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externalLinks/externalLink153.xml" ContentType="application/vnd.openxmlformats-officedocument.spreadsheetml.externalLink+xml"/>
  <Override PartName="/xl/externalLinks/externalLink154.xml" ContentType="application/vnd.openxmlformats-officedocument.spreadsheetml.externalLink+xml"/>
  <Override PartName="/xl/externalLinks/externalLink155.xml" ContentType="application/vnd.openxmlformats-officedocument.spreadsheetml.externalLink+xml"/>
  <Override PartName="/xl/externalLinks/externalLink156.xml" ContentType="application/vnd.openxmlformats-officedocument.spreadsheetml.externalLink+xml"/>
  <Override PartName="/xl/externalLinks/externalLink157.xml" ContentType="application/vnd.openxmlformats-officedocument.spreadsheetml.externalLink+xml"/>
  <Override PartName="/xl/externalLinks/externalLink158.xml" ContentType="application/vnd.openxmlformats-officedocument.spreadsheetml.externalLink+xml"/>
  <Override PartName="/xl/externalLinks/externalLink159.xml" ContentType="application/vnd.openxmlformats-officedocument.spreadsheetml.externalLink+xml"/>
  <Override PartName="/xl/externalLinks/externalLink160.xml" ContentType="application/vnd.openxmlformats-officedocument.spreadsheetml.externalLink+xml"/>
  <Override PartName="/xl/externalLinks/externalLink161.xml" ContentType="application/vnd.openxmlformats-officedocument.spreadsheetml.externalLink+xml"/>
  <Override PartName="/xl/externalLinks/externalLink162.xml" ContentType="application/vnd.openxmlformats-officedocument.spreadsheetml.externalLink+xml"/>
  <Override PartName="/xl/externalLinks/externalLink163.xml" ContentType="application/vnd.openxmlformats-officedocument.spreadsheetml.externalLink+xml"/>
  <Override PartName="/xl/externalLinks/externalLink164.xml" ContentType="application/vnd.openxmlformats-officedocument.spreadsheetml.externalLink+xml"/>
  <Override PartName="/xl/externalLinks/externalLink165.xml" ContentType="application/vnd.openxmlformats-officedocument.spreadsheetml.externalLink+xml"/>
  <Override PartName="/xl/externalLinks/externalLink166.xml" ContentType="application/vnd.openxmlformats-officedocument.spreadsheetml.externalLink+xml"/>
  <Override PartName="/xl/externalLinks/externalLink167.xml" ContentType="application/vnd.openxmlformats-officedocument.spreadsheetml.externalLink+xml"/>
  <Override PartName="/xl/externalLinks/externalLink168.xml" ContentType="application/vnd.openxmlformats-officedocument.spreadsheetml.externalLink+xml"/>
  <Override PartName="/xl/externalLinks/externalLink169.xml" ContentType="application/vnd.openxmlformats-officedocument.spreadsheetml.externalLink+xml"/>
  <Override PartName="/xl/externalLinks/externalLink170.xml" ContentType="application/vnd.openxmlformats-officedocument.spreadsheetml.externalLink+xml"/>
  <Override PartName="/xl/externalLinks/externalLink171.xml" ContentType="application/vnd.openxmlformats-officedocument.spreadsheetml.externalLink+xml"/>
  <Override PartName="/xl/externalLinks/externalLink172.xml" ContentType="application/vnd.openxmlformats-officedocument.spreadsheetml.externalLink+xml"/>
  <Override PartName="/xl/externalLinks/externalLink173.xml" ContentType="application/vnd.openxmlformats-officedocument.spreadsheetml.externalLink+xml"/>
  <Override PartName="/xl/externalLinks/externalLink174.xml" ContentType="application/vnd.openxmlformats-officedocument.spreadsheetml.externalLink+xml"/>
  <Override PartName="/xl/externalLinks/externalLink175.xml" ContentType="application/vnd.openxmlformats-officedocument.spreadsheetml.externalLink+xml"/>
  <Override PartName="/xl/externalLinks/externalLink176.xml" ContentType="application/vnd.openxmlformats-officedocument.spreadsheetml.externalLink+xml"/>
  <Override PartName="/xl/externalLinks/externalLink177.xml" ContentType="application/vnd.openxmlformats-officedocument.spreadsheetml.externalLink+xml"/>
  <Override PartName="/xl/externalLinks/externalLink17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60" yWindow="1005" windowWidth="29490" windowHeight="14010" tabRatio="921"/>
  </bookViews>
  <sheets>
    <sheet name="表紙 " sheetId="57" r:id="rId1"/>
    <sheet name="種目" sheetId="32" r:id="rId2"/>
    <sheet name="科目" sheetId="4" r:id="rId3"/>
    <sheet name="中科目" sheetId="5" r:id="rId4"/>
    <sheet name="細目Ⅰ" sheetId="6" r:id="rId5"/>
    <sheet name="細目Ⅱ" sheetId="55" r:id="rId6"/>
    <sheet name="細目Ⅲ" sheetId="56" r:id="rId7"/>
    <sheet name="別紙明細" sheetId="38"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 r:id="rId160"/>
    <externalReference r:id="rId161"/>
    <externalReference r:id="rId162"/>
    <externalReference r:id="rId163"/>
    <externalReference r:id="rId164"/>
    <externalReference r:id="rId165"/>
    <externalReference r:id="rId166"/>
    <externalReference r:id="rId167"/>
    <externalReference r:id="rId168"/>
    <externalReference r:id="rId169"/>
    <externalReference r:id="rId170"/>
    <externalReference r:id="rId171"/>
    <externalReference r:id="rId172"/>
    <externalReference r:id="rId173"/>
    <externalReference r:id="rId174"/>
    <externalReference r:id="rId175"/>
    <externalReference r:id="rId176"/>
    <externalReference r:id="rId177"/>
    <externalReference r:id="rId178"/>
    <externalReference r:id="rId179"/>
    <externalReference r:id="rId180"/>
    <externalReference r:id="rId181"/>
    <externalReference r:id="rId182"/>
    <externalReference r:id="rId183"/>
    <externalReference r:id="rId184"/>
    <externalReference r:id="rId185"/>
    <externalReference r:id="rId186"/>
  </externalReferences>
  <definedNames>
    <definedName name="_" localSheetId="0">#REF!</definedName>
    <definedName name="_">[1]種目!#REF!</definedName>
    <definedName name="___________________________________________KEY10" hidden="1">#REF!</definedName>
    <definedName name="___________________________________________KEY2" hidden="1">#REF!</definedName>
    <definedName name="__________________________________________KEY10" hidden="1">#REF!</definedName>
    <definedName name="__________________________________________KEY2" hidden="1">#REF!</definedName>
    <definedName name="________________________________________KEY10" hidden="1">#REF!</definedName>
    <definedName name="________________________________________KEY2" hidden="1">#REF!</definedName>
    <definedName name="______________________________________KEY10" hidden="1">#REF!</definedName>
    <definedName name="______________________________________KEY2" hidden="1">#REF!</definedName>
    <definedName name="____________________________________KEY10" hidden="1">#REF!</definedName>
    <definedName name="____________________________________KEY2" hidden="1">#REF!</definedName>
    <definedName name="___________________________________KEY10" hidden="1">#REF!</definedName>
    <definedName name="___________________________________KEY2" hidden="1">#REF!</definedName>
    <definedName name="_________________________________KEY10" hidden="1">#REF!</definedName>
    <definedName name="_________________________________KEY2" hidden="1">#REF!</definedName>
    <definedName name="_________________________________W2">#REF!</definedName>
    <definedName name="________________________________A600000">#REF!</definedName>
    <definedName name="________________________________ANK1">#REF!</definedName>
    <definedName name="________________________________ANK2">#REF!</definedName>
    <definedName name="________________________________ANK3">#REF!</definedName>
    <definedName name="________________________________ARE5">#REF!</definedName>
    <definedName name="________________________________ASB200">#REF!</definedName>
    <definedName name="________________________________CLE5">#REF!</definedName>
    <definedName name="________________________________W2">#REF!</definedName>
    <definedName name="_______________________________A600000">#REF!</definedName>
    <definedName name="_______________________________ANK1">#REF!</definedName>
    <definedName name="_______________________________ANK2">#REF!</definedName>
    <definedName name="_______________________________ANK3">#REF!</definedName>
    <definedName name="_______________________________ARE5">#REF!</definedName>
    <definedName name="_______________________________ASB200">#REF!</definedName>
    <definedName name="_______________________________CLE5">#REF!</definedName>
    <definedName name="_______________________________KEY10" hidden="1">#REF!</definedName>
    <definedName name="_______________________________KEY2" hidden="1">#REF!</definedName>
    <definedName name="_______________________________W2">#REF!</definedName>
    <definedName name="______________________________A600000">#REF!</definedName>
    <definedName name="______________________________ANK1">#REF!</definedName>
    <definedName name="______________________________ANK2">#REF!</definedName>
    <definedName name="______________________________ANK3">#REF!</definedName>
    <definedName name="______________________________ARE5">#REF!</definedName>
    <definedName name="______________________________ASB200">#REF!</definedName>
    <definedName name="______________________________CLE5">#REF!</definedName>
    <definedName name="______________________________W2">#REF!</definedName>
    <definedName name="_____________________________A600000">#REF!</definedName>
    <definedName name="_____________________________ANK1">#REF!</definedName>
    <definedName name="_____________________________ANK2">#REF!</definedName>
    <definedName name="_____________________________ANK3">#REF!</definedName>
    <definedName name="_____________________________ARE5">#REF!</definedName>
    <definedName name="_____________________________ASB200">#REF!</definedName>
    <definedName name="_____________________________CLE5">#REF!</definedName>
    <definedName name="_____________________________KEY10" hidden="1">#REF!</definedName>
    <definedName name="_____________________________KEY2" hidden="1">#REF!</definedName>
    <definedName name="_____________________________W2">#REF!</definedName>
    <definedName name="____________________________A600000">#REF!</definedName>
    <definedName name="____________________________ANK1">#REF!</definedName>
    <definedName name="____________________________ANK2">#REF!</definedName>
    <definedName name="____________________________ANK3">#REF!</definedName>
    <definedName name="____________________________ARE5">#REF!</definedName>
    <definedName name="____________________________ASB200">#REF!</definedName>
    <definedName name="____________________________CLE5">#REF!</definedName>
    <definedName name="____________________________W2">#REF!</definedName>
    <definedName name="___________________________A600000">#REF!</definedName>
    <definedName name="___________________________ANK1">#REF!</definedName>
    <definedName name="___________________________ANK2">#REF!</definedName>
    <definedName name="___________________________ANK3">#REF!</definedName>
    <definedName name="___________________________ARE5">#REF!</definedName>
    <definedName name="___________________________ASB200">#REF!</definedName>
    <definedName name="___________________________CLE5">#REF!</definedName>
    <definedName name="___________________________KEY10" hidden="1">#REF!</definedName>
    <definedName name="___________________________KEY2" hidden="1">#REF!</definedName>
    <definedName name="___________________________W2">#REF!</definedName>
    <definedName name="__________________________A600000">#REF!</definedName>
    <definedName name="__________________________ANK1">#REF!</definedName>
    <definedName name="__________________________ANK2">#REF!</definedName>
    <definedName name="__________________________ANK3">#REF!</definedName>
    <definedName name="__________________________ARE5">#REF!</definedName>
    <definedName name="__________________________ASB200">#REF!</definedName>
    <definedName name="__________________________CLE5">#REF!</definedName>
    <definedName name="__________________________W2">#REF!</definedName>
    <definedName name="_________________________A600000">#REF!</definedName>
    <definedName name="_________________________ANK1">#REF!</definedName>
    <definedName name="_________________________ANK2">#REF!</definedName>
    <definedName name="_________________________ANK3">#REF!</definedName>
    <definedName name="_________________________ARE5">#REF!</definedName>
    <definedName name="_________________________ASB200">#REF!</definedName>
    <definedName name="_________________________CLE5">#REF!</definedName>
    <definedName name="_________________________KEY10" hidden="1">#REF!</definedName>
    <definedName name="_________________________KEY2" hidden="1">#REF!</definedName>
    <definedName name="_________________________W2">#REF!</definedName>
    <definedName name="________________________A600000">#REF!</definedName>
    <definedName name="________________________ANK1">#REF!</definedName>
    <definedName name="________________________ANK2">#REF!</definedName>
    <definedName name="________________________ANK3">#REF!</definedName>
    <definedName name="________________________ARE5">#REF!</definedName>
    <definedName name="________________________ASB200">#REF!</definedName>
    <definedName name="________________________CLE5">#REF!</definedName>
    <definedName name="________________________W2">#REF!</definedName>
    <definedName name="_______________________A600000">#REF!</definedName>
    <definedName name="_______________________ANK1">#REF!</definedName>
    <definedName name="_______________________ANK2">#REF!</definedName>
    <definedName name="_______________________ANK3">#REF!</definedName>
    <definedName name="_______________________ARE5">#REF!</definedName>
    <definedName name="_______________________ASB200">#REF!</definedName>
    <definedName name="_______________________CLE5">#REF!</definedName>
    <definedName name="_______________________KEY10" hidden="1">#REF!</definedName>
    <definedName name="_______________________KEY2" hidden="1">#REF!</definedName>
    <definedName name="_______________________W2">#REF!</definedName>
    <definedName name="______________________A600000">#REF!</definedName>
    <definedName name="______________________ANK1">#REF!</definedName>
    <definedName name="______________________ANK2">#REF!</definedName>
    <definedName name="______________________ANK3">#REF!</definedName>
    <definedName name="______________________ARE5">#REF!</definedName>
    <definedName name="______________________ASB200">#REF!</definedName>
    <definedName name="______________________CLE5">#REF!</definedName>
    <definedName name="______________________W2">#REF!</definedName>
    <definedName name="_____________________A600000">#REF!</definedName>
    <definedName name="_____________________ANK1">#REF!</definedName>
    <definedName name="_____________________ANK2">#REF!</definedName>
    <definedName name="_____________________ANK3">#REF!</definedName>
    <definedName name="_____________________ARE5">#REF!</definedName>
    <definedName name="_____________________ASB200">#REF!</definedName>
    <definedName name="_____________________CLE5">#REF!</definedName>
    <definedName name="_____________________KEY10" hidden="1">#REF!</definedName>
    <definedName name="_____________________KEY2" hidden="1">#REF!</definedName>
    <definedName name="_____________________W2">#REF!</definedName>
    <definedName name="____________________A600000">#REF!</definedName>
    <definedName name="____________________ANK1">#REF!</definedName>
    <definedName name="____________________ANK2">#REF!</definedName>
    <definedName name="____________________ANK3">#REF!</definedName>
    <definedName name="____________________ARE5">#REF!</definedName>
    <definedName name="____________________ASB200">#REF!</definedName>
    <definedName name="____________________CLE5">#REF!</definedName>
    <definedName name="____________________KEY10" hidden="1">#REF!</definedName>
    <definedName name="____________________KEY2" hidden="1">#REF!</definedName>
    <definedName name="____________________W2">#REF!</definedName>
    <definedName name="___________________A600000">#REF!</definedName>
    <definedName name="___________________ANK1">#REF!</definedName>
    <definedName name="___________________ANK2">#REF!</definedName>
    <definedName name="___________________ANK3">#REF!</definedName>
    <definedName name="___________________ARE5">#REF!</definedName>
    <definedName name="___________________ASB200">#REF!</definedName>
    <definedName name="___________________CLE5">#REF!</definedName>
    <definedName name="___________________W2">#REF!</definedName>
    <definedName name="__________________A600000">#REF!</definedName>
    <definedName name="__________________ANK1">#REF!</definedName>
    <definedName name="__________________ANK2">#REF!</definedName>
    <definedName name="__________________ANK3">#REF!</definedName>
    <definedName name="__________________ARE5">#REF!</definedName>
    <definedName name="__________________ASB200">#REF!</definedName>
    <definedName name="__________________CLE5">#REF!</definedName>
    <definedName name="__________________KEY10" hidden="1">#REF!</definedName>
    <definedName name="__________________KEY2" hidden="1">#REF!</definedName>
    <definedName name="__________________W2">#REF!</definedName>
    <definedName name="_________________A600000">#REF!</definedName>
    <definedName name="_________________ANK1">#REF!</definedName>
    <definedName name="_________________ANK2">#REF!</definedName>
    <definedName name="_________________ANK3">#REF!</definedName>
    <definedName name="_________________ARE5">#REF!</definedName>
    <definedName name="_________________ASB200">#REF!</definedName>
    <definedName name="_________________CLE5">#REF!</definedName>
    <definedName name="_________________KEY10" hidden="1">#REF!</definedName>
    <definedName name="_________________KEY2" hidden="1">#REF!</definedName>
    <definedName name="_________________W2">#REF!</definedName>
    <definedName name="________________A600000">#REF!</definedName>
    <definedName name="________________ANK1">#REF!</definedName>
    <definedName name="________________ANK2">#REF!</definedName>
    <definedName name="________________ANK3">#REF!</definedName>
    <definedName name="________________ARE5">#REF!</definedName>
    <definedName name="________________ASB200">#REF!</definedName>
    <definedName name="________________CLE5">#REF!</definedName>
    <definedName name="________________KEY10" hidden="1">#REF!</definedName>
    <definedName name="________________KEY2" hidden="1">#REF!</definedName>
    <definedName name="________________W2">#REF!</definedName>
    <definedName name="_______________A600000">#REF!</definedName>
    <definedName name="_______________ANK1">#REF!</definedName>
    <definedName name="_______________ANK2">#REF!</definedName>
    <definedName name="_______________ANK3">#REF!</definedName>
    <definedName name="_______________ARE5">#REF!</definedName>
    <definedName name="_______________ASB200">#REF!</definedName>
    <definedName name="_______________CLE5">#REF!</definedName>
    <definedName name="_______________KEY10" hidden="1">#REF!</definedName>
    <definedName name="_______________KEY2" hidden="1">#REF!</definedName>
    <definedName name="_______________W2">#REF!</definedName>
    <definedName name="______________A600000">#REF!</definedName>
    <definedName name="______________ANK1">#REF!</definedName>
    <definedName name="______________ANK2">#REF!</definedName>
    <definedName name="______________ANK3">#REF!</definedName>
    <definedName name="______________ARE5">#REF!</definedName>
    <definedName name="______________ASB200">#REF!</definedName>
    <definedName name="______________CLE5">#REF!</definedName>
    <definedName name="______________KEY10" hidden="1">#REF!</definedName>
    <definedName name="______________KEY2" hidden="1">#REF!</definedName>
    <definedName name="______________W2">#REF!</definedName>
    <definedName name="_____________A600000">#REF!</definedName>
    <definedName name="_____________ANK1">#REF!</definedName>
    <definedName name="_____________ANK2">#REF!</definedName>
    <definedName name="_____________ANK3">#REF!</definedName>
    <definedName name="_____________ARE5">#REF!</definedName>
    <definedName name="_____________ASB200">#REF!</definedName>
    <definedName name="_____________CLE5">#REF!</definedName>
    <definedName name="_____________KEY10" hidden="1">#REF!</definedName>
    <definedName name="_____________KEY2" hidden="1">#REF!</definedName>
    <definedName name="_____________W2">#REF!</definedName>
    <definedName name="____________A600000">#REF!</definedName>
    <definedName name="____________ANK1">#REF!</definedName>
    <definedName name="____________ANK2">#REF!</definedName>
    <definedName name="____________ANK3">#REF!</definedName>
    <definedName name="____________ARE5">#REF!</definedName>
    <definedName name="____________ASB200">#REF!</definedName>
    <definedName name="____________CLE5">#REF!</definedName>
    <definedName name="____________KEY10" hidden="1">#REF!</definedName>
    <definedName name="____________KEY2" hidden="1">#REF!</definedName>
    <definedName name="____________W2">#REF!</definedName>
    <definedName name="___________A600000">#REF!</definedName>
    <definedName name="___________ANK1">#REF!</definedName>
    <definedName name="___________ANK2">#REF!</definedName>
    <definedName name="___________ANK3">#REF!</definedName>
    <definedName name="___________ARE5">#REF!</definedName>
    <definedName name="___________ASB200">#REF!</definedName>
    <definedName name="___________CLE5">#REF!</definedName>
    <definedName name="___________KEY10" hidden="1">#REF!</definedName>
    <definedName name="___________KEY2" hidden="1">#REF!</definedName>
    <definedName name="___________W2">#REF!</definedName>
    <definedName name="__________A600000">#REF!</definedName>
    <definedName name="__________ANK1">#REF!</definedName>
    <definedName name="__________ANK2">#REF!</definedName>
    <definedName name="__________ANK3">#REF!</definedName>
    <definedName name="__________ARE5">#REF!</definedName>
    <definedName name="__________ASB200">#REF!</definedName>
    <definedName name="__________CLE5">#REF!</definedName>
    <definedName name="__________KEY10" hidden="1">#REF!</definedName>
    <definedName name="__________KEY2" hidden="1">#REF!</definedName>
    <definedName name="__________W2">#REF!</definedName>
    <definedName name="_________A600000">#REF!</definedName>
    <definedName name="_________ANK1">#REF!</definedName>
    <definedName name="_________ANK2">#REF!</definedName>
    <definedName name="_________ANK3">#REF!</definedName>
    <definedName name="_________ARE5">#REF!</definedName>
    <definedName name="_________ASB200">#REF!</definedName>
    <definedName name="_________CLE5">#REF!</definedName>
    <definedName name="_________KEY10" hidden="1">#REF!</definedName>
    <definedName name="_________KEY2" hidden="1">#REF!</definedName>
    <definedName name="_________W2">#REF!</definedName>
    <definedName name="________A600000">#REF!</definedName>
    <definedName name="________ANK1">#REF!</definedName>
    <definedName name="________ANK2">#REF!</definedName>
    <definedName name="________ANK3">#REF!</definedName>
    <definedName name="________ARE5">#REF!</definedName>
    <definedName name="________ASB200">#REF!</definedName>
    <definedName name="________CLE5">#REF!</definedName>
    <definedName name="________KEY10" hidden="1">#REF!</definedName>
    <definedName name="________KEY2" hidden="1">#REF!</definedName>
    <definedName name="________W2">#REF!</definedName>
    <definedName name="_______95_370">[141]電気!#REF!</definedName>
    <definedName name="_______A600000">#REF!</definedName>
    <definedName name="_______ANK1">#REF!</definedName>
    <definedName name="_______ANK2">#REF!</definedName>
    <definedName name="_______ANK3">#REF!</definedName>
    <definedName name="_______ARE5">#REF!</definedName>
    <definedName name="_______ASB200">#REF!</definedName>
    <definedName name="_______CLE5">#REF!</definedName>
    <definedName name="_______KEY10" hidden="1">#REF!</definedName>
    <definedName name="_______KEY2" hidden="1">#REF!</definedName>
    <definedName name="_______W2">#REF!</definedName>
    <definedName name="______95_370_2">#REF!</definedName>
    <definedName name="______95_370_3">#REF!</definedName>
    <definedName name="______A600000">#REF!</definedName>
    <definedName name="______ANK1">#REF!</definedName>
    <definedName name="______ANK2">#REF!</definedName>
    <definedName name="______ANK3">#REF!</definedName>
    <definedName name="______ARE5">#REF!</definedName>
    <definedName name="______ASB200">#REF!</definedName>
    <definedName name="______CLE5">#REF!</definedName>
    <definedName name="______KEY10" hidden="1">#REF!</definedName>
    <definedName name="______KEY2" hidden="1">#REF!</definedName>
    <definedName name="______W2">#REF!</definedName>
    <definedName name="_____A600000">#REF!</definedName>
    <definedName name="_____ANK1">#REF!</definedName>
    <definedName name="_____ANK2">#REF!</definedName>
    <definedName name="_____ANK3">#REF!</definedName>
    <definedName name="_____ARE5">#REF!</definedName>
    <definedName name="_____ASB200">#REF!</definedName>
    <definedName name="_____CLE5">#REF!</definedName>
    <definedName name="_____KEY10" hidden="1">#REF!</definedName>
    <definedName name="_____KEY2" hidden="1">#REF!</definedName>
    <definedName name="_____W2">#REF!</definedName>
    <definedName name="____A600000">#REF!</definedName>
    <definedName name="____ANK1">#REF!</definedName>
    <definedName name="____ANK2">#REF!</definedName>
    <definedName name="____ANK3">#REF!</definedName>
    <definedName name="____ARE5">#REF!</definedName>
    <definedName name="____ASB200">#REF!</definedName>
    <definedName name="____CLE5">#REF!</definedName>
    <definedName name="____KEY10" hidden="1">#REF!</definedName>
    <definedName name="____KEY2" hidden="1">#REF!</definedName>
    <definedName name="____W2">#REF!</definedName>
    <definedName name="___A600000">#REF!</definedName>
    <definedName name="___ANK1">#REF!</definedName>
    <definedName name="___ANK2">#REF!</definedName>
    <definedName name="___ANK3">#REF!</definedName>
    <definedName name="___ARE5">#REF!</definedName>
    <definedName name="___ASB200">#REF!</definedName>
    <definedName name="___CLE5">#REF!</definedName>
    <definedName name="___KEY10" hidden="1">#REF!</definedName>
    <definedName name="___KEY2" hidden="1">#REF!</definedName>
    <definedName name="___W2">#REF!</definedName>
    <definedName name="__A600000">#REF!</definedName>
    <definedName name="__ANK1">#REF!</definedName>
    <definedName name="__ANK2">#REF!</definedName>
    <definedName name="__ANK3">#REF!</definedName>
    <definedName name="__ARE5">#REF!</definedName>
    <definedName name="__ASB200">#REF!</definedName>
    <definedName name="__CLE5">#REF!</definedName>
    <definedName name="__KEY10" hidden="1">#REF!</definedName>
    <definedName name="__KEY2" hidden="1">#REF!</definedName>
    <definedName name="__W2">#REF!</definedName>
    <definedName name="_0">[142]盤労務!$AO$5</definedName>
    <definedName name="_0_BRAG135..AG1">[1]種目!#REF!</definedName>
    <definedName name="_01">#REF!</definedName>
    <definedName name="_01_001">#REF!</definedName>
    <definedName name="_1">#N/A</definedName>
    <definedName name="_1__123Graph_Aｸﾞﾗﾌ_1" hidden="1">#REF!</definedName>
    <definedName name="_10">#N/A</definedName>
    <definedName name="_10h23_">#REF!</definedName>
    <definedName name="_10P">[2]代価表01!#REF!</definedName>
    <definedName name="_10月">#REF!</definedName>
    <definedName name="_11">#REF!</definedName>
    <definedName name="_11h24_">#REF!</definedName>
    <definedName name="_11P">[2]代価表01!#REF!</definedName>
    <definedName name="_11月">#REF!</definedName>
    <definedName name="_12">#REF!</definedName>
    <definedName name="_12h31_">#REF!</definedName>
    <definedName name="_12P">[2]代価表01!#REF!</definedName>
    <definedName name="_12月">#REF!</definedName>
    <definedName name="_13">#REF!</definedName>
    <definedName name="_13h32_">#REF!</definedName>
    <definedName name="_13P">[2]代価表01!#REF!</definedName>
    <definedName name="_14">#REF!</definedName>
    <definedName name="_14_労務費">[3]労務費!#REF!</definedName>
    <definedName name="_14h33_">#REF!</definedName>
    <definedName name="_14P">[2]代価表01!#REF!</definedName>
    <definedName name="_15">#REF!</definedName>
    <definedName name="_15_工具損料">#REF!</definedName>
    <definedName name="_15h34_">#REF!</definedName>
    <definedName name="_15h7">#REF!</definedName>
    <definedName name="_15P">[2]代価表01!#REF!</definedName>
    <definedName name="_16">#REF!</definedName>
    <definedName name="_16_準備費">#REF!</definedName>
    <definedName name="_16h41_">#REF!</definedName>
    <definedName name="_16P">[2]代価表01!#REF!</definedName>
    <definedName name="_17">#REF!</definedName>
    <definedName name="_17_技術海理琶">[4]諸経費!#REF!</definedName>
    <definedName name="_17_技術管理費">[3]諸経費!#REF!</definedName>
    <definedName name="_17h42_">#REF!</definedName>
    <definedName name="_17P">[2]代価表01!#REF!</definedName>
    <definedName name="_18">#REF!</definedName>
    <definedName name="_18_現場管理費">#REF!</definedName>
    <definedName name="_18h43_">#REF!</definedName>
    <definedName name="_18P">[2]代価表01!#REF!</definedName>
    <definedName name="_19">#REF!</definedName>
    <definedName name="_19h44_">#REF!</definedName>
    <definedName name="_19P">[2]代価表01!#REF!</definedName>
    <definedName name="_1ｆ１２_">#REF!</definedName>
    <definedName name="_1K">[5]表紙!#REF!</definedName>
    <definedName name="_1P">[2]代価表01!#REF!</definedName>
    <definedName name="_1Print_Area_02">#REF!</definedName>
    <definedName name="_1月">#REF!</definedName>
    <definedName name="_2">#N/A</definedName>
    <definedName name="_2__123Graph_Xｸﾞﾗﾌ_1" hidden="1">#REF!</definedName>
    <definedName name="_20">#REF!</definedName>
    <definedName name="_20_諸経費">#REF!</definedName>
    <definedName name="_20h51_">#REF!</definedName>
    <definedName name="_20P">[2]代価表01!#REF!</definedName>
    <definedName name="_21">#N/A</definedName>
    <definedName name="_21_14">#REF!</definedName>
    <definedName name="_21h52_">#REF!</definedName>
    <definedName name="_21P">[2]代価表01!#REF!</definedName>
    <definedName name="_22">#N/A</definedName>
    <definedName name="_22h53_">#REF!</definedName>
    <definedName name="_22P">[2]代価表01!#REF!</definedName>
    <definedName name="_23">#N/A</definedName>
    <definedName name="_23h54_">#REF!</definedName>
    <definedName name="_23P">[2]代価表01!#REF!</definedName>
    <definedName name="_24">#REF!</definedName>
    <definedName name="_24h61_">'[6]銅管（給湯）撤'!#REF!</definedName>
    <definedName name="_24P">[2]代価表01!#REF!</definedName>
    <definedName name="_25">#REF!</definedName>
    <definedName name="_25h62_">'[6]銅管（給湯）撤'!#REF!</definedName>
    <definedName name="_25P">[2]代価表01!#REF!</definedName>
    <definedName name="_26">#REF!</definedName>
    <definedName name="_26h63_">'[6]銅管（給湯）撤'!#REF!</definedName>
    <definedName name="_26P">[2]代価表01!#REF!</definedName>
    <definedName name="_27">#REF!</definedName>
    <definedName name="_27h64_">'[6]銅管（給湯）撤'!#REF!</definedName>
    <definedName name="_27P">[2]代価表01!#REF!</definedName>
    <definedName name="_28">#REF!</definedName>
    <definedName name="_28h71_">'[6]鉛管（排水）撤'!#REF!</definedName>
    <definedName name="_28P">[2]代価表01!#REF!</definedName>
    <definedName name="_29">[2]代価表01!#REF!</definedName>
    <definedName name="_29h72_">'[6]鉛管（排水）撤'!#REF!</definedName>
    <definedName name="_29P">[2]代価表01!#REF!</definedName>
    <definedName name="_2ｆ１３_">#REF!</definedName>
    <definedName name="_2P">[2]代価表01!#REF!</definedName>
    <definedName name="_2Print_Area_03">#REF!</definedName>
    <definedName name="_2ページまで">#REF!</definedName>
    <definedName name="_2月">#REF!</definedName>
    <definedName name="_3">#N/A</definedName>
    <definedName name="_30">[2]代価表01!#REF!</definedName>
    <definedName name="_30h73_">'[6]鉛管（排水）撤'!#REF!</definedName>
    <definedName name="_30P">[2]代価表01!#REF!</definedName>
    <definedName name="_31">#N/A</definedName>
    <definedName name="_31h74_">'[6]鉛管（排水）撤'!#REF!</definedName>
    <definedName name="_31P">[2]代価表01!#REF!</definedName>
    <definedName name="_32">#N/A</definedName>
    <definedName name="_32P">[2]代価表01!#REF!</definedName>
    <definedName name="_32W2_">#REF!</definedName>
    <definedName name="_33">#N/A</definedName>
    <definedName name="_33P">[2]代価表01!#REF!</definedName>
    <definedName name="_34">#N/A</definedName>
    <definedName name="_34P">[2]代価表01!#REF!</definedName>
    <definedName name="_35">[2]代価表01!#REF!</definedName>
    <definedName name="_35P">[2]代価表01!#REF!</definedName>
    <definedName name="_36">[2]代価表01!#REF!</definedName>
    <definedName name="_36P">[2]代価表01!#REF!</definedName>
    <definedName name="_37">[2]代価表01!#REF!</definedName>
    <definedName name="_37P">[2]代価表01!#REF!</definedName>
    <definedName name="_38">[2]代価表01!#REF!</definedName>
    <definedName name="_38P">[2]代価表01!#REF!</definedName>
    <definedName name="_39">[2]代価表01!#REF!</definedName>
    <definedName name="_39P">[2]代価表01!#REF!</definedName>
    <definedName name="_3ｆ１５_">#REF!</definedName>
    <definedName name="_3P">[2]代価表01!#REF!</definedName>
    <definedName name="_3ページまで">#REF!</definedName>
    <definedName name="_3月">#REF!</definedName>
    <definedName name="_4">#N/A</definedName>
    <definedName name="_40">[2]代価表01!#REF!</definedName>
    <definedName name="_40P">[2]代価表01!#REF!</definedName>
    <definedName name="_41">#REF!</definedName>
    <definedName name="_42">#REF!</definedName>
    <definedName name="_43">#REF!</definedName>
    <definedName name="_44">#REF!</definedName>
    <definedName name="_46h45_">#REF!</definedName>
    <definedName name="_4h11_">'[6]VLP-VA（給水）撤'!#REF!</definedName>
    <definedName name="_4P">[2]代価表01!#REF!</definedName>
    <definedName name="_4ページまで">#REF!</definedName>
    <definedName name="_4月">#REF!</definedName>
    <definedName name="_5">#N/A</definedName>
    <definedName name="_5h12_">'[6]VLP-VA（給水）撤'!#REF!</definedName>
    <definedName name="_5P">[2]代価表01!#REF!</definedName>
    <definedName name="_5ページまで">#REF!</definedName>
    <definedName name="_5月">#REF!</definedName>
    <definedName name="_6">#REF!</definedName>
    <definedName name="_6h13_">'[6]VLP-VA（給水）撤'!#REF!</definedName>
    <definedName name="_6P">[2]代価表01!#REF!</definedName>
    <definedName name="_6ページまで">#REF!</definedName>
    <definedName name="_6月">#REF!</definedName>
    <definedName name="_7">#REF!</definedName>
    <definedName name="_7h14_">'[6]VLP-VA（給水）撤'!#REF!</definedName>
    <definedName name="_7P">[2]代価表01!#REF!</definedName>
    <definedName name="_7ページまで">#REF!</definedName>
    <definedName name="_7月">#REF!</definedName>
    <definedName name="_8">#REF!</definedName>
    <definedName name="_8h21_">#REF!</definedName>
    <definedName name="_8P">[2]代価表01!#REF!</definedName>
    <definedName name="_8月">#REF!</definedName>
    <definedName name="_9">#N/A</definedName>
    <definedName name="_9h22_">#REF!</definedName>
    <definedName name="_9P">[2]代価表01!#REF!</definedName>
    <definedName name="_9P_">[2]代価表01!#REF!</definedName>
    <definedName name="_9月">#REF!</definedName>
    <definedName name="_A">[142]盤労務!$AO$22</definedName>
    <definedName name="_Ａ１">'[143]代価表 '!$A$1</definedName>
    <definedName name="_A600000">#REF!</definedName>
    <definedName name="_ANK1">#REF!</definedName>
    <definedName name="_ANK2">#REF!</definedName>
    <definedName name="_ANK3">#REF!</definedName>
    <definedName name="_ARE5">#REF!</definedName>
    <definedName name="_ASB200">#REF!</definedName>
    <definedName name="_BEEP_4__QUIT_">#REF!</definedName>
    <definedName name="_BORDERSOFF__PA">#REF!</definedName>
    <definedName name="_BOX01">#REF!</definedName>
    <definedName name="_BOX02">#REF!</definedName>
    <definedName name="_BOX03">#REF!</definedName>
    <definedName name="_BUN2">#REF!</definedName>
    <definedName name="_C">[142]盤労務!$AO$29</definedName>
    <definedName name="_C15N">[7]幹線土工事数量!#REF!</definedName>
    <definedName name="_C15U">[7]幹線土工事数量!#REF!</definedName>
    <definedName name="_C15Y">[7]幹線土工事数量!#REF!</definedName>
    <definedName name="_C15Z">[7]幹線土工事数量!#REF!</definedName>
    <definedName name="_C2">#REF!</definedName>
    <definedName name="_C20N">[7]幹線土工事数量!#REF!</definedName>
    <definedName name="_C20U">[7]幹線土工事数量!#REF!</definedName>
    <definedName name="_C20Y">[7]幹線土工事数量!#REF!</definedName>
    <definedName name="_C20Z">[7]幹線土工事数量!#REF!</definedName>
    <definedName name="_C25N">[7]幹線土工事数量!#REF!</definedName>
    <definedName name="_C25U">[7]幹線土工事数量!#REF!</definedName>
    <definedName name="_C25Y">[7]幹線土工事数量!#REF!</definedName>
    <definedName name="_C25Z">[7]幹線土工事数量!#REF!</definedName>
    <definedName name="_C300200">[8]資材単価!$G$9</definedName>
    <definedName name="_C303800">[8]資材単価!$G$25</definedName>
    <definedName name="_C30N">[7]幹線土工事数量!#REF!</definedName>
    <definedName name="_C30U">[7]幹線土工事数量!#REF!</definedName>
    <definedName name="_C30Y">[7]幹線土工事数量!#REF!</definedName>
    <definedName name="_C30Z">[7]幹線土工事数量!#REF!</definedName>
    <definedName name="_C35N">[7]幹線土工事数量!#REF!</definedName>
    <definedName name="_C35U">[7]幹線土工事数量!#REF!</definedName>
    <definedName name="_C35Y">[7]幹線土工事数量!#REF!</definedName>
    <definedName name="_C35Z">[7]幹線土工事数量!#REF!</definedName>
    <definedName name="_C370003">[8]資材単価!$G$46</definedName>
    <definedName name="_C370135">[8]資材単価!$G$47</definedName>
    <definedName name="_C370240">[8]資材単価!$G$48</definedName>
    <definedName name="_C370500">[8]資材単価!$G$51</definedName>
    <definedName name="_C370600">[8]資材単価!$G$52</definedName>
    <definedName name="_C371625">[8]資材単価!$G$57</definedName>
    <definedName name="_C371630">[8]資材単価!$G$58</definedName>
    <definedName name="_C371640">[8]資材単価!$G$59</definedName>
    <definedName name="_C371650">[8]資材単価!$G$60</definedName>
    <definedName name="_C371725">[8]資材単価!$G$61</definedName>
    <definedName name="_C371730">[8]資材単価!$G$62</definedName>
    <definedName name="_C371740">[8]資材単価!$G$63</definedName>
    <definedName name="_C371750">[8]資材単価!$G$64</definedName>
    <definedName name="_C460211">[8]資材単価!$G$107</definedName>
    <definedName name="_C480900">[8]資材単価!$G$114</definedName>
    <definedName name="_C481000">[8]資材単価!$G$115</definedName>
    <definedName name="_CLE5">#REF!</definedName>
    <definedName name="_CPU2">#REF!</definedName>
    <definedName name="_CPU3">#REF!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st_Values" hidden="1">#REF!</definedName>
    <definedName name="_ERR1">#REF!</definedName>
    <definedName name="_ERR2">#REF!</definedName>
    <definedName name="_ERR3">#REF!</definedName>
    <definedName name="_Fill" localSheetId="0" hidden="1">#REF!</definedName>
    <definedName name="_Fill" hidden="1">#REF!</definedName>
    <definedName name="_GOTO_B5_">#REF!</definedName>
    <definedName name="_ITV2">#REF!</definedName>
    <definedName name="_ITV3">#REF!</definedName>
    <definedName name="_iv65555">#REF!</definedName>
    <definedName name="_J1">#REF!</definedName>
    <definedName name="_Key1" localSheetId="0" hidden="1">#REF!</definedName>
    <definedName name="_Key1" hidden="1">#REF!</definedName>
    <definedName name="_KEY10" hidden="1">#REF!</definedName>
    <definedName name="_Key2" localSheetId="0" hidden="1">#REF!</definedName>
    <definedName name="_Key2" hidden="1">#REF!</definedName>
    <definedName name="_LGS65">[9]金属工事!$B$4</definedName>
    <definedName name="_ＬＰ２">#REF!</definedName>
    <definedName name="_LPG2">#REF!</definedName>
    <definedName name="_LPG3">#REF!</definedName>
    <definedName name="_M">[142]盤労務!$AO$16</definedName>
    <definedName name="_M65555">#REF!</definedName>
    <definedName name="_MENU_PPCARAH13">[1]種目!#REF!</definedName>
    <definedName name="_Order1" localSheetId="0" hidden="1">255</definedName>
    <definedName name="_Order1" hidden="1">0</definedName>
    <definedName name="_Order2" hidden="1">0</definedName>
    <definedName name="_P" localSheetId="0">[142]盤労務!$AO$27</definedName>
    <definedName name="_P">#REF!</definedName>
    <definedName name="_P15">#REF!</definedName>
    <definedName name="_P3">#REF!</definedName>
    <definedName name="_P4">#REF!</definedName>
    <definedName name="_P5">#REF!</definedName>
    <definedName name="_PP1">#REF!</definedName>
    <definedName name="_PP10">#REF!</definedName>
    <definedName name="_PP11">#REF!</definedName>
    <definedName name="_PP2">#REF!</definedName>
    <definedName name="_PP3">#REF!</definedName>
    <definedName name="_PP4">#REF!</definedName>
    <definedName name="_PP5">#REF!</definedName>
    <definedName name="_PP6">#REF!</definedName>
    <definedName name="_PP7">#REF!</definedName>
    <definedName name="_PP8">#REF!</definedName>
    <definedName name="_PP9">#REF!</definedName>
    <definedName name="_PPR_ESC_R_?__A">#REF!</definedName>
    <definedName name="_R">[142]盤労務!$AO$5</definedName>
    <definedName name="_Regression_Int" hidden="1">1</definedName>
    <definedName name="_S">#REF!</definedName>
    <definedName name="_Sort" localSheetId="0" hidden="1">#REF!</definedName>
    <definedName name="_Sort" hidden="1">#REF!</definedName>
    <definedName name="_SP1">#REF!</definedName>
    <definedName name="_SP10">#REF!</definedName>
    <definedName name="_SP11">#REF!</definedName>
    <definedName name="_SP12">#REF!</definedName>
    <definedName name="_SP13">#REF!</definedName>
    <definedName name="_SP14">#REF!</definedName>
    <definedName name="_SP15">#REF!</definedName>
    <definedName name="_SP16">#REF!</definedName>
    <definedName name="_SP17">#REF!</definedName>
    <definedName name="_SP2">#REF!</definedName>
    <definedName name="_SP3">#REF!</definedName>
    <definedName name="_SP4">#REF!</definedName>
    <definedName name="_SP5">#REF!</definedName>
    <definedName name="_SP6">#REF!</definedName>
    <definedName name="_SP7">#REF!</definedName>
    <definedName name="_SP8">#REF!</definedName>
    <definedName name="_SP9">#REF!</definedName>
    <definedName name="_STA1">#REF!</definedName>
    <definedName name="_STA10">#REF!</definedName>
    <definedName name="_STA11">#REF!</definedName>
    <definedName name="_STA14">#REF!</definedName>
    <definedName name="_STA2">#REF!</definedName>
    <definedName name="_STA3">#REF!</definedName>
    <definedName name="_STA4">#REF!</definedName>
    <definedName name="_STA5">#REF!</definedName>
    <definedName name="_STA6">#REF!</definedName>
    <definedName name="_STA7">#REF!</definedName>
    <definedName name="_STA8">#REF!</definedName>
    <definedName name="_SUB1">#REF!</definedName>
    <definedName name="_SUB2">#REF!</definedName>
    <definedName name="_SUB3">#REF!</definedName>
    <definedName name="_SUB4">#REF!</definedName>
    <definedName name="_SUB5">#REF!</definedName>
    <definedName name="_SUB6">#REF!</definedName>
    <definedName name="_SUB7">#REF!</definedName>
    <definedName name="_Table1_In1" hidden="1">#REF!</definedName>
    <definedName name="_Table1_Out" hidden="1">#REF!</definedName>
    <definedName name="_Table2_In1" hidden="1">#REF!</definedName>
    <definedName name="_W2">#REF!</definedName>
    <definedName name="_YN1">#REF!</definedName>
    <definedName name="_YN2">#REF!</definedName>
    <definedName name="_終了">#REF!</definedName>
    <definedName name="\0" localSheetId="0">[144]建築経費!$N$2</definedName>
    <definedName name="\0">[10]表紙!#REF!</definedName>
    <definedName name="\1">#N/A</definedName>
    <definedName name="\10">#N/A</definedName>
    <definedName name="\11">#N/A</definedName>
    <definedName name="\12">#N/A</definedName>
    <definedName name="\2">#N/A</definedName>
    <definedName name="\21">#N/A</definedName>
    <definedName name="\22">#N/A</definedName>
    <definedName name="\23">#N/A</definedName>
    <definedName name="\24">#N/A</definedName>
    <definedName name="\25">#N/A</definedName>
    <definedName name="\26">#N/A</definedName>
    <definedName name="\27">#N/A</definedName>
    <definedName name="\28">#N/A</definedName>
    <definedName name="\29">#N/A</definedName>
    <definedName name="\3">#N/A</definedName>
    <definedName name="\30">#N/A</definedName>
    <definedName name="\31">#N/A</definedName>
    <definedName name="\32">#N/A</definedName>
    <definedName name="\4">#N/A</definedName>
    <definedName name="\5">#N/A</definedName>
    <definedName name="\6">#N/A</definedName>
    <definedName name="\7">#N/A</definedName>
    <definedName name="\8">#N/A</definedName>
    <definedName name="\9">#N/A</definedName>
    <definedName name="\A" localSheetId="0">#REF!</definedName>
    <definedName name="\a">#REF!</definedName>
    <definedName name="\A1">#REF!</definedName>
    <definedName name="\A2">#REF!</definedName>
    <definedName name="\B" localSheetId="0">#REF!</definedName>
    <definedName name="\b">[11]メニュー!#REF!</definedName>
    <definedName name="\C" localSheetId="0">[145]代価表!#REF!</definedName>
    <definedName name="\c">#REF!</definedName>
    <definedName name="\C1">#REF!</definedName>
    <definedName name="\D" localSheetId="0">#REF!</definedName>
    <definedName name="\d">#REF!</definedName>
    <definedName name="\E" localSheetId="0">[146]設計書!#REF!</definedName>
    <definedName name="\e">#REF!</definedName>
    <definedName name="\F" localSheetId="0">[145]代価表!#REF!</definedName>
    <definedName name="\f">#N/A</definedName>
    <definedName name="\g">#REF!</definedName>
    <definedName name="\h">#REF!</definedName>
    <definedName name="\H1">#REF!</definedName>
    <definedName name="\i">#REF!</definedName>
    <definedName name="\I1">#REF!</definedName>
    <definedName name="\j">#REF!</definedName>
    <definedName name="\J1">#REF!</definedName>
    <definedName name="\JJ">#REF!</definedName>
    <definedName name="\k" localSheetId="0">#REF!</definedName>
    <definedName name="\k">#N/A</definedName>
    <definedName name="\K1">#REF!</definedName>
    <definedName name="\l" localSheetId="0">#REF!</definedName>
    <definedName name="\l">#REF!</definedName>
    <definedName name="\L1">#REF!</definedName>
    <definedName name="\M" localSheetId="0">[146]設計書!#REF!</definedName>
    <definedName name="\m">#REF!</definedName>
    <definedName name="\M1">#REF!</definedName>
    <definedName name="\N">#REF!</definedName>
    <definedName name="\N1">#REF!</definedName>
    <definedName name="\o">#REF!</definedName>
    <definedName name="\O1">#REF!</definedName>
    <definedName name="\p" localSheetId="0">#REF!</definedName>
    <definedName name="\P">[10]表紙!#REF!</definedName>
    <definedName name="\P1">#REF!</definedName>
    <definedName name="\P101">#REF!</definedName>
    <definedName name="\q">#REF!</definedName>
    <definedName name="\r" localSheetId="0">#REF!</definedName>
    <definedName name="\r">#REF!</definedName>
    <definedName name="\r1">#REF!</definedName>
    <definedName name="\S" localSheetId="0">[146]設計書!#REF!</definedName>
    <definedName name="\S">[10]表紙!#REF!</definedName>
    <definedName name="\t">#REF!</definedName>
    <definedName name="\u">#REF!</definedName>
    <definedName name="\V" localSheetId="0">[146]設計書!#REF!</definedName>
    <definedName name="\v">#REF!</definedName>
    <definedName name="\w" localSheetId="0">#REF!</definedName>
    <definedName name="\w">#N/A</definedName>
    <definedName name="\ww">#REF!</definedName>
    <definedName name="\X" localSheetId="0">#REF!</definedName>
    <definedName name="\x">#REF!</definedName>
    <definedName name="\y">#REF!</definedName>
    <definedName name="\Z" localSheetId="0">[146]設計書!#REF!</definedName>
    <definedName name="\z">#N/A</definedName>
    <definedName name="\ｲ">#N/A</definedName>
    <definedName name="【諸経費･消費税相当額の算出】">#REF!</definedName>
    <definedName name="Ⅰ期頭">[147]工事概要!$F$4</definedName>
    <definedName name="Ａ" localSheetId="0">#REF!</definedName>
    <definedName name="A">[12]表紙!#REF!</definedName>
    <definedName name="A_0">#REF!</definedName>
    <definedName name="A_1">#REF!</definedName>
    <definedName name="A_2">#REF!</definedName>
    <definedName name="A_3">#REF!</definedName>
    <definedName name="A_4">#REF!</definedName>
    <definedName name="A_5">#REF!</definedName>
    <definedName name="A_6">#REF!</definedName>
    <definedName name="A_7">#REF!</definedName>
    <definedName name="A_8">#REF!</definedName>
    <definedName name="A_MENU">#REF!</definedName>
    <definedName name="A_直接仮設">#REF!</definedName>
    <definedName name="ａ03土工事">[13]Aﾀｲﾌﾟ!$F$205</definedName>
    <definedName name="ａ04地業工事">[13]Aﾀｲﾌﾟ!$H$120</definedName>
    <definedName name="A05N">#REF!</definedName>
    <definedName name="A05U">#REF!</definedName>
    <definedName name="A05Y">#REF!</definedName>
    <definedName name="A05Z">#REF!</definedName>
    <definedName name="ａ05鉄筋工事">[13]Aﾀｲﾌﾟ!$F$369</definedName>
    <definedName name="ａ06ｺﾝｸﾘｰﾄ工事">[13]Aﾀｲﾌﾟ!$F$287</definedName>
    <definedName name="ａ06型枠工事">[13]Aﾀｲﾌﾟ!$F$328</definedName>
    <definedName name="ａ07鉄骨工事">[13]Aﾀｲﾌﾟ!$F$492</definedName>
    <definedName name="ａ08ALC工事">[13]Aﾀｲﾌﾟ!$F$574</definedName>
    <definedName name="A10N">#REF!</definedName>
    <definedName name="A10U">#REF!</definedName>
    <definedName name="A10Y">#REF!</definedName>
    <definedName name="A10Z">#REF!</definedName>
    <definedName name="A123給湯">#REF!</definedName>
    <definedName name="A123暖房">#REF!</definedName>
    <definedName name="A134給水">#REF!</definedName>
    <definedName name="A15N">#REF!</definedName>
    <definedName name="A15U">#REF!</definedName>
    <definedName name="A15Y">#REF!</definedName>
    <definedName name="A15Z">#REF!</definedName>
    <definedName name="A169排水">#REF!</definedName>
    <definedName name="A16FHU1WA">#REF!</definedName>
    <definedName name="A16FHU1WB">#REF!</definedName>
    <definedName name="A16FHUWA">#REF!</definedName>
    <definedName name="A16SB1A">#REF!</definedName>
    <definedName name="A16SB1B">#REF!</definedName>
    <definedName name="A16SBB">#REF!</definedName>
    <definedName name="A16SBD">#REF!</definedName>
    <definedName name="A20N">#REF!</definedName>
    <definedName name="A20U">#REF!</definedName>
    <definedName name="A20Y">#REF!</definedName>
    <definedName name="A20Z">#REF!</definedName>
    <definedName name="A225器具">#REF!</definedName>
    <definedName name="A240消火">#REF!</definedName>
    <definedName name="A25N">#REF!</definedName>
    <definedName name="A25U">#REF!</definedName>
    <definedName name="A25Y">#REF!</definedName>
    <definedName name="A25Z">#REF!</definedName>
    <definedName name="A291ＯＭ">#REF!</definedName>
    <definedName name="A302管理棟給水改修">#REF!</definedName>
    <definedName name="A315物質給水">#REF!</definedName>
    <definedName name="A328電気給水">#REF!</definedName>
    <definedName name="A34FHU1WA">#REF!</definedName>
    <definedName name="A34FHUWA">#REF!</definedName>
    <definedName name="A34SB1A">#REF!</definedName>
    <definedName name="A34SB1D">#REF!</definedName>
    <definedName name="A34SBA">#REF!</definedName>
    <definedName name="A34SBD">#REF!</definedName>
    <definedName name="A353屋外暖房">#REF!</definedName>
    <definedName name="A381屋外給水">#REF!</definedName>
    <definedName name="A425屋外排水">#REF!</definedName>
    <definedName name="A460屋外消火">#REF!</definedName>
    <definedName name="A465屋外ガス">#REF!</definedName>
    <definedName name="A46空調配管">#REF!</definedName>
    <definedName name="A486屋外電気">#REF!</definedName>
    <definedName name="A4空調機器">#REF!</definedName>
    <definedName name="a50ち５０">#REF!</definedName>
    <definedName name="A69換気">#REF!</definedName>
    <definedName name="AA" localSheetId="0">#REF!</definedName>
    <definedName name="AA">#REF!</definedName>
    <definedName name="aaa" localSheetId="0">#REF!</definedName>
    <definedName name="AAA">#REF!</definedName>
    <definedName name="AAAA">#REF!</definedName>
    <definedName name="aab">#REF!</definedName>
    <definedName name="aac">#REF!</definedName>
    <definedName name="aad">'[148]1山村'!#REF!</definedName>
    <definedName name="aaf">#REF!</definedName>
    <definedName name="aam">#REF!</definedName>
    <definedName name="aan">#REF!</definedName>
    <definedName name="aaq">#REF!</definedName>
    <definedName name="aas">#REF!</definedName>
    <definedName name="aav">[149]!マクロ終了</definedName>
    <definedName name="aax">[150]!マクロ終了</definedName>
    <definedName name="aaz">#REF!</definedName>
    <definedName name="AB">[2]代価表01!#REF!</definedName>
    <definedName name="AB1601..AB1602_">[14]ガラリ!#REF!</definedName>
    <definedName name="abc">#REF!</definedName>
    <definedName name="ABFL9A2">[15]ABRWTCLL!$G$23</definedName>
    <definedName name="ABFL9B2">[15]ABRWTCLL!$E$23</definedName>
    <definedName name="ABFLBS2">[15]ABRWTCLL!$H$23</definedName>
    <definedName name="ABFLBW2">[15]ABRWTCLL!$I$23</definedName>
    <definedName name="ABFLUS2">[15]ABRWTCLL!$J$23</definedName>
    <definedName name="ABFMBW2">[15]ABRWTCLL!$M$23</definedName>
    <definedName name="ABI2G">[15]ABRWTCLL!$C$23</definedName>
    <definedName name="ABIL2G">[15]ABRWTCLL!$D$23</definedName>
    <definedName name="AC" localSheetId="0">#REF!</definedName>
    <definedName name="AC">[16]電気２!#REF!</definedName>
    <definedName name="ACCGL">#REF!</definedName>
    <definedName name="ACTFL9A11">[15]ABRWTCLL!$G$53</definedName>
    <definedName name="ACTFL9A13">[15]ABRWTCLL!$G$54</definedName>
    <definedName name="ACTFL9A15">[15]ABRWTCLL!$G$55</definedName>
    <definedName name="ACTFL9B11">[15]ABRWTCLL!$E$53</definedName>
    <definedName name="ACTFL9B13">[15]ABRWTCLL!$E$54</definedName>
    <definedName name="ACTFL9B15">[15]ABRWTCLL!$E$55</definedName>
    <definedName name="ACTFL9C11">[15]ABRWTCLL!$F$53</definedName>
    <definedName name="ACTFL9C13">[15]ABRWTCLL!$F$54</definedName>
    <definedName name="ACTFL9C15">[15]ABRWTCLL!$F$55</definedName>
    <definedName name="ACTFL9D11">[15]ABRWTCLL!$N$53</definedName>
    <definedName name="ACTFL9D13">[15]ABRWTCLL!$N$54</definedName>
    <definedName name="ACTFL9D15">[15]ABRWTCLL!$N$55</definedName>
    <definedName name="ACTFLBS11">[15]ABRWTCLL!$H$53</definedName>
    <definedName name="ACTFLBS13">[15]ABRWTCLL!$H$54</definedName>
    <definedName name="ACTFLBS15">[15]ABRWTCLL!$H$55</definedName>
    <definedName name="ACTFLBW11">[15]ABRWTCLL!$I$53</definedName>
    <definedName name="ACTFLBW13">[15]ABRWTCLL!$I$54</definedName>
    <definedName name="ACTFLBW15">[15]ABRWTCLL!$I$55</definedName>
    <definedName name="ACTFLUS11">[15]ABRWTCLL!$J$53</definedName>
    <definedName name="ACTFLUS13">[15]ABRWTCLL!$J$54</definedName>
    <definedName name="ACTFLUS15">[15]ABRWTCLL!$J$55</definedName>
    <definedName name="ACTFLUW11">[15]ABRWTCLL!$K$53</definedName>
    <definedName name="ACTFLUW13">[15]ABRWTCLL!$K$54</definedName>
    <definedName name="ACTFLUW15">[15]ABRWTCLL!$K$55</definedName>
    <definedName name="ACTFMBS11">[15]ABRWTCLL!$L$53</definedName>
    <definedName name="ACTFMBS13">[15]ABRWTCLL!$L$54</definedName>
    <definedName name="ACTFMBS15">[15]ABRWTCLL!$L$55</definedName>
    <definedName name="ACTFMBW11">[15]ABRWTCLL!$M$53</definedName>
    <definedName name="ACTFMBW13">[15]ABRWTCLL!$M$54</definedName>
    <definedName name="ACTFMBW15">[15]ABRWTCLL!$M$55</definedName>
    <definedName name="ACTI11">[15]ABRWTCLL!$C$53</definedName>
    <definedName name="ACTI13">[15]ABRWTCLL!$C$54</definedName>
    <definedName name="ACTI15">[15]ABRWTCLL!$C$55</definedName>
    <definedName name="ACTI16">[15]CRWTCLL!$C$75</definedName>
    <definedName name="ACTI17">[15]CRWTCLL!$C$76</definedName>
    <definedName name="ACTI18">[15]CRWTCLL!$C$77</definedName>
    <definedName name="ACTIL11">[15]ABRWTCLL!$D$53</definedName>
    <definedName name="ACTIL13">[15]ABRWTCLL!$D$54</definedName>
    <definedName name="ACTIL15">[15]ABRWTCLL!$D$55</definedName>
    <definedName name="ad" localSheetId="0">#REF!</definedName>
    <definedName name="AD">[16]電気４!#REF!</definedName>
    <definedName name="AE">[16]電気２!#REF!</definedName>
    <definedName name="AEND">#REF!</definedName>
    <definedName name="af" localSheetId="0">#REF!</definedName>
    <definedName name="AF">[16]電気２!#REF!</definedName>
    <definedName name="AFHB34RGA">#REF!</definedName>
    <definedName name="AFHB36WA">[17]設置数!$G$48</definedName>
    <definedName name="AFHB36WYA">[17]設置数!$G$51</definedName>
    <definedName name="AFHB6WA">#REF!</definedName>
    <definedName name="AFHB6WYA">#REF!</definedName>
    <definedName name="AFMB7RWA">#REF!</definedName>
    <definedName name="AFMB7WA">#REF!</definedName>
    <definedName name="AFMU8WA">#REF!</definedName>
    <definedName name="ag" localSheetId="0">#REF!</definedName>
    <definedName name="AG">[16]電気２!#REF!</definedName>
    <definedName name="AGLFX3S">#REF!</definedName>
    <definedName name="AGLFX5">#REF!</definedName>
    <definedName name="AGLFX5L">#REF!</definedName>
    <definedName name="AGLFX7S">#REF!</definedName>
    <definedName name="AGLFX7SL">#REF!</definedName>
    <definedName name="AGLNAF201">#REF!</definedName>
    <definedName name="ah" localSheetId="0">#REF!</definedName>
    <definedName name="AH">[16]電気４!#REF!</definedName>
    <definedName name="AH10RA">#REF!</definedName>
    <definedName name="AH6RGA">#REF!</definedName>
    <definedName name="AH6WA">#REF!</definedName>
    <definedName name="AH6WYA">#REF!</definedName>
    <definedName name="AHFL9A1">[15]ABRWTCLL!$G$19</definedName>
    <definedName name="AHFL9A1N">[15]ABRWTCLL!$G$41</definedName>
    <definedName name="AHFL9A2">[15]ABRWTCLL!$G$20</definedName>
    <definedName name="AHFL9A2N">[15]ABRWTCLL!$G$42</definedName>
    <definedName name="AHFL9A3">[15]ABRWTCLL!$G$21</definedName>
    <definedName name="AHFL9A3N">[15]ABRWTCLL!$G$43</definedName>
    <definedName name="AHFL9AB">[15]ABRWTCLL!$G$22</definedName>
    <definedName name="AHFL9B1">[15]ABRWTCLL!$E$19</definedName>
    <definedName name="AHFL9B1N">[15]ABRWTCLL!$E$41</definedName>
    <definedName name="AHFL9B2">[15]ABRWTCLL!$E$20</definedName>
    <definedName name="AHFL9B2N">[15]ABRWTCLL!$E$42</definedName>
    <definedName name="AHFL9B3">[15]ABRWTCLL!$E$21</definedName>
    <definedName name="AHFL9B3N">[15]ABRWTCLL!$E$43</definedName>
    <definedName name="AHFL9BB">[15]ABRWTCLL!$E$22</definedName>
    <definedName name="AHFL9C1">[15]ABRWTCLL!$F$19</definedName>
    <definedName name="AHFL9C1N">[15]ABRWTCLL!$F$41</definedName>
    <definedName name="AHFL9C2">[15]ABRWTCLL!$F$20</definedName>
    <definedName name="AHFL9C2N">[15]ABRWTCLL!$F$42</definedName>
    <definedName name="AHFL9C3">[15]ABRWTCLL!$F$21</definedName>
    <definedName name="AHFL9C3N">[15]ABRWTCLL!$F$43</definedName>
    <definedName name="AHFLBS1">[15]ABRWTCLL!$H$19</definedName>
    <definedName name="AHFLBS1N">[15]ABRWTCLL!$H$41</definedName>
    <definedName name="AHFLBS2">[15]ABRWTCLL!$H$20</definedName>
    <definedName name="AHFLBS2N">[15]ABRWTCLL!$H$42</definedName>
    <definedName name="AHFLBS3">[15]ABRWTCLL!$H$21</definedName>
    <definedName name="AHFLBS3N">[15]ABRWTCLL!$H$43</definedName>
    <definedName name="AHFLBSB">[15]ABRWTCLL!$H$22</definedName>
    <definedName name="AHFLBW1">[15]ABRWTCLL!$I$19</definedName>
    <definedName name="AHFLBW1N">[15]ABRWTCLL!$I$41</definedName>
    <definedName name="AHFLBW2">[15]ABRWTCLL!$I$20</definedName>
    <definedName name="AHFLBW2N">[15]ABRWTCLL!$I$42</definedName>
    <definedName name="AHFLBW3">[15]ABRWTCLL!$I$21</definedName>
    <definedName name="AHFLBW3N">[15]ABRWTCLL!$I$43</definedName>
    <definedName name="AHFLBWB">[15]ABRWTCLL!$I$22</definedName>
    <definedName name="AHFLD1N">[15]ABRWTCLL!$N$41</definedName>
    <definedName name="AHFLD2N">[15]ABRWTCLL!$N$42</definedName>
    <definedName name="AHFLD3N">[15]ABRWTCLL!$N$43</definedName>
    <definedName name="AHFLUS1">[15]ABRWTCLL!$J$19</definedName>
    <definedName name="AHFLUS1N">[15]ABRWTCLL!$J$41</definedName>
    <definedName name="AHFLUS2">[15]ABRWTCLL!$J$20</definedName>
    <definedName name="AHFLUS2N">[15]ABRWTCLL!$J$42</definedName>
    <definedName name="AHFLUS3">[15]ABRWTCLL!$J$21</definedName>
    <definedName name="AHFLUS3N">[15]ABRWTCLL!$J$43</definedName>
    <definedName name="AHFLUSB">[15]ABRWTCLL!$J$22</definedName>
    <definedName name="AHFLUW1">[15]ABRWTCLL!$K$19</definedName>
    <definedName name="AHFLUW1N">[15]ABRWTCLL!$K$41</definedName>
    <definedName name="AHFLUW2">[15]ABRWTCLL!$K$20</definedName>
    <definedName name="AHFLUW2N">[15]ABRWTCLL!$K$42</definedName>
    <definedName name="AHFLUW3">[15]ABRWTCLL!$K$21</definedName>
    <definedName name="AHFLUW3N">[15]ABRWTCLL!$K$43</definedName>
    <definedName name="AHFLUWB">[15]ABRWTCLL!$K$22</definedName>
    <definedName name="AHFMBS1">[15]ABRWTCLL!$L$19</definedName>
    <definedName name="AHFMBS1N">[15]ABRWTCLL!$L$41</definedName>
    <definedName name="AHFMBS2">[15]ABRWTCLL!$L$20</definedName>
    <definedName name="AHFMBS2N">[15]ABRWTCLL!$L$42</definedName>
    <definedName name="AHFMBS3">[15]ABRWTCLL!$L$21</definedName>
    <definedName name="AHFMBS3N">[15]ABRWTCLL!$L$43</definedName>
    <definedName name="AHFMBSB">[15]ABRWTCLL!$L$22</definedName>
    <definedName name="AHFMBW1">[15]ABRWTCLL!$M$19</definedName>
    <definedName name="AHFMBW1N">[15]ABRWTCLL!$M$41</definedName>
    <definedName name="AHFMBW2">[15]ABRWTCLL!$M$20</definedName>
    <definedName name="AHFMBW2N">[15]ABRWTCLL!$M$42</definedName>
    <definedName name="AHFMBW3">[15]ABRWTCLL!$M$21</definedName>
    <definedName name="AHFMBW3N">[15]ABRWTCLL!$M$43</definedName>
    <definedName name="AHFMBWB">[15]ABRWTCLL!$M$22</definedName>
    <definedName name="AHI1G">[15]ABRWTCLL!$C$19</definedName>
    <definedName name="AHI1N">[15]ABRWTCLL!$C$41</definedName>
    <definedName name="AHI2G">[15]ABRWTCLL!$C$20</definedName>
    <definedName name="AHI2N">[15]ABRWTCLL!$C$42</definedName>
    <definedName name="AHI3G">[15]ABRWTCLL!$C$21</definedName>
    <definedName name="AHI3N">[15]ABRWTCLL!$C$43</definedName>
    <definedName name="AHIBG">[15]ABRWTCLL!$C$22</definedName>
    <definedName name="AHIL1G">[15]ABRWTCLL!$D$19</definedName>
    <definedName name="AHIL1N">[15]ABRWTCLL!$D$41</definedName>
    <definedName name="AHIL2G">[15]ABRWTCLL!$D$20</definedName>
    <definedName name="AHIL2N">[15]ABRWTCLL!$D$42</definedName>
    <definedName name="AHIL3G">[15]ABRWTCLL!$D$21</definedName>
    <definedName name="AHIL3N">[15]ABRWTCLL!$D$43</definedName>
    <definedName name="AHILBG">[15]ABRWTCLL!$D$22</definedName>
    <definedName name="AI">[16]電気３!#REF!</definedName>
    <definedName name="AIM">#REF!</definedName>
    <definedName name="aj" localSheetId="0">#REF!</definedName>
    <definedName name="AJ">[16]電気２!#REF!</definedName>
    <definedName name="ak">#REF!</definedName>
    <definedName name="AKSUM">#REF!</definedName>
    <definedName name="AKSUMA">#REF!</definedName>
    <definedName name="al">[148]!マクロ終了</definedName>
    <definedName name="ALFHU1WA">#REF!</definedName>
    <definedName name="ALFXAVA">#REF!</definedName>
    <definedName name="ALFXAVD">#REF!</definedName>
    <definedName name="ALSB1200A">#REF!</definedName>
    <definedName name="ALSB1200D">#REF!</definedName>
    <definedName name="ALSB1A">#REF!</definedName>
    <definedName name="ALSB1D">#REF!</definedName>
    <definedName name="ANK1N">#REF!</definedName>
    <definedName name="ANK2N">#REF!</definedName>
    <definedName name="ANK3N">#REF!</definedName>
    <definedName name="ANK4N">#REF!</definedName>
    <definedName name="AOOO1">#REF!</definedName>
    <definedName name="APAPI">#REF!</definedName>
    <definedName name="APAPIJ">#REF!</definedName>
    <definedName name="APAPIK">#REF!</definedName>
    <definedName name="aq" localSheetId="0">#REF!</definedName>
    <definedName name="aq">#REF!</definedName>
    <definedName name="ar">[148]!マクロ終了</definedName>
    <definedName name="ARFHU1WA">#REF!</definedName>
    <definedName name="ARFHU1WB">#REF!</definedName>
    <definedName name="ARSB1A">#REF!</definedName>
    <definedName name="ARSB1B">#REF!</definedName>
    <definedName name="as">#REF!</definedName>
    <definedName name="ASB1300GA">#REF!</definedName>
    <definedName name="ASBD">#REF!</definedName>
    <definedName name="ASD">#REF!</definedName>
    <definedName name="at">[151]!マクロ終了</definedName>
    <definedName name="ATCFL9A15">[15]ABRWTCLL!$G$24</definedName>
    <definedName name="ATCFL9A16">[15]ABRWTCLL!$G$25</definedName>
    <definedName name="ATCFL9A17">[15]ABRWTCLL!$G$26</definedName>
    <definedName name="ATCFL9A18">[15]ABRWTCLL!$G$27</definedName>
    <definedName name="ATCFL9B15">[15]ABRWTCLL!$E$24</definedName>
    <definedName name="ATCFL9B16">[15]ABRWTCLL!$E$25</definedName>
    <definedName name="ATCFL9B17">[15]ABRWTCLL!$E$26</definedName>
    <definedName name="ATCFL9B18">[15]ABRWTCLL!$E$27</definedName>
    <definedName name="ATCFL9C15">[15]ABRWTCLL!$F$24</definedName>
    <definedName name="ATCFL9C16">[15]ABRWTCLL!$F$25</definedName>
    <definedName name="ATCFL9C17">[15]ABRWTCLL!$F$26</definedName>
    <definedName name="ATCFL9C18">[15]ABRWTCLL!$F$27</definedName>
    <definedName name="ATCFLBS15">[15]ABRWTCLL!$H$24</definedName>
    <definedName name="ATCI15G">[15]ABRWTCLL!$C$24</definedName>
    <definedName name="ATCI16G">[15]ABRWTCLL!$C$25</definedName>
    <definedName name="ATCI17G">[15]ABRWTCLL!$C$26</definedName>
    <definedName name="ATCI18G">[15]ABRWTCLL!$C$27</definedName>
    <definedName name="ATCIL15G">[15]ABRWTCLL!$D$24</definedName>
    <definedName name="ATCIL16G">[15]ABRWTCLL!$D$25</definedName>
    <definedName name="ATCIL17G">[15]ABRWTCLL!$D$26</definedName>
    <definedName name="ATCIL18G">[15]ABRWTCLL!$D$27</definedName>
    <definedName name="ATFL9A1">[15]ABRWTCLL!$G$5</definedName>
    <definedName name="ATFL9A10">[15]ABRWTCLL!$G$14</definedName>
    <definedName name="ATFL9A10N">[15]ABRWTCLL!$G$39</definedName>
    <definedName name="ATFL9A11">[15]ABRWTCLL!$G$15</definedName>
    <definedName name="ATFL9A12">[15]ABRWTCLL!$G$16</definedName>
    <definedName name="ATFL9A12N">[15]ABRWTCLL!$G$40</definedName>
    <definedName name="ATFL9A13">[15]ABRWTCLL!$G$17</definedName>
    <definedName name="ATFL9A15">[15]ABRWTCLL!$G$18</definedName>
    <definedName name="ATFL9A1N">[15]ABRWTCLL!$G$34</definedName>
    <definedName name="ATFL9A2">[15]ABRWTCLL!$G$6</definedName>
    <definedName name="ATFL9A3">[15]ABRWTCLL!$G$7</definedName>
    <definedName name="ATFL9A4">[15]ABRWTCLL!$G$8</definedName>
    <definedName name="ATFL9A4N">[15]ABRWTCLL!$G$36</definedName>
    <definedName name="ATFL9A5">[15]ABRWTCLL!$G$9</definedName>
    <definedName name="ATFL9A5N">[15]ABRWTCLL!$G$37</definedName>
    <definedName name="ATFL9A6">[15]ABRWTCLL!$G$10</definedName>
    <definedName name="ATFL9A7">[15]ABRWTCLL!$G$11</definedName>
    <definedName name="ATFL9A8">[15]ABRWTCLL!$G$12</definedName>
    <definedName name="ATFL9A9">[15]ABRWTCLL!$G$13</definedName>
    <definedName name="ATFL9A9N">[15]ABRWTCLL!$G$38</definedName>
    <definedName name="ATFL9B1">[15]ABRWTCLL!$E$5</definedName>
    <definedName name="ATFL9B10">[15]ABRWTCLL!$E$14</definedName>
    <definedName name="ATFL9B10N">[15]ABRWTCLL!$E$39</definedName>
    <definedName name="ATFL9B11">[15]ABRWTCLL!$E$15</definedName>
    <definedName name="ATFL9B12">[15]ABRWTCLL!$E$16</definedName>
    <definedName name="ATFL9B12N">[15]ABRWTCLL!$E$40</definedName>
    <definedName name="ATFL9B13">[15]ABRWTCLL!$E$17</definedName>
    <definedName name="ATFL9B15">[15]ABRWTCLL!$E$18</definedName>
    <definedName name="ATFL9B1N">[15]ABRWTCLL!$E$34</definedName>
    <definedName name="ATFL9B2">[15]ABRWTCLL!$E$6</definedName>
    <definedName name="ATFL9B2N">[15]ABRWTCLL!$E$35</definedName>
    <definedName name="ATFL9B3">[15]ABRWTCLL!$E$7</definedName>
    <definedName name="ATFL9B4">[15]ABRWTCLL!$E$8</definedName>
    <definedName name="ATFL9B4N">[15]ABRWTCLL!$E$36</definedName>
    <definedName name="ATFL9B5">[15]ABRWTCLL!$E$9</definedName>
    <definedName name="ATFL9B5N">[15]ABRWTCLL!$E$37</definedName>
    <definedName name="ATFL9B6">[15]ABRWTCLL!$E$10</definedName>
    <definedName name="ATFL9B8">[15]ABRWTCLL!$E$12</definedName>
    <definedName name="ATFL9B9">[15]ABRWTCLL!$E$13</definedName>
    <definedName name="ATFL9B9N">[15]ABRWTCLL!$E$38</definedName>
    <definedName name="ATFL9C1">[15]ABRWTCLL!$F$5</definedName>
    <definedName name="ATFL9C10">[15]ABRWTCLL!$F$14</definedName>
    <definedName name="ATFL9C10N">[15]ABRWTCLL!$F$39</definedName>
    <definedName name="ATFL9C11">[15]ABRWTCLL!$F$15</definedName>
    <definedName name="ATFL9C12">[15]ABRWTCLL!$F$16</definedName>
    <definedName name="ATFL9C12N">[15]ABRWTCLL!$F$40</definedName>
    <definedName name="ATFL9C13">[15]ABRWTCLL!$F$17</definedName>
    <definedName name="ATFL9C15">[15]ABRWTCLL!$F$18</definedName>
    <definedName name="ATFL9C1N">[15]ABRWTCLL!$F$34</definedName>
    <definedName name="ATFL9C2">[15]ABRWTCLL!$F$6</definedName>
    <definedName name="ATFL9C2N">[15]ABRWTCLL!$F$35</definedName>
    <definedName name="ATFL9C3">[15]ABRWTCLL!$F$7</definedName>
    <definedName name="ATFL9C4">[15]ABRWTCLL!$F$8</definedName>
    <definedName name="ATFL9C4N">[15]ABRWTCLL!$F$36</definedName>
    <definedName name="ATFL9C5">[15]ABRWTCLL!$F$9</definedName>
    <definedName name="ATFL9C5N">[15]ABRWTCLL!$F$37</definedName>
    <definedName name="ATFL9C6">[15]ABRWTCLL!$F$10</definedName>
    <definedName name="ATFL9C7">[15]ABRWTCLL!$F$11</definedName>
    <definedName name="ATFL9C8">[15]ABRWTCLL!$F$12</definedName>
    <definedName name="ATFL9C9">[15]ABRWTCLL!$F$13</definedName>
    <definedName name="ATFL9C9N">[15]ABRWTCLL!$F$38</definedName>
    <definedName name="ATFL9D">[15]ABRWTCLL!$N$5</definedName>
    <definedName name="ATFL9D10">[15]ABRWTCLL!$N$14</definedName>
    <definedName name="ATFL9D11">[15]ABRWTCLL!$N$15</definedName>
    <definedName name="ATFL9D12">[15]ABRWTCLL!$N$16</definedName>
    <definedName name="ATFL9D13">[15]ABRWTCLL!$N$17</definedName>
    <definedName name="ATFL9D15">[15]ABRWTCLL!$N$18</definedName>
    <definedName name="ATFL9D2">[15]ABRWTCLL!$N$6</definedName>
    <definedName name="ATFL9D3">[15]ABRWTCLL!$N$7</definedName>
    <definedName name="ATFL9D4">[15]ABRWTCLL!$N$8</definedName>
    <definedName name="ATFL9D5">[15]ABRWTCLL!$N$9</definedName>
    <definedName name="ATFL9D6">[15]ABRWTCLL!$N$10</definedName>
    <definedName name="ATFL9D7">[15]ABRWTCLL!$N$11</definedName>
    <definedName name="ATFL9D8">[15]ABRWTCLL!$N$12</definedName>
    <definedName name="ATFL9D9">[15]ABRWTCLL!$N$13</definedName>
    <definedName name="ATFLBS1">[15]ABRWTCLL!$H$5</definedName>
    <definedName name="ATFLBS10">[15]ABRWTCLL!$H$14</definedName>
    <definedName name="ATFLBS10N">[15]ABRWTCLL!$H$39</definedName>
    <definedName name="ATFLBS11">[15]ABRWTCLL!$H$15</definedName>
    <definedName name="ATFLBS12">[15]ABRWTCLL!$H$16</definedName>
    <definedName name="ATFLBS13">[15]ABRWTCLL!$H$17</definedName>
    <definedName name="ATFLBS15">[15]ABRWTCLL!$H$18</definedName>
    <definedName name="ATFLBS1N">[15]ABRWTCLL!$H$34</definedName>
    <definedName name="ATFLBS2">[15]ABRWTCLL!$H$6</definedName>
    <definedName name="ATFLBS2N">[15]ABRWTCLL!$H$35</definedName>
    <definedName name="ATFLBS3">[15]ABRWTCLL!$H$7</definedName>
    <definedName name="ATFLBS4">[15]ABRWTCLL!$H$8</definedName>
    <definedName name="ATFLBS4N">[15]ABRWTCLL!$H$36</definedName>
    <definedName name="ATFLBS5">[15]ABRWTCLL!$H$9</definedName>
    <definedName name="ATFLBS5N">[15]ABRWTCLL!$H$37</definedName>
    <definedName name="ATFLBS6">[15]ABRWTCLL!$H$10</definedName>
    <definedName name="ATFLBS7">[15]ABRWTCLL!$H$11</definedName>
    <definedName name="ATFLBS8">[15]ABRWTCLL!$H$12</definedName>
    <definedName name="ATFLBS9">[15]ABRWTCLL!$H$13</definedName>
    <definedName name="ATFLBS9N">[15]ABRWTCLL!$H$38</definedName>
    <definedName name="ATFLBW1">[15]ABRWTCLL!$I$5</definedName>
    <definedName name="ATFLBW10">[15]ABRWTCLL!$I$14</definedName>
    <definedName name="ATFLBW10N">[15]ABRWTCLL!$I$39</definedName>
    <definedName name="ATFLBW11">[15]ABRWTCLL!$I$15</definedName>
    <definedName name="ATFLBW12">[15]ABRWTCLL!$I$16</definedName>
    <definedName name="ATFLBW12N">[15]ABRWTCLL!$I$40</definedName>
    <definedName name="ATFLBW13">[15]ABRWTCLL!$I$17</definedName>
    <definedName name="ATFLBW15">[15]ABRWTCLL!$I$18</definedName>
    <definedName name="ATFLBW1N">[15]ABRWTCLL!$I$34</definedName>
    <definedName name="ATFLBW2">[15]ABRWTCLL!$I$6</definedName>
    <definedName name="ATFLBW2N">[15]ABRWTCLL!$I$35</definedName>
    <definedName name="ATFLBW3">[15]ABRWTCLL!$I$7</definedName>
    <definedName name="ATFLBW4">[15]ABRWTCLL!$I$8</definedName>
    <definedName name="ATFLBW4N">[15]ABRWTCLL!$I$36</definedName>
    <definedName name="ATFLBW5">[15]ABRWTCLL!$I$9</definedName>
    <definedName name="ATFLBW5N">[15]ABRWTCLL!$I$37</definedName>
    <definedName name="ATFLBW6">[15]ABRWTCLL!$I$10</definedName>
    <definedName name="ATFLBW7">[15]ABRWTCLL!$I$11</definedName>
    <definedName name="ATFLBW8">[15]ABRWTCLL!$I$12</definedName>
    <definedName name="ATFLBW9">[15]ABRWTCLL!$I$13</definedName>
    <definedName name="ATFLBW9N">[15]ABRWTCLL!$I$38</definedName>
    <definedName name="ATFLD10N">[15]ABRWTCLL!$N$39</definedName>
    <definedName name="ATFLD12N">[15]ABRWTCLL!$N$40</definedName>
    <definedName name="ATFLD1N">[15]ABRWTCLL!$N$34</definedName>
    <definedName name="ATFLD2N">[15]ABRWTCLL!$N$35</definedName>
    <definedName name="ATFLD4N">[15]ABRWTCLL!$N$36</definedName>
    <definedName name="ATFLD5N">[15]ABRWTCLL!$N$37</definedName>
    <definedName name="ATFLD9N">[15]ABRWTCLL!$N$38</definedName>
    <definedName name="ATFLUS1">[15]ABRWTCLL!$K$5</definedName>
    <definedName name="ATFLUS10">[15]ABRWTCLL!$J$14</definedName>
    <definedName name="ATFLUS10N">[15]ABRWTCLL!$J$39</definedName>
    <definedName name="ATFLUS11">[15]ABRWTCLL!$J$15</definedName>
    <definedName name="ATFLUS12">[15]ABRWTCLL!$J$16</definedName>
    <definedName name="ATFLUS12N">[15]ABRWTCLL!$J$40</definedName>
    <definedName name="ATFLUS13">[15]ABRWTCLL!$J$17</definedName>
    <definedName name="ATFLUS15">[15]ABRWTCLL!$J$18</definedName>
    <definedName name="ATFLUS1N">[15]ABRWTCLL!$J$34</definedName>
    <definedName name="ATFLUS2">[15]ABRWTCLL!$K$6</definedName>
    <definedName name="ATFLUS2N">[15]ABRWTCLL!$J$35</definedName>
    <definedName name="ATFLUS3">[15]ABRWTCLL!$K$7</definedName>
    <definedName name="ATFLUS4">[15]ABRWTCLL!$J$8</definedName>
    <definedName name="ATFLUS4N">[15]ABRWTCLL!$J$36</definedName>
    <definedName name="ATFLUS5">[15]ABRWTCLL!$J$9</definedName>
    <definedName name="ATFLUS5N">[15]ABRWTCLL!$J$37</definedName>
    <definedName name="ATFLUS6">[15]ABRWTCLL!$J$10</definedName>
    <definedName name="ATFLUS7">[15]ABRWTCLL!$J$11</definedName>
    <definedName name="ATFLUS8">[15]ABRWTCLL!$J$12</definedName>
    <definedName name="ATFLUS9">[15]ABRWTCLL!$J$13</definedName>
    <definedName name="ATFLUS9N">[15]ABRWTCLL!$J$38</definedName>
    <definedName name="ATFLUW1">[15]ABRWTCLL!$J$5</definedName>
    <definedName name="ATFLUW10">[15]ABRWTCLL!$K$14</definedName>
    <definedName name="ATFLUW10N">[15]ABRWTCLL!$K$39</definedName>
    <definedName name="ATFLUW11">[15]ABRWTCLL!$K$15</definedName>
    <definedName name="ATFLUW12">[15]ABRWTCLL!$K$16</definedName>
    <definedName name="ATFLUW12N">[15]ABRWTCLL!$K$40</definedName>
    <definedName name="ATFLUW13">[15]ABRWTCLL!$K$17</definedName>
    <definedName name="ATFLUW15">[15]ABRWTCLL!$K$18</definedName>
    <definedName name="ATFLUW1N">[15]ABRWTCLL!$K$34</definedName>
    <definedName name="ATFLUW2">[15]ABRWTCLL!$J$6</definedName>
    <definedName name="ATFLUW2N">[15]ABRWTCLL!$K$35</definedName>
    <definedName name="ATFLUW3">[15]ABRWTCLL!$J$7</definedName>
    <definedName name="ATFLUW4">[15]ABRWTCLL!$K$8</definedName>
    <definedName name="ATFLUW4N">[15]ABRWTCLL!$K$36</definedName>
    <definedName name="ATFLUW5">[15]ABRWTCLL!$K$9</definedName>
    <definedName name="ATFLUW5N">[15]ABRWTCLL!$K$37</definedName>
    <definedName name="ATFLUW6">[15]ABRWTCLL!$K$10</definedName>
    <definedName name="ATFLUW7">[15]ABRWTCLL!$K$11</definedName>
    <definedName name="ATFLUW8">[15]ABRWTCLL!$K$12</definedName>
    <definedName name="ATFLUW9">[15]ABRWTCLL!$K$13</definedName>
    <definedName name="ATFLUW9N">[15]ABRWTCLL!$K$38</definedName>
    <definedName name="ATFMBS1">[15]ABRWTCLL!$L$5</definedName>
    <definedName name="ATFMBS10">[15]ABRWTCLL!$L$14</definedName>
    <definedName name="ATFMBS10N">[15]ABRWTCLL!$L$39</definedName>
    <definedName name="ATFMBS11">[15]ABRWTCLL!$L$15</definedName>
    <definedName name="ATFMBS12">[15]ABRWTCLL!$L$16</definedName>
    <definedName name="ATFMBS12N">[15]ABRWTCLL!$L$40</definedName>
    <definedName name="ATFMBS13">[15]ABRWTCLL!$L$17</definedName>
    <definedName name="ATFMBS15">[15]ABRWTCLL!$L$18</definedName>
    <definedName name="ATFMBS1N">[15]ABRWTCLL!$L$34</definedName>
    <definedName name="ATFMBS2">[15]ABRWTCLL!$L$6</definedName>
    <definedName name="ATFMBS2N">[15]ABRWTCLL!$L$35</definedName>
    <definedName name="ATFMBS3">[15]ABRWTCLL!$L$7</definedName>
    <definedName name="ATFMBS4">[15]ABRWTCLL!$L$8</definedName>
    <definedName name="ATFMBS4N">[15]ABRWTCLL!$L$36</definedName>
    <definedName name="ATFMBS5">[15]ABRWTCLL!$L$9</definedName>
    <definedName name="ATFMBS5N">[15]ABRWTCLL!$L$37</definedName>
    <definedName name="ATFMBS6">[15]ABRWTCLL!$L$10</definedName>
    <definedName name="ATFMBS7">[15]ABRWTCLL!$L$11</definedName>
    <definedName name="ATFMBS8">[15]ABRWTCLL!$L$12</definedName>
    <definedName name="ATFMBS9">[15]ABRWTCLL!$L$13</definedName>
    <definedName name="ATFMBS9N">[15]ABRWTCLL!$L$38</definedName>
    <definedName name="ATFMBW1">[15]ABRWTCLL!$M$5</definedName>
    <definedName name="ATFMBW10">[15]ABRWTCLL!$M$14</definedName>
    <definedName name="ATFMBW10N">[15]ABRWTCLL!$M$39</definedName>
    <definedName name="ATFMBW11">[15]ABRWTCLL!$M$15</definedName>
    <definedName name="ATFMBW12">[15]ABRWTCLL!$M$16</definedName>
    <definedName name="ATFMBW12N">[15]ABRWTCLL!$M$40</definedName>
    <definedName name="ATFMBW13">[15]ABRWTCLL!$M$17</definedName>
    <definedName name="ATFMBW15">[15]ABRWTCLL!$M$18</definedName>
    <definedName name="ATFMBW1N">[15]ABRWTCLL!$M$34</definedName>
    <definedName name="ATFMBW2">[15]ABRWTCLL!$M$6</definedName>
    <definedName name="ATFMBW3">[15]ABRWTCLL!$M$7</definedName>
    <definedName name="ATFMBW4">[15]ABRWTCLL!$M$8</definedName>
    <definedName name="ATFMBW4N">[15]ABRWTCLL!$M$36</definedName>
    <definedName name="ATFMBW5">[15]ABRWTCLL!$M$9</definedName>
    <definedName name="ATFMBW5N">[15]ABRWTCLL!$M$37</definedName>
    <definedName name="ATFMBW6">[15]ABRWTCLL!$M$10</definedName>
    <definedName name="ATFMBW7">[15]ABRWTCLL!$M$11</definedName>
    <definedName name="ATFMBW8">[15]ABRWTCLL!$M$12</definedName>
    <definedName name="ATFMBW9">[15]ABRWTCLL!$M$13</definedName>
    <definedName name="ATFMBW9N">[15]ABRWTCLL!$M$38</definedName>
    <definedName name="ATHFL9D1">[15]ABRWTCLL!$N$19</definedName>
    <definedName name="ATHFL9D2">[15]ABRWTCLL!$N$20</definedName>
    <definedName name="ATHFL9D3">[15]ABRWTCLL!$N$21</definedName>
    <definedName name="ATHFL9DB">[15]ABRWTCLL!$N$22</definedName>
    <definedName name="ATI10G">[15]ABRWTCLL!$C$14</definedName>
    <definedName name="ATI10N">[15]ABRWTCLL!$C$39</definedName>
    <definedName name="ATI11G">[15]ABRWTCLL!$C$15</definedName>
    <definedName name="ATI12G">[15]ABRWTCLL!$C$16</definedName>
    <definedName name="ATI12N">[15]ABRWTCLL!$C$40</definedName>
    <definedName name="ATI13G">[15]ABRWTCLL!$C$17</definedName>
    <definedName name="ATI15G">[15]ABRWTCLL!$C$18</definedName>
    <definedName name="ATI1G">[15]ABRWTCLL!$C$5</definedName>
    <definedName name="ATI1N">[15]ABRWTCLL!$C$34</definedName>
    <definedName name="ATI2G">[15]ABRWTCLL!$C$6</definedName>
    <definedName name="ATI2N">[15]ABRWTCLL!$C$35</definedName>
    <definedName name="ATI3G">[15]ABRWTCLL!$C$7</definedName>
    <definedName name="ATI4G">[15]ABRWTCLL!$C$8</definedName>
    <definedName name="ATI4N">[15]ABRWTCLL!$C$36</definedName>
    <definedName name="ATI5G">[15]ABRWTCLL!$C$9</definedName>
    <definedName name="ATI5N">[15]ABRWTCLL!$C$37</definedName>
    <definedName name="ATI6G">[15]ABRWTCLL!$C$10</definedName>
    <definedName name="ATI7G">[15]ABRWTCLL!$C$11</definedName>
    <definedName name="ATI8G">[15]ABRWTCLL!$C$12</definedName>
    <definedName name="ATI9G">[15]ABRWTCLL!$C$13</definedName>
    <definedName name="ATI9N">[15]ABRWTCLL!$C$38</definedName>
    <definedName name="ATIL10G">[15]ABRWTCLL!$D$14</definedName>
    <definedName name="ATIL10N">[15]ABRWTCLL!$D$39</definedName>
    <definedName name="ATIL11G">[15]ABRWTCLL!$D$15</definedName>
    <definedName name="ATIL12G">[15]ABRWTCLL!$D$16</definedName>
    <definedName name="ATIL12N">[15]ABRWTCLL!$D$40</definedName>
    <definedName name="ATIL13G">[15]ABRWTCLL!$D$17</definedName>
    <definedName name="ATIL15G">[15]ABRWTCLL!$D$18</definedName>
    <definedName name="ATIL1G">[15]ABRWTCLL!$D$5</definedName>
    <definedName name="ATIL1N">[15]ABRWTCLL!$D$34</definedName>
    <definedName name="ATIL2G">[15]ABRWTCLL!$D$6</definedName>
    <definedName name="ATIL2N">[15]ABRWTCLL!$D$35</definedName>
    <definedName name="ATIL3G">[15]ABRWTCLL!$D$7</definedName>
    <definedName name="ATIL4G">[15]ABRWTCLL!$D$8</definedName>
    <definedName name="ATIL4N">[15]ABRWTCLL!$D$36</definedName>
    <definedName name="ATIL5G">[15]ABRWTCLL!$D$9</definedName>
    <definedName name="ATIL5N">[15]ABRWTCLL!$D$37</definedName>
    <definedName name="ATIL6G">[15]ABRWTCLL!$D$10</definedName>
    <definedName name="ATIL7G">[15]ABRWTCLL!$D$11</definedName>
    <definedName name="ATIL8G">[15]ABRWTCLL!$D$12</definedName>
    <definedName name="ATIL9G">[15]ABRWTCLL!$D$13</definedName>
    <definedName name="ATIL9N">[15]ABRWTCLL!$D$38</definedName>
    <definedName name="au">#REF!</definedName>
    <definedName name="av">#REF!</definedName>
    <definedName name="ax" hidden="1">#REF!</definedName>
    <definedName name="AXX" hidden="1">#REF!</definedName>
    <definedName name="ay">[150]!マクロ終了</definedName>
    <definedName name="az" hidden="1">#REF!</definedName>
    <definedName name="AZZ" hidden="1">#REF!</definedName>
    <definedName name="Aｺﾝ">#REF!</definedName>
    <definedName name="A屋根">#REF!</definedName>
    <definedName name="A仮設">#REF!</definedName>
    <definedName name="A外建">#REF!</definedName>
    <definedName name="A外構">#REF!</definedName>
    <definedName name="A金属">#REF!</definedName>
    <definedName name="A型枠">#REF!</definedName>
    <definedName name="A杭">#REF!</definedName>
    <definedName name="A左官">#REF!</definedName>
    <definedName name="A雑">#REF!</definedName>
    <definedName name="A設1">#REF!</definedName>
    <definedName name="A設2">#REF!</definedName>
    <definedName name="A設3">#REF!</definedName>
    <definedName name="A設4">#REF!</definedName>
    <definedName name="A設5">#REF!</definedName>
    <definedName name="A設6">#REF!</definedName>
    <definedName name="A組積">#REF!</definedName>
    <definedName name="A断熱">#REF!</definedName>
    <definedName name="A鉄筋">#REF!</definedName>
    <definedName name="A鉄骨">#REF!</definedName>
    <definedName name="A電1">#REF!</definedName>
    <definedName name="A電2">#REF!</definedName>
    <definedName name="A電3">#REF!</definedName>
    <definedName name="A電4">#REF!</definedName>
    <definedName name="A電5">#REF!</definedName>
    <definedName name="A電6">#REF!</definedName>
    <definedName name="A電7">#REF!</definedName>
    <definedName name="A電8">#REF!</definedName>
    <definedName name="A塗装">#REF!</definedName>
    <definedName name="Ａ渡り廊下">#REF!</definedName>
    <definedName name="A土">#REF!</definedName>
    <definedName name="A内建">#REF!</definedName>
    <definedName name="A内装">#REF!</definedName>
    <definedName name="A木">#REF!</definedName>
    <definedName name="B">#REF!</definedName>
    <definedName name="Ｂ．電気設備工事">#REF!</definedName>
    <definedName name="B_1">#REF!</definedName>
    <definedName name="B_10">#REF!</definedName>
    <definedName name="B_2">#REF!</definedName>
    <definedName name="B_3">#REF!</definedName>
    <definedName name="B_4">#N/A</definedName>
    <definedName name="B_5">#N/A</definedName>
    <definedName name="B_6">#N/A</definedName>
    <definedName name="B_7">#N/A</definedName>
    <definedName name="B_8">#REF!</definedName>
    <definedName name="B_9">#REF!</definedName>
    <definedName name="B_荷揚運搬">#REF!</definedName>
    <definedName name="B05N">[7]幹線土工事数量!#REF!</definedName>
    <definedName name="B05U">[7]幹線土工事数量!#REF!</definedName>
    <definedName name="B05Y">[7]幹線土工事数量!#REF!</definedName>
    <definedName name="B05Z">[7]幹線土工事数量!#REF!</definedName>
    <definedName name="B10N">[7]幹線土工事数量!#REF!</definedName>
    <definedName name="B10U">[7]幹線土工事数量!#REF!</definedName>
    <definedName name="B10Y">[7]幹線土工事数量!#REF!</definedName>
    <definedName name="B10Z">[7]幹線土工事数量!#REF!</definedName>
    <definedName name="B15N">[7]幹線土工事数量!#REF!</definedName>
    <definedName name="B15U">[7]幹線土工事数量!#REF!</definedName>
    <definedName name="B15Y">[7]幹線土工事数量!#REF!</definedName>
    <definedName name="B15Z">[7]幹線土工事数量!#REF!</definedName>
    <definedName name="B20N">[7]幹線土工事数量!#REF!</definedName>
    <definedName name="B20U">[7]幹線土工事数量!#REF!</definedName>
    <definedName name="B20Y">[7]幹線土工事数量!#REF!</definedName>
    <definedName name="B20Z">[7]幹線土工事数量!#REF!</definedName>
    <definedName name="B22FX32B">#REF!</definedName>
    <definedName name="B22FX32S">#REF!</definedName>
    <definedName name="B22FX3SB">#REF!</definedName>
    <definedName name="B22IH21B">#REF!</definedName>
    <definedName name="B22SB1D">#REF!</definedName>
    <definedName name="B22SB1S">#REF!</definedName>
    <definedName name="B25N">[7]幹線土工事数量!#REF!</definedName>
    <definedName name="B25U">[7]幹線土工事数量!#REF!</definedName>
    <definedName name="B25Y">[7]幹線土工事数量!#REF!</definedName>
    <definedName name="B25Z">[7]幹線土工事数量!#REF!</definedName>
    <definedName name="b2仮設">#REF!</definedName>
    <definedName name="B30N">[7]幹線土工事数量!#REF!</definedName>
    <definedName name="B30U">[7]幹線土工事数量!#REF!</definedName>
    <definedName name="B30Y">[7]幹線土工事数量!#REF!</definedName>
    <definedName name="B30Z">[7]幹線土工事数量!#REF!</definedName>
    <definedName name="B459直工">#REF!</definedName>
    <definedName name="BASE">#REF!</definedName>
    <definedName name="BB">#N/A</definedName>
    <definedName name="BD">#REF!</definedName>
    <definedName name="BFHB36WB">#REF!</definedName>
    <definedName name="BFHB6WB">#REF!</definedName>
    <definedName name="BFMU8WB">#REF!</definedName>
    <definedName name="ＢＧＭ設備工事">#REF!</definedName>
    <definedName name="BH10RB">#REF!</definedName>
    <definedName name="BH6IH2EWB">#REF!</definedName>
    <definedName name="BH6RGB">#REF!</definedName>
    <definedName name="BH6WB">#REF!</definedName>
    <definedName name="BH6WYB">#REF!</definedName>
    <definedName name="BIH2EWYB">#REF!</definedName>
    <definedName name="BIH2RGB">#REF!</definedName>
    <definedName name="BIM1WB">#REF!</definedName>
    <definedName name="BIM2RWB">#REF!</definedName>
    <definedName name="BIM2WB">#REF!</definedName>
    <definedName name="BKSUM">#REF!</definedName>
    <definedName name="BKSUMA">#REF!</definedName>
    <definedName name="BL">#REF!</definedName>
    <definedName name="ｂｍｗ">#REF!</definedName>
    <definedName name="BONE">#REF!</definedName>
    <definedName name="boレキ">[18]ﾎﾞｰﾘﾝｸﾞ単価!$F$161</definedName>
    <definedName name="bo砂">[18]ﾎﾞｰﾘﾝｸﾞ単価!$F$104</definedName>
    <definedName name="bo軟１">[18]ﾎﾞｰﾘﾝｸﾞ単価!$F$277</definedName>
    <definedName name="BPAPI">#REF!</definedName>
    <definedName name="BSB1300GB">#REF!</definedName>
    <definedName name="BTCFL9A3G">[15]ABRWTCLL!$G$59</definedName>
    <definedName name="BTCFL9A3N">[15]ABRWTCLL!$G$65</definedName>
    <definedName name="BTCFL9B3G">[15]ABRWTCLL!$E$59</definedName>
    <definedName name="BTCFL9B3N">[15]ABRWTCLL!$E$65</definedName>
    <definedName name="BTCFL9C3G">[15]ABRWTCLL!$F$59</definedName>
    <definedName name="BTCFL9C3N">[15]ABRWTCLL!$F$65</definedName>
    <definedName name="BTCFLBS3G">[15]ABRWTCLL!$H$59</definedName>
    <definedName name="BTCFLBS3N">[15]ABRWTCLL!$H$65</definedName>
    <definedName name="BTCFLBW3G">[15]ABRWTCLL!$I$59</definedName>
    <definedName name="BTCFLBW3N">[15]ABRWTCLL!$I$65</definedName>
    <definedName name="BTCFLD3G">[15]ABRWTCLL!$N$59</definedName>
    <definedName name="BTCFLD3N">[15]ABRWTCLL!$N$65</definedName>
    <definedName name="BTCFLUS3G">[15]ABRWTCLL!$J$59</definedName>
    <definedName name="BTCFLUS3N">[15]ABRWTCLL!$J$65</definedName>
    <definedName name="BTCFLUW3G">[15]ABRWTCLL!$K$59</definedName>
    <definedName name="BTCFLUW3N">[15]ABRWTCLL!$K$65</definedName>
    <definedName name="BTCFMB3N">[15]ABRWTCLL!$L$65</definedName>
    <definedName name="BTCFMBS3G">[15]ABRWTCLL!$L$59</definedName>
    <definedName name="BTCFMBW3G">[15]ABRWTCLL!$M$59</definedName>
    <definedName name="BTCFMBW3N">[15]ABRWTCLL!$M$65</definedName>
    <definedName name="BTCI3G">[15]ABRWTCLL!$C$59</definedName>
    <definedName name="BTCI3N">[15]ABRWTCLL!$C$65</definedName>
    <definedName name="BTCIL3G">[15]ABRWTCLL!$D$59</definedName>
    <definedName name="BTCIL3N">[15]ABRWTCLL!$D$65</definedName>
    <definedName name="BTWFL9A5G">[15]ABRWTCLL!$G$60</definedName>
    <definedName name="BTWFL9B5G">[15]ABRWTCLL!$E$60</definedName>
    <definedName name="BTWFL9C5G">[15]ABRWTCLL!$F$60</definedName>
    <definedName name="BTWFLBS5G">[15]ABRWTCLL!$H$60</definedName>
    <definedName name="BTWFLD5G">[15]ABRWTCLL!$N$60</definedName>
    <definedName name="BTWFLUS5G">[15]ABRWTCLL!$J$60</definedName>
    <definedName name="BTWFMBS5G">[15]ABRWTCLL!$L$60</definedName>
    <definedName name="BTWFMBW5G">[15]ABRWTCLL!$M$60</definedName>
    <definedName name="BTWI5G">[15]ABRWTCLL!$C$60</definedName>
    <definedName name="BTWIL5G">[15]ABRWTCLL!$D$60</definedName>
    <definedName name="BUN">#REF!</definedName>
    <definedName name="BuzaiList">#REF!</definedName>
    <definedName name="Bｺﾝ">#REF!</definedName>
    <definedName name="B屋根">#REF!</definedName>
    <definedName name="B仮設">#REF!</definedName>
    <definedName name="B外建">#REF!</definedName>
    <definedName name="B外構">#REF!</definedName>
    <definedName name="b管">'[19]建築 1'!#REF!</definedName>
    <definedName name="b共通">'[19]建築 1'!#REF!</definedName>
    <definedName name="B共通仮設">#REF!</definedName>
    <definedName name="B金属">#REF!</definedName>
    <definedName name="B型枠">#REF!</definedName>
    <definedName name="b建築">'[19]建築 1'!#REF!</definedName>
    <definedName name="B杭">#REF!</definedName>
    <definedName name="B左官">#REF!</definedName>
    <definedName name="B雑">#REF!</definedName>
    <definedName name="B設1">#REF!</definedName>
    <definedName name="B設2">#REF!</definedName>
    <definedName name="B設3">#REF!</definedName>
    <definedName name="B設4">#REF!</definedName>
    <definedName name="B設5">#REF!</definedName>
    <definedName name="B設6">#REF!</definedName>
    <definedName name="B組積">#REF!</definedName>
    <definedName name="B断熱">#REF!</definedName>
    <definedName name="B鉄筋">#REF!</definedName>
    <definedName name="B鉄骨">#REF!</definedName>
    <definedName name="B電1">#REF!</definedName>
    <definedName name="B電2">#REF!</definedName>
    <definedName name="B電3">#REF!</definedName>
    <definedName name="B電4">#REF!</definedName>
    <definedName name="B電5">#REF!</definedName>
    <definedName name="B電6">#REF!</definedName>
    <definedName name="B電7">#REF!</definedName>
    <definedName name="B電8">#REF!</definedName>
    <definedName name="B塗装">#REF!</definedName>
    <definedName name="Ｂ渡り廊下">#REF!</definedName>
    <definedName name="B土">#REF!</definedName>
    <definedName name="B内建">#REF!</definedName>
    <definedName name="B内装">#REF!</definedName>
    <definedName name="B木">#REF!</definedName>
    <definedName name="C_" localSheetId="0">[146]設計書!#REF!</definedName>
    <definedName name="C_">#N/A</definedName>
    <definedName name="C_1">#REF!</definedName>
    <definedName name="C_1_1">#REF!</definedName>
    <definedName name="C_1_2">[20]設計書Ａ!#REF!</definedName>
    <definedName name="C_1_2_3">#REF!</definedName>
    <definedName name="C_2">#REF!</definedName>
    <definedName name="C_2_1">#REF!</definedName>
    <definedName name="C_2_2">#REF!</definedName>
    <definedName name="C_3">#REF!</definedName>
    <definedName name="C_4">#REF!</definedName>
    <definedName name="CARCSUM">#REF!</definedName>
    <definedName name="CARFLUD16">[15]CRWTCLL!$N$75</definedName>
    <definedName name="CATFL9A15">[15]CRWTCLL!$G$74</definedName>
    <definedName name="CATFL9A16">[15]CRWTCLL!$G$75</definedName>
    <definedName name="CATFL9A17">[15]CRWTCLL!$G$76</definedName>
    <definedName name="CATFL9A18">[15]CRWTCLL!$G$77</definedName>
    <definedName name="CATFL9B15">[15]CRWTCLL!$E$74</definedName>
    <definedName name="CATFL9B16">[15]CRWTCLL!$E$75</definedName>
    <definedName name="CATFL9B17">[15]CRWTCLL!$E$76</definedName>
    <definedName name="CATFL9B18">[15]CRWTCLL!$E$77</definedName>
    <definedName name="CATFL9C15">[15]CRWTCLL!$F$74</definedName>
    <definedName name="CATFL9C16">[15]CRWTCLL!$F$75</definedName>
    <definedName name="CATFL9C17">[15]CRWTCLL!$F$76</definedName>
    <definedName name="CATFL9C18">[15]CRWTCLL!$F$77</definedName>
    <definedName name="CATFLBS15">[15]CRWTCLL!$H$74</definedName>
    <definedName name="CATFLBS16">[15]CRWTCLL!$H$75</definedName>
    <definedName name="CATFLBS17">[15]CRWTCLL!$H$76</definedName>
    <definedName name="CATFLBS18">[15]CRWTCLL!$H$77</definedName>
    <definedName name="CATFLBW15">[15]CRWTCLL!$I$74</definedName>
    <definedName name="CATFLBW16">[15]CRWTCLL!$I$75</definedName>
    <definedName name="CATFLBW17">[15]CRWTCLL!$I$76</definedName>
    <definedName name="CATFLBW18">[15]CRWTCLL!$I$77</definedName>
    <definedName name="CATFLUD15">[15]CRWTCLL!$N$74</definedName>
    <definedName name="CATFLUD17">[15]CRWTCLL!$N$76</definedName>
    <definedName name="CATFLUD18">[15]CRWTCLL!$N$77</definedName>
    <definedName name="CATFLUS15">[15]CRWTCLL!$J$74</definedName>
    <definedName name="CATFLUS16">[15]CRWTCLL!$J$75</definedName>
    <definedName name="CATFLUS17">[15]CRWTCLL!$J$76</definedName>
    <definedName name="CATFLUS18">[15]CRWTCLL!$J$77</definedName>
    <definedName name="CATFLUW15">[15]CRWTCLL!$K$74</definedName>
    <definedName name="CATFLUW16">[15]CRWTCLL!$K$75</definedName>
    <definedName name="CATFLUW17">[15]CRWTCLL!$K$76</definedName>
    <definedName name="CATFLUW18">[15]CRWTCLL!$K$77</definedName>
    <definedName name="CATFMBS15">[15]CRWTCLL!$L$74</definedName>
    <definedName name="CATFMBS16">[15]CRWTCLL!$L$75</definedName>
    <definedName name="CATFMBS17">[15]CRWTCLL!$L$76</definedName>
    <definedName name="CATFMBS18">[15]CRWTCLL!$L$77</definedName>
    <definedName name="CATFMBW15">[15]CRWTCLL!$M$74</definedName>
    <definedName name="CATFMBW16">[15]CRWTCLL!$M$75</definedName>
    <definedName name="CATFMBW17">[15]CRWTCLL!$M$76</definedName>
    <definedName name="CATFMBW18">[15]CRWTCLL!$M$77</definedName>
    <definedName name="CATI15">[15]CRWTCLL!$C$74</definedName>
    <definedName name="CATIL15">[15]CRWTCLL!$D$74</definedName>
    <definedName name="CATIL16">[15]CRWTCLL!$D$75</definedName>
    <definedName name="CATIL17">[15]CRWTCLL!$D$76</definedName>
    <definedName name="CATIL18">[15]CRWTCLL!$D$77</definedName>
    <definedName name="CC">#REF!</definedName>
    <definedName name="CCBRSUM">#REF!</definedName>
    <definedName name="CCGL">#REF!</definedName>
    <definedName name="CCHUUZAI">#REF!</definedName>
    <definedName name="CCOPY">#REF!</definedName>
    <definedName name="CCPU">#REF!</definedName>
    <definedName name="CCRCSUM">#REF!</definedName>
    <definedName name="CDCSUM">#REF!</definedName>
    <definedName name="CDYCSUM">#REF!</definedName>
    <definedName name="CDYSUM">#REF!</definedName>
    <definedName name="CEHB34RGC">#REF!</definedName>
    <definedName name="CEHB35WC">#REF!</definedName>
    <definedName name="CEHB35WYC">#REF!</definedName>
    <definedName name="CEHU31GC">#REF!</definedName>
    <definedName name="CFCSUM">#REF!</definedName>
    <definedName name="CFHB3334RGC">#REF!</definedName>
    <definedName name="CFHB36WC">#REF!</definedName>
    <definedName name="CFHB36WYC">#REF!</definedName>
    <definedName name="CFMB37WC">#REF!</definedName>
    <definedName name="CFMB37WRC">#REF!</definedName>
    <definedName name="CFMU38WC">#REF!</definedName>
    <definedName name="CGENBAKANRI">#REF!</definedName>
    <definedName name="CGENBAKANRIHI">#REF!</definedName>
    <definedName name="CGIJUTSUKANRI">#REF!</definedName>
    <definedName name="CH10RC">#REF!</definedName>
    <definedName name="CHK">#REF!</definedName>
    <definedName name="CHOUSEI">#REF!</definedName>
    <definedName name="CINPANHI">#REF!</definedName>
    <definedName name="CINPANKANRIHI">#REF!</definedName>
    <definedName name="cip">[152]CIP!$B$7:$T$8</definedName>
    <definedName name="CIPANKANRI">#REF!</definedName>
    <definedName name="cipはつり補修">[152]CIP!$B$23:$T$24</definedName>
    <definedName name="cip継手">[152]CIP!$B$11:$T$12</definedName>
    <definedName name="cip支持金物">[152]CIP!$B$15:$T$16</definedName>
    <definedName name="cip配管工">[152]CIP!$B$19:$T$20</definedName>
    <definedName name="cip列">[152]CIP!$B$5:$T$6</definedName>
    <definedName name="CJSJUNKAI">#REF!</definedName>
    <definedName name="CKIKAIKIGU">#REF!</definedName>
    <definedName name="CKIKAIKIGUSON">#REF!</definedName>
    <definedName name="CKSAGYOUHI">#REF!</definedName>
    <definedName name="CKSUM">#REF!</definedName>
    <definedName name="CKSUMA">#REF!</definedName>
    <definedName name="CKYOUTSU">#REF!</definedName>
    <definedName name="CL">#REF!</definedName>
    <definedName name="CLEHU31WC">#REF!</definedName>
    <definedName name="CLEHU31WD">#REF!</definedName>
    <definedName name="co">#REF!</definedName>
    <definedName name="CODE">#REF!</definedName>
    <definedName name="CODEN">[21]単価比較!#REF!</definedName>
    <definedName name="COL">#REF!</definedName>
    <definedName name="COLB1">#REF!</definedName>
    <definedName name="COLB2">#REF!</definedName>
    <definedName name="COLB3">#REF!</definedName>
    <definedName name="COLB4">#REF!</definedName>
    <definedName name="COLP">#REF!</definedName>
    <definedName name="COLR1">#REF!</definedName>
    <definedName name="COLT">#REF!</definedName>
    <definedName name="COLY">#REF!</definedName>
    <definedName name="COPY">#REF!</definedName>
    <definedName name="COUKYUU">#REF!</definedName>
    <definedName name="COUNTA">#REF!</definedName>
    <definedName name="COUNTB1">#REF!</definedName>
    <definedName name="COUNTB2">#REF!</definedName>
    <definedName name="COUNTB3">#REF!</definedName>
    <definedName name="COUNTB4">#REF!</definedName>
    <definedName name="COUNTC">#REF!</definedName>
    <definedName name="COUNTE1">#REF!</definedName>
    <definedName name="COUNTER">[10]表紙!#REF!</definedName>
    <definedName name="COUNTF1">#REF!</definedName>
    <definedName name="COUNTR1">#REF!</definedName>
    <definedName name="CPAPI">#REF!</definedName>
    <definedName name="CPAPIJ">#REF!</definedName>
    <definedName name="CPAPIK">#REF!</definedName>
    <definedName name="CPU">#REF!</definedName>
    <definedName name="CREHU31RC">#REF!</definedName>
    <definedName name="CREHU31WC">#REF!</definedName>
    <definedName name="CREHU31WD">#REF!</definedName>
    <definedName name="CRFHU31WC">#REF!</definedName>
    <definedName name="CRFHU32RC">#REF!</definedName>
    <definedName name="CRFX3SC">#REF!</definedName>
    <definedName name="CRFXAVC">#REF!</definedName>
    <definedName name="CRFXAVD">#REF!</definedName>
    <definedName name="_xlnm.Criteria">#REF!</definedName>
    <definedName name="Criteria_MI">#REF!</definedName>
    <definedName name="CROUMUHI">#REF!</definedName>
    <definedName name="CSARSUM">#REF!</definedName>
    <definedName name="CSBRSUM">#REF!</definedName>
    <definedName name="CSCRSUM">#REF!</definedName>
    <definedName name="CSHIKYUZAI">#REF!</definedName>
    <definedName name="CTCDLUD22G">[15]CRWTCLL!$N$29</definedName>
    <definedName name="CTCFL9A10G">[15]CRWTCLL!$G$17</definedName>
    <definedName name="CTCFL9A10N">[15]CRWTCLL!$G$53</definedName>
    <definedName name="CTCFL9A13G">[15]CRWTCLL!$G$18</definedName>
    <definedName name="CTCFL9A14G">[15]CRWTCLL!$G$19</definedName>
    <definedName name="CTCFL9A15G">[15]CRWTCLL!$G$20</definedName>
    <definedName name="CTCFL9A16G">[15]CRWTCLL!$G$21</definedName>
    <definedName name="CTCFL9A17G">[15]CRWTCLL!$G$22</definedName>
    <definedName name="CTCFL9A18G">[15]CRWTCLL!$G$23</definedName>
    <definedName name="CTCFL9A19G">[15]CRWTCLL!$G$24</definedName>
    <definedName name="CTCFL9A1G">[15]CRWTCLL!$G$8</definedName>
    <definedName name="CTCFL9A1N">[15]CRWTCLL!$G$48</definedName>
    <definedName name="CTCFL9A20G">[15]CRWTCLL!$G$26</definedName>
    <definedName name="CTCFL9A21G">[15]CRWTCLL!$G$28</definedName>
    <definedName name="CTCFL9A21N">[15]CRWTCLL!$G$54</definedName>
    <definedName name="CTCFL9A22G">[15]CRWTCLL!$G$29</definedName>
    <definedName name="CTCFL9A22N">[15]CRWTCLL!$G$55</definedName>
    <definedName name="CTCFL9A23G">[15]CRWTCLL!$G$30</definedName>
    <definedName name="CTCFL9A24G">[15]CRWTCLL!$G$31</definedName>
    <definedName name="CTCFL9A25G">[15]CRWTCLL!$G$32</definedName>
    <definedName name="CTCFL9A26G">[15]CRWTCLL!$G$33</definedName>
    <definedName name="CTCFL9A27G">[15]CRWTCLL!$G$34</definedName>
    <definedName name="CTCFL9A2G">[15]CRWTCLL!$G$9</definedName>
    <definedName name="CTCFL9A2N">[15]CRWTCLL!$G$49</definedName>
    <definedName name="CTCFL9A3G">[15]CRWTCLL!$G$10</definedName>
    <definedName name="CTCFL9A3N">[15]CRWTCLL!$G$50</definedName>
    <definedName name="CTCFL9A4G">[15]CRWTCLL!$G$11</definedName>
    <definedName name="CTCFL9A4N">[15]CRWTCLL!$G$51</definedName>
    <definedName name="CTCFL9A5G">[15]CRWTCLL!$G$12</definedName>
    <definedName name="CTCFL9A6G">[15]CRWTCLL!$G$13</definedName>
    <definedName name="CTCFL9A7G">[15]CRWTCLL!$G$14</definedName>
    <definedName name="CTCFL9A8G">[15]CRWTCLL!$G$15</definedName>
    <definedName name="CTCFL9A9G">[15]CRWTCLL!$G$16</definedName>
    <definedName name="CTCFL9A9N">[15]CRWTCLL!$G$52</definedName>
    <definedName name="CTCFL9B10G">[15]CRWTCLL!$E$17</definedName>
    <definedName name="CTCFL9B10N">[15]CRWTCLL!$E$53</definedName>
    <definedName name="CTCFL9B13G">[15]CRWTCLL!$E$18</definedName>
    <definedName name="CTCFL9B14G">[15]CRWTCLL!$E$19</definedName>
    <definedName name="CTCFL9B15G">[15]CRWTCLL!$E$20</definedName>
    <definedName name="CTCFL9B16G">[15]CRWTCLL!$E$21</definedName>
    <definedName name="CTCFL9B17G">[15]CRWTCLL!$E$22</definedName>
    <definedName name="CTCFL9B18G">[15]CRWTCLL!$E$23</definedName>
    <definedName name="CTCFL9B19G">[15]CRWTCLL!$E$24</definedName>
    <definedName name="CTCFL9B1G">[15]CRWTCLL!$E$8</definedName>
    <definedName name="CTCFL9B1N">[15]CRWTCLL!$E$48</definedName>
    <definedName name="CTCFL9B20G">[15]CRWTCLL!$E$26</definedName>
    <definedName name="CTCFL9B21G">[15]CRWTCLL!$E$28</definedName>
    <definedName name="CTCFL9B21N">[15]CRWTCLL!$E$54</definedName>
    <definedName name="CTCFL9B22G">[15]CRWTCLL!$E$29</definedName>
    <definedName name="CTCFL9B22N">[15]CRWTCLL!$E$55</definedName>
    <definedName name="CTCFL9B23G">[15]CRWTCLL!$E$30</definedName>
    <definedName name="CTCFL9B24G">[15]CRWTCLL!$E$31</definedName>
    <definedName name="CTCFL9B25G">[15]CRWTCLL!$E$32</definedName>
    <definedName name="CTCFL9B26G">[15]CRWTCLL!$E$33</definedName>
    <definedName name="CTCFL9B27G">[15]CRWTCLL!$E$34</definedName>
    <definedName name="CTCFL9B2G">[15]CRWTCLL!$E$9</definedName>
    <definedName name="CTCFL9B2N">[15]CRWTCLL!$E$49</definedName>
    <definedName name="CTCFL9B3G">[15]CRWTCLL!$E$10</definedName>
    <definedName name="CTCFL9B3N">[15]CRWTCLL!$E$50</definedName>
    <definedName name="CTCFL9B4G">[15]CRWTCLL!$E$11</definedName>
    <definedName name="CTCFL9B4N">[15]CRWTCLL!$E$51</definedName>
    <definedName name="CTCFL9B5G">[15]CRWTCLL!$E$12</definedName>
    <definedName name="CTCFL9B6G">[15]CRWTCLL!$E$13</definedName>
    <definedName name="CTCFL9B7G">[15]CRWTCLL!$E$14</definedName>
    <definedName name="CTCFL9B8G">[15]CRWTCLL!$E$15</definedName>
    <definedName name="CTCFL9B9G">[15]CRWTCLL!$E$16</definedName>
    <definedName name="CTCFL9B9N">[15]CRWTCLL!$E$52</definedName>
    <definedName name="CTCFL9C10G">[15]CRWTCLL!$F$17</definedName>
    <definedName name="CTCFL9C10N">[15]CRWTCLL!$F$53</definedName>
    <definedName name="CTCFL9C13G">[15]CRWTCLL!$F$18</definedName>
    <definedName name="CTCFL9C14G">[15]CRWTCLL!$F$19</definedName>
    <definedName name="CTCFL9C15G">[15]CRWTCLL!$F$20</definedName>
    <definedName name="CTCFL9C16G">[15]CRWTCLL!$F$21</definedName>
    <definedName name="CTCFL9C17G">[15]CRWTCLL!$F$22</definedName>
    <definedName name="CTCFL9C18G">[15]CRWTCLL!$F$23</definedName>
    <definedName name="CTCFL9C19G">[15]CRWTCLL!$F$24</definedName>
    <definedName name="CTCFL9C1G">[15]CRWTCLL!$F$8</definedName>
    <definedName name="CTCFL9C1N">[15]CRWTCLL!$F$48</definedName>
    <definedName name="CTCFL9C20G">[15]CRWTCLL!$F$26</definedName>
    <definedName name="CTCFL9C21G">[15]CRWTCLL!$F$28</definedName>
    <definedName name="CTCFL9C21N">[15]CRWTCLL!$F$54</definedName>
    <definedName name="CTCFL9C22G">[15]CRWTCLL!$F$29</definedName>
    <definedName name="CTCFL9C22N">[15]CRWTCLL!$F$55</definedName>
    <definedName name="CTCFL9C23G">[15]CRWTCLL!$F$30</definedName>
    <definedName name="CTCFL9C24G">[15]CRWTCLL!$F$31</definedName>
    <definedName name="CTCFL9C25G">[15]CRWTCLL!$F$32</definedName>
    <definedName name="CTCFL9C26G">[15]CRWTCLL!$F$33</definedName>
    <definedName name="CTCFL9C27G">[15]CRWTCLL!$F$34</definedName>
    <definedName name="CTCFL9C2G">[15]CRWTCLL!$F$9</definedName>
    <definedName name="CTCFL9C2N">[15]CRWTCLL!$F$49</definedName>
    <definedName name="CTCFL9C3G">[15]CRWTCLL!$F$10</definedName>
    <definedName name="CTCFL9C3N">[15]CRWTCLL!$F$50</definedName>
    <definedName name="CTCFL9C4G">[15]CRWTCLL!$F$11</definedName>
    <definedName name="CTCFL9C4N">[15]CRWTCLL!$F$51</definedName>
    <definedName name="CTCFL9C5G">[15]CRWTCLL!$F$12</definedName>
    <definedName name="CTCFL9C6G">[15]CRWTCLL!$F$13</definedName>
    <definedName name="CTCFL9C7G">[15]CRWTCLL!$F$14</definedName>
    <definedName name="CTCFL9C8G">[15]CRWTCLL!$F$15</definedName>
    <definedName name="CTCFL9C8N">[15]CRWTCLL!$F$63</definedName>
    <definedName name="CTCFL9C9G">[15]CRWTCLL!$F$16</definedName>
    <definedName name="CTCFL9C9N">[15]CRWTCLL!$F$52</definedName>
    <definedName name="CTCFLBS10G">[15]CRWTCLL!$H$17</definedName>
    <definedName name="CTCFLBS10N">[15]CRWTCLL!$H$53</definedName>
    <definedName name="CTCFLBS13G">[15]CRWTCLL!$H$18</definedName>
    <definedName name="CTCFLBS14G">[15]CRWTCLL!$H$19</definedName>
    <definedName name="CTCFLBS15G">[15]CRWTCLL!$H$20</definedName>
    <definedName name="CTCFLBS16G">[15]CRWTCLL!$H$21</definedName>
    <definedName name="CTCFLBS17G">[15]CRWTCLL!$H$22</definedName>
    <definedName name="CTCFLBS18G">[15]CRWTCLL!$H$23</definedName>
    <definedName name="CTCFLBS19F">[15]CRWTCLL!$H$25</definedName>
    <definedName name="CTCFLBS19G">[15]CRWTCLL!$H$24</definedName>
    <definedName name="CTCFLBS1G">[15]CRWTCLL!$H$8</definedName>
    <definedName name="CTCFLBS1N">[15]CRWTCLL!$H$48</definedName>
    <definedName name="CTCFLBS20F">[15]CRWTCLL!$H$27</definedName>
    <definedName name="CTCFLBS20G">[15]CRWTCLL!$H$26</definedName>
    <definedName name="CTCFLBS21G">[15]CRWTCLL!$H$28</definedName>
    <definedName name="CTCFLBS21N">[15]CRWTCLL!$H$54</definedName>
    <definedName name="CTCFLBS22G">[15]CRWTCLL!$H$29</definedName>
    <definedName name="CTCFLBS22N">[15]CRWTCLL!$H$55</definedName>
    <definedName name="CTCFLBS23G">[15]CRWTCLL!$H$30</definedName>
    <definedName name="CTCFLBS24G">[15]CRWTCLL!$H$31</definedName>
    <definedName name="CTCFLBS25G">[15]CRWTCLL!$H$32</definedName>
    <definedName name="CTCFLBS26G">[15]CRWTCLL!$H$33</definedName>
    <definedName name="CTCFLBS27G">[15]CRWTCLL!$H$34</definedName>
    <definedName name="CTCFLBS2G">[15]CRWTCLL!$H$9</definedName>
    <definedName name="CTCFLBS2N">[15]CRWTCLL!$H$49</definedName>
    <definedName name="CTCFLBS3G">[15]CRWTCLL!$H$10</definedName>
    <definedName name="CTCFLBS3N">[15]CRWTCLL!$H$50</definedName>
    <definedName name="CTCFLBS4G">[15]CRWTCLL!$H$11</definedName>
    <definedName name="CTCFLBS4N">[15]CRWTCLL!$H$51</definedName>
    <definedName name="CTCFLBS5G">[15]CRWTCLL!$H$12</definedName>
    <definedName name="CTCFLBS6G">[15]CRWTCLL!$H$13</definedName>
    <definedName name="CTCFLBS7G">[15]CRWTCLL!$H$14</definedName>
    <definedName name="CTCFLBS8G">[15]CRWTCLL!$H$15</definedName>
    <definedName name="CTCFLBS9G">[15]CRWTCLL!$H$16</definedName>
    <definedName name="CTCFLBS9N">[15]CRWTCLL!$H$52</definedName>
    <definedName name="CTCFLBW10G">[15]CRWTCLL!$I$17</definedName>
    <definedName name="CTCFLBW10N">[15]CRWTCLL!$I$53</definedName>
    <definedName name="CTCFLBW13G">[15]CRWTCLL!$I$18</definedName>
    <definedName name="CTCFLBW14G">[15]CRWTCLL!$I$19</definedName>
    <definedName name="CTCFLBW15G">[15]CRWTCLL!$I$20</definedName>
    <definedName name="CTCFLBW16G">[15]CRWTCLL!$I$21</definedName>
    <definedName name="CTCFLBW17G">[15]CRWTCLL!$I$22</definedName>
    <definedName name="CTCFLBW18G">[15]CRWTCLL!$I$23</definedName>
    <definedName name="CTCFLBW19F">[15]CRWTCLL!$I$25</definedName>
    <definedName name="CTCFLBW19G">[15]CRWTCLL!$I$24</definedName>
    <definedName name="CTCFLBW1G">[15]CRWTCLL!$I$8</definedName>
    <definedName name="CTCFLBW1N">[15]CRWTCLL!$I$48</definedName>
    <definedName name="CTCFLBW20F">[15]CRWTCLL!$I$27</definedName>
    <definedName name="CTCFLBW20G">[15]CRWTCLL!$I$26</definedName>
    <definedName name="CTCFLBW21G">[15]CRWTCLL!$I$28</definedName>
    <definedName name="CTCFLBW21N">[15]CRWTCLL!$I$54</definedName>
    <definedName name="CTCFLBW22G">[15]CRWTCLL!$I$29</definedName>
    <definedName name="CTCFLBW22N">[15]CRWTCLL!$I$55</definedName>
    <definedName name="CTCFLBW23G">[15]CRWTCLL!$I$30</definedName>
    <definedName name="CTCFLBW24G">[15]CRWTCLL!$I$31</definedName>
    <definedName name="CTCFLBW25G">[15]CRWTCLL!$I$32</definedName>
    <definedName name="CTCFLBW26G">[15]CRWTCLL!$I$33</definedName>
    <definedName name="CTCFLBW27G">[15]CRWTCLL!$I$34</definedName>
    <definedName name="CTCFLBW2G">[15]CRWTCLL!$I$9</definedName>
    <definedName name="CTCFLBW2N">[15]CRWTCLL!$I$49</definedName>
    <definedName name="CTCFLBW3G">[15]CRWTCLL!$I$10</definedName>
    <definedName name="CTCFLBW3N">[15]CRWTCLL!$I$50</definedName>
    <definedName name="CTCFLBW4G">[15]CRWTCLL!$I$11</definedName>
    <definedName name="CTCFLBW4N">[15]CRWTCLL!$I$51</definedName>
    <definedName name="CTCFLBW5G">[15]CRWTCLL!$I$12</definedName>
    <definedName name="CTCFLBW6G">[15]CRWTCLL!$I$13</definedName>
    <definedName name="CTCFLBW7G">[15]CRWTCLL!$I$14</definedName>
    <definedName name="CTCFLBW8G">[15]CRWTCLL!$I$15</definedName>
    <definedName name="CTCFLBW9G">[15]CRWTCLL!$I$16</definedName>
    <definedName name="CTCFLBW9N">[15]CRWTCLL!$I$52</definedName>
    <definedName name="CTCFLUD10G">[15]CRWTCLL!$N$17</definedName>
    <definedName name="CTCFLUD10N">[15]CRWTCLL!$N$53</definedName>
    <definedName name="CTCFLUD13G">[15]CRWTCLL!$N$18</definedName>
    <definedName name="CTCFLUD14G">[15]CRWTCLL!$N$19</definedName>
    <definedName name="CTCFLUD15G">[15]CRWTCLL!$N$20</definedName>
    <definedName name="CTCFLUD16G">[15]CRWTCLL!$N$21</definedName>
    <definedName name="CTCFLUD17G">[15]CRWTCLL!$N$22</definedName>
    <definedName name="CTCFLUD18G">[15]CRWTCLL!$N$23</definedName>
    <definedName name="CTCFLUD19G">[15]CRWTCLL!$N$24</definedName>
    <definedName name="CTCFLUD1G">[15]CRWTCLL!$N$8</definedName>
    <definedName name="CTCFLUD1N">[15]CRWTCLL!$N$48</definedName>
    <definedName name="CTCFLUD20G">[15]CRWTCLL!$N$26</definedName>
    <definedName name="CTCFLUD21G">[15]CRWTCLL!$N$28</definedName>
    <definedName name="CTCFLUD21N">[15]CRWTCLL!$N$54</definedName>
    <definedName name="CTCFLUD22N">[15]CRWTCLL!$N$55</definedName>
    <definedName name="CTCFLUD23G">[15]CRWTCLL!$N$30</definedName>
    <definedName name="CTCFLUD24G">[15]CRWTCLL!$N$31</definedName>
    <definedName name="CTCFLUD25G">[15]CRWTCLL!$N$32</definedName>
    <definedName name="CTCFLUD26G">[15]CRWTCLL!$N$33</definedName>
    <definedName name="CTCFLUD27G">[15]CRWTCLL!$N$34</definedName>
    <definedName name="CTCFLUD2G">[15]CRWTCLL!$N$9</definedName>
    <definedName name="CTCFLUD3G">[15]CRWTCLL!$N$10</definedName>
    <definedName name="CTCFLUD3N">[15]CRWTCLL!$N$50</definedName>
    <definedName name="CTCFLUD4G">[15]CRWTCLL!$N$11</definedName>
    <definedName name="CTCFLUD4N">[15]CRWTCLL!$N$51</definedName>
    <definedName name="CTCFLUD5G">[15]CRWTCLL!$N$12</definedName>
    <definedName name="CTCFLUD6G">[15]CRWTCLL!$N$13</definedName>
    <definedName name="CTCFLUD7G">[15]CRWTCLL!$N$14</definedName>
    <definedName name="CTCFLUD8G">[15]CRWTCLL!$N$15</definedName>
    <definedName name="CTCFLUD9G">[15]CRWTCLL!$N$16</definedName>
    <definedName name="CTCFLUD9N">[15]CRWTCLL!$N$52</definedName>
    <definedName name="CTCFLUS10G">[15]CRWTCLL!$J$17</definedName>
    <definedName name="CTCFLUS10N">[15]CRWTCLL!$J$53</definedName>
    <definedName name="CTCFLUS13G">[15]CRWTCLL!$J$18</definedName>
    <definedName name="CTCFLUS14G">[15]CRWTCLL!$J$19</definedName>
    <definedName name="CTCFLUS15G">[15]CRWTCLL!$J$20</definedName>
    <definedName name="CTCFLUS16G">[15]CRWTCLL!$J$21</definedName>
    <definedName name="CTCFLUS17G">[15]CRWTCLL!$J$22</definedName>
    <definedName name="CTCFLUS18G">[15]CRWTCLL!$J$23</definedName>
    <definedName name="CTCFLUS19G">[15]CRWTCLL!$J$24</definedName>
    <definedName name="CTCFLUS1G">[15]CRWTCLL!$J$8</definedName>
    <definedName name="CTCFLUS1N">[15]CRWTCLL!$J$48</definedName>
    <definedName name="CTCFLUS20G">[15]CRWTCLL!$J$26</definedName>
    <definedName name="CTCFLUS21G">[15]CRWTCLL!$J$28</definedName>
    <definedName name="CTCFLUS21N">[15]CRWTCLL!$J$54</definedName>
    <definedName name="CTCFLUS22G">[15]CRWTCLL!$J$29</definedName>
    <definedName name="CTCFLUS22N">[15]CRWTCLL!$J$55</definedName>
    <definedName name="CTCFLUS23G">[15]CRWTCLL!$J$30</definedName>
    <definedName name="CTCFLUS24G">[15]CRWTCLL!$J$31</definedName>
    <definedName name="CTCFLUS25G">[15]CRWTCLL!$J$32</definedName>
    <definedName name="CTCFLUS26G">[15]CRWTCLL!$J$33</definedName>
    <definedName name="CTCFLUS27G">[15]CRWTCLL!$J$34</definedName>
    <definedName name="CTCFLUS2G">[15]CRWTCLL!$J$9</definedName>
    <definedName name="CTCFLUS2N">[15]CRWTCLL!$J$49</definedName>
    <definedName name="CTCFLUS3G">[15]CRWTCLL!$J$10</definedName>
    <definedName name="CTCFLUS3N">[15]CRWTCLL!$J$50</definedName>
    <definedName name="CTCFLUS4G">[15]CRWTCLL!$J$11</definedName>
    <definedName name="CTCFLUS4N">[15]CRWTCLL!$J$51</definedName>
    <definedName name="CTCFLUS5G">[15]CRWTCLL!$J$12</definedName>
    <definedName name="CTCFLUS6G">[15]CRWTCLL!$J$13</definedName>
    <definedName name="CTCFLUS7G">[15]CRWTCLL!$J$14</definedName>
    <definedName name="CTCFLUS8G">[15]CRWTCLL!$J$15</definedName>
    <definedName name="CTCFLUS9G">[15]CRWTCLL!$J$16</definedName>
    <definedName name="CTCFLUS9N">[15]CRWTCLL!$J$52</definedName>
    <definedName name="CTCFLUW10G">[15]CRWTCLL!$K$17</definedName>
    <definedName name="CTCFLUW10N">[15]CRWTCLL!$K$53</definedName>
    <definedName name="CTCFLUW13G">[15]CRWTCLL!$K$18</definedName>
    <definedName name="CTCFLUW14G">[15]CRWTCLL!$K$19</definedName>
    <definedName name="CTCFLUW15G">[15]CRWTCLL!$K$20</definedName>
    <definedName name="CTCFLUW16G">[15]CRWTCLL!$K$21</definedName>
    <definedName name="CTCFLUW17G">[15]CRWTCLL!$K$22</definedName>
    <definedName name="CTCFLUW18G">[15]CRWTCLL!$K$23</definedName>
    <definedName name="CTCFLUW19G">[15]CRWTCLL!$K$24</definedName>
    <definedName name="CTCFLUW1G">[15]CRWTCLL!$K$8</definedName>
    <definedName name="CTCFLUW1N">[15]CRWTCLL!$K$48</definedName>
    <definedName name="CTCFLUW20G">[15]CRWTCLL!$K$26</definedName>
    <definedName name="CTCFLUW21G">[15]CRWTCLL!$K$28</definedName>
    <definedName name="CTCFLUW21N">[15]CRWTCLL!$K$54</definedName>
    <definedName name="CTCFLUW22G">[15]CRWTCLL!$K$29</definedName>
    <definedName name="CTCFLUW22N">[15]CRWTCLL!$K$55</definedName>
    <definedName name="CTCFLUW23G">[15]CRWTCLL!$K$30</definedName>
    <definedName name="CTCFLUW25G">[15]CRWTCLL!$K$32</definedName>
    <definedName name="CTCFLUW26G">[15]CRWTCLL!$K$33</definedName>
    <definedName name="CTCFLUW27G">[15]CRWTCLL!$K$34</definedName>
    <definedName name="CTCFLUW2G">[15]CRWTCLL!$K$9</definedName>
    <definedName name="CTCFLUW2N">[15]CRWTCLL!$K$49</definedName>
    <definedName name="CTCFLUW3G">[15]CRWTCLL!$K$10</definedName>
    <definedName name="CTCFLUW3N">[15]CRWTCLL!$K$50</definedName>
    <definedName name="CTCFLUW4G">[15]CRWTCLL!$K$11</definedName>
    <definedName name="CTCFLUW4N">[15]CRWTCLL!$K$51</definedName>
    <definedName name="CTCFLUW5G">[15]CRWTCLL!$K$12</definedName>
    <definedName name="CTCFLUW6G">[15]CRWTCLL!$K$13</definedName>
    <definedName name="CTCFLUW7G">[15]CRWTCLL!$K$14</definedName>
    <definedName name="CTCFLUW8G">[15]CRWTCLL!$K$15</definedName>
    <definedName name="CTCFLUW9G">[15]CRWTCLL!$K$16</definedName>
    <definedName name="CTCFLUW9N">[15]CRWTCLL!$K$52</definedName>
    <definedName name="CTCFMBS10G">[15]CRWTCLL!$L$17</definedName>
    <definedName name="CTCFMBS10N">[15]CRWTCLL!$L$53</definedName>
    <definedName name="CTCFMBS13G">[15]CRWTCLL!$L$18</definedName>
    <definedName name="CTCFMBS14G">[15]CRWTCLL!$L$19</definedName>
    <definedName name="CTCFMBS15G">[15]CRWTCLL!$L$20</definedName>
    <definedName name="CTCFMBS16G">[15]CRWTCLL!$L$21</definedName>
    <definedName name="CTCFMBS17G">[15]CRWTCLL!$L$22</definedName>
    <definedName name="CTCFMBS18G">[15]CRWTCLL!$L$23</definedName>
    <definedName name="CTCFMBS19G">[15]CRWTCLL!$L$24</definedName>
    <definedName name="CTCFMBS1G">[15]CRWTCLL!$L$8</definedName>
    <definedName name="CTCFMBS1N">[15]CRWTCLL!$L$48</definedName>
    <definedName name="CTCFMBS20G">[15]CRWTCLL!$L$26</definedName>
    <definedName name="CTCFMBS21G">[15]CRWTCLL!$L$28</definedName>
    <definedName name="CTCFMBS21N">[15]CRWTCLL!$L$54</definedName>
    <definedName name="CTCFMBS22G">[15]CRWTCLL!$L$29</definedName>
    <definedName name="CTCFMBS22N">[15]CRWTCLL!$L$55</definedName>
    <definedName name="CTCFMBS23G">[15]CRWTCLL!$L$30</definedName>
    <definedName name="CTCFMBS24G">[15]CRWTCLL!$L$31</definedName>
    <definedName name="CTCFMBS25G">[15]CRWTCLL!$L$32</definedName>
    <definedName name="CTCFMBS26G">[15]CRWTCLL!$L$33</definedName>
    <definedName name="CTCFMBS27G">[15]CRWTCLL!$L$34</definedName>
    <definedName name="CTCFMBS2G">[15]CRWTCLL!$L$9</definedName>
    <definedName name="CTCFMBS2N">[15]CRWTCLL!$L$49</definedName>
    <definedName name="CTCFMBS3G">[15]CRWTCLL!$L$10</definedName>
    <definedName name="CTCFMBS3N">[15]CRWTCLL!$L$50</definedName>
    <definedName name="CTCFMBS4G">[15]CRWTCLL!$L$11</definedName>
    <definedName name="CTCFMBS4N">[15]CRWTCLL!$L$51</definedName>
    <definedName name="CTCFMBS5G">[15]CRWTCLL!$L$12</definedName>
    <definedName name="CTCFMBS6G">[15]CRWTCLL!$L$13</definedName>
    <definedName name="CTCFMBS7G">[15]CRWTCLL!$L$14</definedName>
    <definedName name="CTCFMBS8G">[15]CRWTCLL!$L$15</definedName>
    <definedName name="CTCFMBS9G">[15]CRWTCLL!$L$16</definedName>
    <definedName name="CTCFMBS9N">[15]CRWTCLL!$L$52</definedName>
    <definedName name="CTCFMBW10G">[15]CRWTCLL!$M$17</definedName>
    <definedName name="CTCFMBW10N">[15]CRWTCLL!$M$53</definedName>
    <definedName name="CTCFMBW13G">[15]CRWTCLL!$M$18</definedName>
    <definedName name="CTCFMBW14G">[15]CRWTCLL!$M$19</definedName>
    <definedName name="CTCFMBW15G">[15]CRWTCLL!$M$20</definedName>
    <definedName name="CTCFMBW16G">[15]CRWTCLL!$M$21</definedName>
    <definedName name="CTCFMBW17G">[15]CRWTCLL!$M$22</definedName>
    <definedName name="CTCFMBW18G">[15]CRWTCLL!$M$23</definedName>
    <definedName name="CTCFMBW19G">[15]CRWTCLL!$M$24</definedName>
    <definedName name="CTCFMBW1G">[15]CRWTCLL!$M$8</definedName>
    <definedName name="CTCFMBW1N">[15]CRWTCLL!$M$48</definedName>
    <definedName name="CTCFMBW20G">[15]CRWTCLL!$M$26</definedName>
    <definedName name="CTCFMBW21G">[15]CRWTCLL!$M$28</definedName>
    <definedName name="CTCFMBW21N">[15]CRWTCLL!$M$54</definedName>
    <definedName name="CTCFMBW22G">[15]CRWTCLL!$M$29</definedName>
    <definedName name="CTCFMBW22N">[15]CRWTCLL!$M$55</definedName>
    <definedName name="CTCFMBW23G">[15]CRWTCLL!$M$30</definedName>
    <definedName name="CTCFMBW24G">[15]CRWTCLL!$M$31</definedName>
    <definedName name="CTCFMBW25G">[15]CRWTCLL!$M$32</definedName>
    <definedName name="CTCFMBW26G">[15]CRWTCLL!$M$33</definedName>
    <definedName name="CTCFMBW27G">[15]CRWTCLL!$M$34</definedName>
    <definedName name="CTCFMBW2G">[15]CRWTCLL!$M$9</definedName>
    <definedName name="CTCFMBW2N">[15]CRWTCLL!$M$49</definedName>
    <definedName name="CTCFMBW3G">[15]CRWTCLL!$M$10</definedName>
    <definedName name="CTCFMBW3N">[15]CRWTCLL!$M$50</definedName>
    <definedName name="CTCFMBW4G">[15]CRWTCLL!$M$11</definedName>
    <definedName name="CTCFMBW4N">[15]CRWTCLL!$M$51</definedName>
    <definedName name="CTCFMBW5G">[15]CRWTCLL!$M$12</definedName>
    <definedName name="CTCFMBW6G">[15]CRWTCLL!$M$13</definedName>
    <definedName name="CTCFMBW7G">[15]CRWTCLL!$M$14</definedName>
    <definedName name="CTCFMBW8G">[15]CRWTCLL!$M$15</definedName>
    <definedName name="CTCFMBW9G">[15]CRWTCLL!$M$16</definedName>
    <definedName name="CTCFMBW9N">[15]CRWTCLL!$M$52</definedName>
    <definedName name="CTCI10G">[15]CRWTCLL!$C$17</definedName>
    <definedName name="CTCI10N">[15]CRWTCLL!$C$53</definedName>
    <definedName name="CTCI13G">[15]CRWTCLL!$C$18</definedName>
    <definedName name="CTCI14G">[15]CRWTCLL!$C$19</definedName>
    <definedName name="CTCI15G">[15]CRWTCLL!$C$20</definedName>
    <definedName name="CTCI16G">[15]CRWTCLL!$C$21</definedName>
    <definedName name="CTCI17G">[15]CRWTCLL!$C$22</definedName>
    <definedName name="CTCI18G">[15]CRWTCLL!$C$23</definedName>
    <definedName name="CTCI19G">[15]CRWTCLL!$C$24</definedName>
    <definedName name="CTCI1G">[15]CRWTCLL!$C$8</definedName>
    <definedName name="CTCI1N">[15]CRWTCLL!$C$48</definedName>
    <definedName name="CTCI20G">[15]CRWTCLL!$C$26</definedName>
    <definedName name="CTCI21G">[15]CRWTCLL!$C$28</definedName>
    <definedName name="CTCI21N">[15]CRWTCLL!$C$54</definedName>
    <definedName name="CTCI22G">[15]CRWTCLL!$C$29</definedName>
    <definedName name="CTCI22N">[15]CRWTCLL!$C$55</definedName>
    <definedName name="CTCI23G">[15]CRWTCLL!$C$30</definedName>
    <definedName name="CTCI24G">[15]CRWTCLL!$C$31</definedName>
    <definedName name="CTCI25G">[15]CRWTCLL!$C$32</definedName>
    <definedName name="CTCI26G">[15]CRWTCLL!$C$33</definedName>
    <definedName name="CTCI27G">[15]CRWTCLL!$C$34</definedName>
    <definedName name="CTCI2G">[15]CRWTCLL!$C$9</definedName>
    <definedName name="CTCI2N">[15]CRWTCLL!$C$49</definedName>
    <definedName name="CTCI3G">[15]CRWTCLL!$C$10</definedName>
    <definedName name="CTCI3N">[15]CRWTCLL!$C$50</definedName>
    <definedName name="CTCI4G">[15]CRWTCLL!$C$11</definedName>
    <definedName name="CTCI4N">[15]CRWTCLL!$C$51</definedName>
    <definedName name="CTCI5G">[15]CRWTCLL!$C$12</definedName>
    <definedName name="CTCI6G">[15]CRWTCLL!$C$13</definedName>
    <definedName name="CTCI7G">[15]CRWTCLL!$C$14</definedName>
    <definedName name="CTCI8G">[15]CRWTCLL!$C$15</definedName>
    <definedName name="CTCI9G">[15]CRWTCLL!$C$16</definedName>
    <definedName name="CTCI9N">[15]CRWTCLL!$C$52</definedName>
    <definedName name="CTCIL10G">[15]CRWTCLL!$D$17</definedName>
    <definedName name="CTCIL10N">[15]CRWTCLL!$D$53</definedName>
    <definedName name="CTCIL13G">[15]CRWTCLL!$D$18</definedName>
    <definedName name="CTCIL14G">[15]CRWTCLL!$D$19</definedName>
    <definedName name="CTCIL15G">[15]CRWTCLL!$D$20</definedName>
    <definedName name="CTCIL16G">[15]CRWTCLL!$D$21</definedName>
    <definedName name="CTCIL17G">[15]CRWTCLL!$D$22</definedName>
    <definedName name="CTCIL18G">[15]CRWTCLL!$D$23</definedName>
    <definedName name="CTCIL19G">[15]CRWTCLL!$D$24</definedName>
    <definedName name="CTCIL1G">[15]CRWTCLL!$D$8</definedName>
    <definedName name="CTCIL1N">[15]CRWTCLL!$D$48</definedName>
    <definedName name="CTCIL20G">[15]CRWTCLL!$D$26</definedName>
    <definedName name="CTCIL21G">[15]CRWTCLL!$D$28</definedName>
    <definedName name="CTCIL21N">[15]CRWTCLL!$D$54</definedName>
    <definedName name="CTCIL22G">[15]CRWTCLL!$D$29</definedName>
    <definedName name="CTCIL22N">[15]CRWTCLL!$D$55</definedName>
    <definedName name="CTCIL23G">[15]CRWTCLL!$D$30</definedName>
    <definedName name="CTCIL24G">[15]CRWTCLL!$D$31</definedName>
    <definedName name="CTCIL25G">[15]CRWTCLL!$D$32</definedName>
    <definedName name="CTCIL26G">[15]CRWTCLL!$D$33</definedName>
    <definedName name="CTCIL27G">[15]CRWTCLL!$D$34</definedName>
    <definedName name="CTCIL2G">[15]CRWTCLL!$D$9</definedName>
    <definedName name="CTCIL2N">[15]CRWTCLL!$D$49</definedName>
    <definedName name="CTCIL3G">[15]CRWTCLL!$D$10</definedName>
    <definedName name="CTCIL3N">[15]CRWTCLL!$D$50</definedName>
    <definedName name="CTCIL4G">[15]CRWTCLL!$D$11</definedName>
    <definedName name="CTCIL4N">[15]CRWTCLL!$D$51</definedName>
    <definedName name="CTCIL5G">[15]CRWTCLL!$D$12</definedName>
    <definedName name="CTCIL6G">[15]CRWTCLL!$D$13</definedName>
    <definedName name="CTCIL7G">[15]CRWTCLL!$D$14</definedName>
    <definedName name="CTCIL8G">[15]CRWTCLL!$D$15</definedName>
    <definedName name="CTCIL9G">[15]CRWTCLL!$D$16</definedName>
    <definedName name="CTCIL9N">[15]CRWTCLL!$D$52</definedName>
    <definedName name="CTHFL9A1G">[15]CRWTCLL!$G$35</definedName>
    <definedName name="CTHFL9A1N">[15]CRWTCLL!$G$56</definedName>
    <definedName name="CTHFL9A2G">[15]CRWTCLL!$G$36</definedName>
    <definedName name="CTHFL9A2N">[15]CRWTCLL!$G$57</definedName>
    <definedName name="CTHFL9A3G">[15]CRWTCLL!$G$37</definedName>
    <definedName name="CTHFL9A3N">[15]CRWTCLL!$G$58</definedName>
    <definedName name="CTHFL9A4G">[15]CRWTCLL!$G$38</definedName>
    <definedName name="CTHFL9A4N">[15]CRWTCLL!$G$59</definedName>
    <definedName name="CTHFL9A5G">[15]CRWTCLL!$G$39</definedName>
    <definedName name="CTHFL9A5N">[15]CRWTCLL!$G$60</definedName>
    <definedName name="CTHFL9A6G">[15]CRWTCLL!$G$40</definedName>
    <definedName name="CTHFL9A6N">[15]CRWTCLL!$G$61</definedName>
    <definedName name="CTHFL9A7G">[15]CRWTCLL!$G$41</definedName>
    <definedName name="CTHFL9A7N">[15]CRWTCLL!$G$62</definedName>
    <definedName name="CTHFL9A8G">[15]CRWTCLL!$G$42</definedName>
    <definedName name="CTHFL9A8N">[15]CRWTCLL!$G$63</definedName>
    <definedName name="CTHFL9A9G">[15]CRWTCLL!$G$43</definedName>
    <definedName name="CTHFL9A9N">[15]CRWTCLL!$G$64</definedName>
    <definedName name="CTHFL9B1G">[15]CRWTCLL!$E$35</definedName>
    <definedName name="CTHFL9B1N">[15]CRWTCLL!$E$56</definedName>
    <definedName name="CTHFL9B2G">[15]CRWTCLL!$E$36</definedName>
    <definedName name="CTHFL9B2N">[15]CRWTCLL!$E$57</definedName>
    <definedName name="CTHFL9B3G">[15]CRWTCLL!$E$37</definedName>
    <definedName name="CTHFL9B4G">[15]CRWTCLL!$E$38</definedName>
    <definedName name="CTHFL9B4N">[15]CRWTCLL!$E$59</definedName>
    <definedName name="CTHFL9B5G">[15]CRWTCLL!$E$39</definedName>
    <definedName name="CTHFL9B5N">[15]CRWTCLL!$E$60</definedName>
    <definedName name="CTHFL9B6G">[15]CRWTCLL!$E$40</definedName>
    <definedName name="CTHFL9B6N">[15]CRWTCLL!$E$61</definedName>
    <definedName name="CTHFL9B7G">[15]CRWTCLL!$E$41</definedName>
    <definedName name="CTHFL9B7N">[15]CRWTCLL!$E$62</definedName>
    <definedName name="CTHFL9B8G">[15]CRWTCLL!$E$42</definedName>
    <definedName name="CTHFL9B8N">[15]CRWTCLL!$E$63</definedName>
    <definedName name="CTHFL9B9G">[15]CRWTCLL!$E$43</definedName>
    <definedName name="CTHFL9B9N">[15]CRWTCLL!$E$64</definedName>
    <definedName name="CTHFL9C1G">[15]CRWTCLL!$F$35</definedName>
    <definedName name="CTHFL9C1N">[15]CRWTCLL!$F$56</definedName>
    <definedName name="CTHFL9C2G">[15]CRWTCLL!$F$36</definedName>
    <definedName name="CTHFL9C2N">[15]CRWTCLL!$F$57</definedName>
    <definedName name="CTHFL9C3G">[15]CRWTCLL!$F$37</definedName>
    <definedName name="CTHFL9C3N">[15]CRWTCLL!$F$58</definedName>
    <definedName name="CTHFL9C4G">[15]CRWTCLL!$F$38</definedName>
    <definedName name="CTHFL9C4N">[15]CRWTCLL!$F$59</definedName>
    <definedName name="CTHFL9C5G">[15]CRWTCLL!$F$39</definedName>
    <definedName name="CTHFL9C5N">[15]CRWTCLL!$F$60</definedName>
    <definedName name="CTHFL9C6G">[15]CRWTCLL!$F$40</definedName>
    <definedName name="CTHFL9C6N">[15]CRWTCLL!$F$61</definedName>
    <definedName name="CTHFL9C7G">[15]CRWTCLL!$F$41</definedName>
    <definedName name="CTHFL9C7N">[15]CRWTCLL!$F$62</definedName>
    <definedName name="CTHFL9C8G">[15]CRWTCLL!$F$42</definedName>
    <definedName name="CTHFL9C9G">[15]CRWTCLL!$F$43</definedName>
    <definedName name="CTHFL9C9N">[15]CRWTCLL!$F$64</definedName>
    <definedName name="CTHFLBS1G">[15]CRWTCLL!$H$35</definedName>
    <definedName name="CTHFLBS1N">[15]CRWTCLL!$H$56</definedName>
    <definedName name="CTHFLBS2G">[15]CRWTCLL!$H$36</definedName>
    <definedName name="CTHFLBS2N">[15]CRWTCLL!$H$57</definedName>
    <definedName name="CTHFLBS3G">[15]CRWTCLL!$H$37</definedName>
    <definedName name="CTHFLBS3N">[15]CRWTCLL!$H$58</definedName>
    <definedName name="CTHFLBS4G">[15]CRWTCLL!$H$38</definedName>
    <definedName name="CTHFLBS4N">[15]CRWTCLL!$H$59</definedName>
    <definedName name="CTHFLBS5G">[15]CRWTCLL!$H$39</definedName>
    <definedName name="CTHFLBS5N">[15]CRWTCLL!$H$60</definedName>
    <definedName name="CTHFLBS6G">[15]CRWTCLL!$H$40</definedName>
    <definedName name="CTHFLBS6N">[15]CRWTCLL!$H$61</definedName>
    <definedName name="CTHFLBS7G">[15]CRWTCLL!$H$41</definedName>
    <definedName name="CTHFLBS7N">[15]CRWTCLL!$H$62</definedName>
    <definedName name="CTHFLBS8G">[15]CRWTCLL!$H$42</definedName>
    <definedName name="CTHFLBS8N">[15]CRWTCLL!$H$63</definedName>
    <definedName name="CTHFLBS9G">[15]CRWTCLL!$H$43</definedName>
    <definedName name="CTHFLBS9N">[15]CRWTCLL!$H$64</definedName>
    <definedName name="CTHFLBW1G">[15]CRWTCLL!$I$35</definedName>
    <definedName name="CTHFLBW1N">[15]CRWTCLL!$I$56</definedName>
    <definedName name="CTHFLBW2G">[15]CRWTCLL!$I$36</definedName>
    <definedName name="CTHFLBW2N">[15]CRWTCLL!$I$57</definedName>
    <definedName name="CTHFLBW3G">[15]CRWTCLL!$I$37</definedName>
    <definedName name="CTHFLBW3N">[15]CRWTCLL!$I$58</definedName>
    <definedName name="CTHFLBW4G">[15]CRWTCLL!$I$38</definedName>
    <definedName name="CTHFLBW4N">[15]CRWTCLL!$I$59</definedName>
    <definedName name="CTHFLBW5G">[15]CRWTCLL!$I$39</definedName>
    <definedName name="CTHFLBW5N">[15]CRWTCLL!$I$60</definedName>
    <definedName name="CTHFLBW6G">[15]CRWTCLL!$I$40</definedName>
    <definedName name="CTHFLBW6N">[15]CRWTCLL!$I$61</definedName>
    <definedName name="CTHFLBW7G">[15]CRWTCLL!$I$41</definedName>
    <definedName name="CTHFLBW7N">[15]CRWTCLL!$I$62</definedName>
    <definedName name="CTHFLBW8G">[15]CRWTCLL!$I$42</definedName>
    <definedName name="CTHFLBW8N">[15]CRWTCLL!$I$63</definedName>
    <definedName name="CTHFLBW9G">[15]CRWTCLL!$I$43</definedName>
    <definedName name="CTHFLBW9N">[15]CRWTCLL!$I$64</definedName>
    <definedName name="CTHFLUD1G">[15]CRWTCLL!$N$35</definedName>
    <definedName name="CTHFLUD1N">[15]CRWTCLL!$N$56</definedName>
    <definedName name="CTHFLUD2G">[15]CRWTCLL!$N$36</definedName>
    <definedName name="CTHFLUD2N">[15]CRWTCLL!$N$57</definedName>
    <definedName name="CTHFLUD3G">[15]CRWTCLL!$N$37</definedName>
    <definedName name="CTHFLUD3N">[15]CRWTCLL!$N$58</definedName>
    <definedName name="CTHFLUD4G">[15]CRWTCLL!$N$38</definedName>
    <definedName name="CTHFLUD4N">[15]CRWTCLL!$N$59</definedName>
    <definedName name="CTHFLUD5G">[15]CRWTCLL!$N$39</definedName>
    <definedName name="CTHFLUD5N">[15]CRWTCLL!$N$60</definedName>
    <definedName name="CTHFLUD6G">[15]CRWTCLL!$N$40</definedName>
    <definedName name="CTHFLUD6N">[15]CRWTCLL!$N$61</definedName>
    <definedName name="CTHFLUD7G">[15]CRWTCLL!$N$41</definedName>
    <definedName name="CTHFLUD7N">[15]CRWTCLL!$N$62</definedName>
    <definedName name="CTHFLUD8G">[15]CRWTCLL!$N$42</definedName>
    <definedName name="CTHFLUD9G">[15]CRWTCLL!$N$43</definedName>
    <definedName name="CTHFLUD9N">[15]CRWTCLL!$N$64</definedName>
    <definedName name="CTHFLUS1G">[15]CRWTCLL!$J$35</definedName>
    <definedName name="CTHFLUS1N">[15]CRWTCLL!$J$56</definedName>
    <definedName name="CTHFLUS2G">[15]CRWTCLL!$J$36</definedName>
    <definedName name="CTHFLUS2N">[15]CRWTCLL!$J$57</definedName>
    <definedName name="CTHFLUS3G">[15]CRWTCLL!$J$37</definedName>
    <definedName name="CTHFLUS3N">[15]CRWTCLL!$J$58</definedName>
    <definedName name="CTHFLUS4G">[15]CRWTCLL!$J$38</definedName>
    <definedName name="CTHFLUS4N">[15]CRWTCLL!$J$59</definedName>
    <definedName name="CTHFLUS5G">[15]CRWTCLL!$J$39</definedName>
    <definedName name="CTHFLUS5N">[15]CRWTCLL!$J$60</definedName>
    <definedName name="CTHFLUS6G">[15]CRWTCLL!$J$40</definedName>
    <definedName name="CTHFLUS6N">[15]CRWTCLL!$J$61</definedName>
    <definedName name="CTHFLUS7G">[15]CRWTCLL!$J$41</definedName>
    <definedName name="CTHFLUS7N">[15]CRWTCLL!$J$62</definedName>
    <definedName name="CTHFLUS8G">[15]CRWTCLL!$J$42</definedName>
    <definedName name="CTHFLUS8N">[15]CRWTCLL!$J$63</definedName>
    <definedName name="CTHFLUS9G">[15]CRWTCLL!$J$43</definedName>
    <definedName name="CTHFLUS9N">[15]CRWTCLL!$J$64</definedName>
    <definedName name="CTHFLUW1G">[15]CRWTCLL!$K$35</definedName>
    <definedName name="CTHFLUW1N">[15]CRWTCLL!$K$56</definedName>
    <definedName name="CTHFLUW2G">[15]CRWTCLL!$K$36</definedName>
    <definedName name="CTHFLUW2N">[15]CRWTCLL!$K$57</definedName>
    <definedName name="CTHFLUW3G">[15]CRWTCLL!$K$37</definedName>
    <definedName name="CTHFLUW3N">[15]CRWTCLL!$K$58</definedName>
    <definedName name="CTHFLUW4G">[15]CRWTCLL!$K$38</definedName>
    <definedName name="CTHFLUW4N">[15]CRWTCLL!$K$59</definedName>
    <definedName name="CTHFLUW5G">[15]CRWTCLL!$K$39</definedName>
    <definedName name="CTHFLUW5N">[15]CRWTCLL!$K$60</definedName>
    <definedName name="CTHFLUW6G">[15]CRWTCLL!$K$40</definedName>
    <definedName name="CTHFLUW6N">[15]CRWTCLL!$K$61</definedName>
    <definedName name="CTHFLUW7G">[15]CRWTCLL!$K$41</definedName>
    <definedName name="CTHFLUW7N">[15]CRWTCLL!$K$62</definedName>
    <definedName name="CTHFLUW8G">[15]CRWTCLL!$K$42</definedName>
    <definedName name="CTHFLUW8N">[15]CRWTCLL!$K$63</definedName>
    <definedName name="CTHFLUW9G">[15]CRWTCLL!$K$43</definedName>
    <definedName name="CTHFLUW9N">[15]CRWTCLL!$K$64</definedName>
    <definedName name="CTHFMBS1G">[15]CRWTCLL!$L$35</definedName>
    <definedName name="CTHFMBS1N">[15]CRWTCLL!$L$56</definedName>
    <definedName name="CTHFMBS2G">[15]CRWTCLL!$L$36</definedName>
    <definedName name="CTHFMBS2N">[15]CRWTCLL!$L$57</definedName>
    <definedName name="CTHFMBS3G">[15]CRWTCLL!$L$37</definedName>
    <definedName name="CTHFMBS3N">[15]CRWTCLL!$L$58</definedName>
    <definedName name="CTHFMBS4G">[15]CRWTCLL!$L$38</definedName>
    <definedName name="CTHFMBS4N">[15]CRWTCLL!$L$59</definedName>
    <definedName name="CTHFMBS5G">[15]CRWTCLL!$L$39</definedName>
    <definedName name="CTHFMBS5N">[15]CRWTCLL!$L$60</definedName>
    <definedName name="CTHFMBS6G">[15]CRWTCLL!$L$40</definedName>
    <definedName name="CTHFMBS6N">[15]CRWTCLL!$L$61</definedName>
    <definedName name="CTHFMBS7G">[15]CRWTCLL!$L$41</definedName>
    <definedName name="CTHFMBS7N">[15]CRWTCLL!$L$62</definedName>
    <definedName name="CTHFMBS8G">[15]CRWTCLL!$L$42</definedName>
    <definedName name="CTHFMBS8N">[15]CRWTCLL!$L$63</definedName>
    <definedName name="CTHFMBS9G">[15]CRWTCLL!$L$43</definedName>
    <definedName name="CTHFMBS9N">[15]CRWTCLL!$L$64</definedName>
    <definedName name="CTHFMBW1G">[15]CRWTCLL!$M$35</definedName>
    <definedName name="CTHFMBW1N">[15]CRWTCLL!$M$56</definedName>
    <definedName name="CTHFMBW2G">[15]CRWTCLL!$M$36</definedName>
    <definedName name="CTHFMBW3G">[15]CRWTCLL!$M$37</definedName>
    <definedName name="CTHFMBW4G">[15]CRWTCLL!$M$38</definedName>
    <definedName name="CTHFMBW4N">[15]CRWTCLL!$M$59</definedName>
    <definedName name="CTHFMBW5G">[15]CRWTCLL!$M$39</definedName>
    <definedName name="CTHFMBW5N">[15]CRWTCLL!$M$60</definedName>
    <definedName name="CTHFMBW6G">[15]CRWTCLL!$M$40</definedName>
    <definedName name="CTHFMBW6N">[15]CRWTCLL!$M$61</definedName>
    <definedName name="CTHFMBW7G">[15]CRWTCLL!$M$41</definedName>
    <definedName name="CTHFMBW7N">[15]CRWTCLL!$M$62</definedName>
    <definedName name="CTHFMBW8G">[15]CRWTCLL!$M$42</definedName>
    <definedName name="CTHFMBW8N">[15]CRWTCLL!$M$63</definedName>
    <definedName name="CTHFMBW9G">[15]CRWTCLL!$M$43</definedName>
    <definedName name="CTHFMBW9N">[15]CRWTCLL!$M$64</definedName>
    <definedName name="CTHI1G">[15]CRWTCLL!$C$35</definedName>
    <definedName name="CTHI1N">[15]CRWTCLL!$C$56</definedName>
    <definedName name="CTHI2G">[15]CRWTCLL!$C$36</definedName>
    <definedName name="CTHI2N">[15]CRWTCLL!$C$57</definedName>
    <definedName name="CTHI3G">[15]CRWTCLL!$C$37</definedName>
    <definedName name="CTHI3N">[15]CRWTCLL!$C$58</definedName>
    <definedName name="CTHI4G">[15]CRWTCLL!$C$38</definedName>
    <definedName name="CTHI4N">[15]CRWTCLL!$C$59</definedName>
    <definedName name="CTHI5G">[15]CRWTCLL!$C$39</definedName>
    <definedName name="CTHI5N">[15]CRWTCLL!$C$60</definedName>
    <definedName name="CTHI6G">[15]CRWTCLL!$C$40</definedName>
    <definedName name="CTHI6N">[15]CRWTCLL!$C$61</definedName>
    <definedName name="CTHI7G">[15]CRWTCLL!$C$41</definedName>
    <definedName name="CTHI7N">[15]CRWTCLL!$C$62</definedName>
    <definedName name="CTHI8G">[15]CRWTCLL!$C$42</definedName>
    <definedName name="CTHI8N">[15]CRWTCLL!$C$63</definedName>
    <definedName name="CTHI9G">[15]CRWTCLL!$C$43</definedName>
    <definedName name="CTHI9N">[15]CRWTCLL!$C$64</definedName>
    <definedName name="CTHIL1G">[15]CRWTCLL!$D$35</definedName>
    <definedName name="CTHIL1N">[15]CRWTCLL!$D$56</definedName>
    <definedName name="CTHIL2G">[15]CRWTCLL!$D$36</definedName>
    <definedName name="CTHIL2N">[15]CRWTCLL!$D$57</definedName>
    <definedName name="CTHIL3G">[15]CRWTCLL!$D$37</definedName>
    <definedName name="CTHIL3N">[15]CRWTCLL!$D$58</definedName>
    <definedName name="CTHIL4G">[15]CRWTCLL!$D$38</definedName>
    <definedName name="CTHIL4N">[15]CRWTCLL!$D$59</definedName>
    <definedName name="CTHIL5G">[15]CRWTCLL!$D$39</definedName>
    <definedName name="CTHIL5N">[15]CRWTCLL!$D$60</definedName>
    <definedName name="CTHIL6G">[15]CRWTCLL!$D$40</definedName>
    <definedName name="CTHIL6N">[15]CRWTCLL!$D$61</definedName>
    <definedName name="CTHIL7G">[15]CRWTCLL!$D$41</definedName>
    <definedName name="CTHIL7N">[15]CRWTCLL!$D$62</definedName>
    <definedName name="CTHIL8G">[15]CRWTCLL!$D$42</definedName>
    <definedName name="CTHIL8N">[15]CRWTCLL!$D$63</definedName>
    <definedName name="CTHIL9G">[15]CRWTCLL!$D$43</definedName>
    <definedName name="CTHIL9N">[15]CRWTCLL!$D$64</definedName>
    <definedName name="CTWFL9A11G">[15]CRWTCLL!$G$5</definedName>
    <definedName name="CTWFL9A13G">[15]CRWTCLL!$G$6</definedName>
    <definedName name="CTWFL9A15G">[15]CRWTCLL!$G$7</definedName>
    <definedName name="CTWFL9B11G">[15]CRWTCLL!$E$5</definedName>
    <definedName name="CTWFL9B13G">[15]CRWTCLL!$E$6</definedName>
    <definedName name="CTWFL9B15G">[15]CRWTCLL!$E$7</definedName>
    <definedName name="CTWFL9C11G">[15]CRWTCLL!$F$5</definedName>
    <definedName name="CTWFL9C13G">[15]CRWTCLL!$F$6</definedName>
    <definedName name="CTWFL9C15G">[15]CRWTCLL!$F$7</definedName>
    <definedName name="CTWFLBS11G">[15]CRWTCLL!$H$5</definedName>
    <definedName name="CTWFLBS13G">[15]CRWTCLL!$H$6</definedName>
    <definedName name="CTWFLBS15G">[15]CRWTCLL!$H$7</definedName>
    <definedName name="CTWFLBW11G">[15]CRWTCLL!$I$5</definedName>
    <definedName name="CTWFLBW13G">[15]CRWTCLL!$I$6</definedName>
    <definedName name="CTWFLBW15G">[15]CRWTCLL!$I$7</definedName>
    <definedName name="CTWFLUD11G">[15]CRWTCLL!$N$5</definedName>
    <definedName name="CTWFLUD13G">[15]CRWTCLL!$N$6</definedName>
    <definedName name="CTWFLUD15G">[15]CRWTCLL!$N$7</definedName>
    <definedName name="CTWFLUS11G">[15]CRWTCLL!$J$5</definedName>
    <definedName name="CTWFLUS13G">[15]CRWTCLL!$J$6</definedName>
    <definedName name="CTWFLUS15G">[15]CRWTCLL!$J$7</definedName>
    <definedName name="CTWFLUW11G">[15]CRWTCLL!$K$5</definedName>
    <definedName name="CTWFLUW13G">[15]CRWTCLL!$K$6</definedName>
    <definedName name="CTWFLUW15G">[15]CRWTCLL!$K$7</definedName>
    <definedName name="CTWFMBS11G">[15]CRWTCLL!$L$5</definedName>
    <definedName name="CTWFMBS13G">[15]CRWTCLL!$L$6</definedName>
    <definedName name="CTWFMBS15G">[15]CRWTCLL!$L$7</definedName>
    <definedName name="CTWFMBW11G">[15]CRWTCLL!$M$5</definedName>
    <definedName name="CTWFMBW13G">[15]CRWTCLL!$M$6</definedName>
    <definedName name="CTWFMBW15G">[15]CRWTCLL!$M$7</definedName>
    <definedName name="CTWI11G">[15]CRWTCLL!$C$5</definedName>
    <definedName name="CTWI13G">[15]CRWTCLL!$C$6</definedName>
    <definedName name="CTWI15G">[15]CRWTCLL!$C$7</definedName>
    <definedName name="CTWIL11G">[15]CRWTCLL!$D$5</definedName>
    <definedName name="CTWIL13G">[15]CRWTCLL!$D$6</definedName>
    <definedName name="CTWIL15G">[15]CRWTCLL!$D$7</definedName>
    <definedName name="CTYHFLUD8N">[15]CRWTCLL!$N$63</definedName>
    <definedName name="CUNPANHI">#REF!</definedName>
    <definedName name="CZAIRYOUHI">#REF!</definedName>
    <definedName name="Cｺﾝ">#REF!</definedName>
    <definedName name="C屋根">#REF!</definedName>
    <definedName name="C仮設">#REF!</definedName>
    <definedName name="C外建">#REF!</definedName>
    <definedName name="C外構">#REF!</definedName>
    <definedName name="c関連">'[19]建築 1'!#REF!</definedName>
    <definedName name="c共通仮設">'[19]建築 1'!#REF!</definedName>
    <definedName name="C金属">#REF!</definedName>
    <definedName name="C型枠">#REF!</definedName>
    <definedName name="C杭">#REF!</definedName>
    <definedName name="C左官">#REF!</definedName>
    <definedName name="C雑">#REF!</definedName>
    <definedName name="c諸経費">'[19]建築 1'!#REF!</definedName>
    <definedName name="C設1">#REF!</definedName>
    <definedName name="C設2">#REF!</definedName>
    <definedName name="C設3">#REF!</definedName>
    <definedName name="C設4">#REF!</definedName>
    <definedName name="C設5">#REF!</definedName>
    <definedName name="C設6">#REF!</definedName>
    <definedName name="C組積">#REF!</definedName>
    <definedName name="C断熱">#REF!</definedName>
    <definedName name="C鉄筋">#REF!</definedName>
    <definedName name="C鉄骨">#REF!</definedName>
    <definedName name="C電1">#REF!</definedName>
    <definedName name="C電2">#REF!</definedName>
    <definedName name="C電3">#REF!</definedName>
    <definedName name="C電4">#REF!</definedName>
    <definedName name="C電5">#REF!</definedName>
    <definedName name="C電6">#REF!</definedName>
    <definedName name="C電7">#REF!</definedName>
    <definedName name="C電8">#REF!</definedName>
    <definedName name="C電9">#REF!</definedName>
    <definedName name="C塗装">#REF!</definedName>
    <definedName name="C土">#REF!</definedName>
    <definedName name="C内建">#REF!</definedName>
    <definedName name="C内装">#REF!</definedName>
    <definedName name="c付属棟">'[19]建築 1'!#REF!</definedName>
    <definedName name="c本体">'[19]建築 1'!#REF!</definedName>
    <definedName name="C木">#REF!</definedName>
    <definedName name="D">#REF!</definedName>
    <definedName name="D_1">#REF!</definedName>
    <definedName name="D_2">#REF!</definedName>
    <definedName name="D_DRIVE">[22]保温塗装!#REF!</definedName>
    <definedName name="D_MENU">#REF!</definedName>
    <definedName name="D10F">#REF!</definedName>
    <definedName name="D12AFMN">#REF!</definedName>
    <definedName name="D12TN">#REF!</definedName>
    <definedName name="D13F">#REF!</definedName>
    <definedName name="D16F">#REF!</definedName>
    <definedName name="D19F">#REF!</definedName>
    <definedName name="D22F">#REF!</definedName>
    <definedName name="D25F">#REF!</definedName>
    <definedName name="D29F">#REF!</definedName>
    <definedName name="D2D">#REF!</definedName>
    <definedName name="D32F">#REF!</definedName>
    <definedName name="D40N">[7]幹線土工事数量!#REF!</definedName>
    <definedName name="D40U">[7]幹線土工事数量!#REF!</definedName>
    <definedName name="D40Y">[7]幹線土工事数量!#REF!</definedName>
    <definedName name="D40Z">[7]幹線土工事数量!#REF!</definedName>
    <definedName name="D45N">[7]幹線土工事数量!#REF!</definedName>
    <definedName name="D45U">[7]幹線土工事数量!#REF!</definedName>
    <definedName name="D45Y">[7]幹線土工事数量!#REF!</definedName>
    <definedName name="D45Z">[7]幹線土工事数量!#REF!</definedName>
    <definedName name="D50N">[7]幹線土工事数量!#REF!</definedName>
    <definedName name="D50U">[7]幹線土工事数量!#REF!</definedName>
    <definedName name="D50Y">[7]幹線土工事数量!#REF!</definedName>
    <definedName name="D50Z">[7]幹線土工事数量!#REF!</definedName>
    <definedName name="D60N">[7]幹線土工事数量!#REF!</definedName>
    <definedName name="D60U">[7]幹線土工事数量!#REF!</definedName>
    <definedName name="D60Y">[7]幹線土工事数量!#REF!</definedName>
    <definedName name="D60Z">[7]幹線土工事数量!#REF!</definedName>
    <definedName name="D70N">[7]幹線土工事数量!#REF!</definedName>
    <definedName name="D70U">[7]幹線土工事数量!#REF!</definedName>
    <definedName name="D70Y">[7]幹線土工事数量!#REF!</definedName>
    <definedName name="D70Z">[7]幹線土工事数量!#REF!</definedName>
    <definedName name="D8AFD">#REF!</definedName>
    <definedName name="D8AFMD">#REF!</definedName>
    <definedName name="D8AFMTN">#REF!</definedName>
    <definedName name="D8AJD">#REF!</definedName>
    <definedName name="D8TD">#REF!</definedName>
    <definedName name="D8TN">#REF!</definedName>
    <definedName name="daika">[23]仮設代価!$B$4:$I$3066</definedName>
    <definedName name="daika1">[23]代価１!$B$4:$I$4753</definedName>
    <definedName name="ｄａｋｕ" hidden="1">#REF!</definedName>
    <definedName name="dakuto" hidden="1">#REF!</definedName>
    <definedName name="DATA" localSheetId="0">#REF!</definedName>
    <definedName name="data">[24]一位代価!$1:$1048576</definedName>
    <definedName name="DATA1">#REF!</definedName>
    <definedName name="DATA2">#REF!</definedName>
    <definedName name="DATA3">#REF!</definedName>
    <definedName name="DATA4">#REF!</definedName>
    <definedName name="DATA5">#REF!</definedName>
    <definedName name="DATA6">#REF!</definedName>
    <definedName name="_xlnm.Database">#REF!</definedName>
    <definedName name="Database_MI">#REF!</definedName>
    <definedName name="Day">#REF!</definedName>
    <definedName name="ＤＢ">#REF!</definedName>
    <definedName name="DD">#REF!</definedName>
    <definedName name="default_掛率">#REF!</definedName>
    <definedName name="DELHB">#REF!</definedName>
    <definedName name="DELHB1">#REF!</definedName>
    <definedName name="DENKC">#REF!</definedName>
    <definedName name="DENKD">#REF!</definedName>
    <definedName name="DENKN">#REF!</definedName>
    <definedName name="DENKSUM">#REF!</definedName>
    <definedName name="DENKSUMA">#REF!</definedName>
    <definedName name="DF">[16]電気２!#REF!</definedName>
    <definedName name="DJSUM">#REF!</definedName>
    <definedName name="DKEI">#REF!</definedName>
    <definedName name="DKSUM">#REF!</definedName>
    <definedName name="doboku">#REF!</definedName>
    <definedName name="E" localSheetId="0">[146]設計書!#REF!</definedName>
    <definedName name="E">#REF!</definedName>
    <definedName name="E_1">#REF!</definedName>
    <definedName name="E_2">#N/A</definedName>
    <definedName name="ELO38A">#REF!</definedName>
    <definedName name="ELO38C">#REF!</definedName>
    <definedName name="ELO38D">#REF!</definedName>
    <definedName name="EN">[25]ダクト拾･集計!$AA$3</definedName>
    <definedName name="END">#REF!</definedName>
    <definedName name="ERASE">#REF!</definedName>
    <definedName name="ERR">#REF!</definedName>
    <definedName name="EV">#REF!</definedName>
    <definedName name="EXIT">#REF!</definedName>
    <definedName name="_xlnm.Extract" localSheetId="0">#REF!</definedName>
    <definedName name="_xlnm.Extract">[26]一位代価!#REF!</definedName>
    <definedName name="Extract_MI">#REF!</definedName>
    <definedName name="ｆ" localSheetId="0">#REF!</definedName>
    <definedName name="F">#REF!</definedName>
    <definedName name="F_1">#REF!</definedName>
    <definedName name="F_2">#REF!</definedName>
    <definedName name="F_3">#REF!</definedName>
    <definedName name="fa">#REF!</definedName>
    <definedName name="faaa">#REF!</definedName>
    <definedName name="fafa">#REF!</definedName>
    <definedName name="fakku">#REF!</definedName>
    <definedName name="FAKSUM">#REF!</definedName>
    <definedName name="ＦＡＫＳＵＭＡ">#REF!</definedName>
    <definedName name="ＦＡＮＫ１">#REF!</definedName>
    <definedName name="FANK1N">#REF!</definedName>
    <definedName name="ＦＡＮＫ２">#REF!</definedName>
    <definedName name="FANK2N">#REF!</definedName>
    <definedName name="ＦＡＮＫ３">#REF!</definedName>
    <definedName name="FANK3N">#REF!</definedName>
    <definedName name="FANK4N">#REF!</definedName>
    <definedName name="FBKSUM">#REF!</definedName>
    <definedName name="ＦＢＫＳＵＭＡ">#REF!</definedName>
    <definedName name="FCKSUM">#REF!</definedName>
    <definedName name="ＦＣＫＳＵＭＡ">#REF!</definedName>
    <definedName name="FCSUM">[27]積算根拠!$C$36</definedName>
    <definedName name="FD">#REF!</definedName>
    <definedName name="ＦＤＥＮＫＣ">#REF!</definedName>
    <definedName name="ＦＤＥＮＫＤ">#REF!</definedName>
    <definedName name="ＦＤＥＮＫＮ">#REF!</definedName>
    <definedName name="FDENKSUM">#REF!</definedName>
    <definedName name="ＦＤＥＮＫＳＵＭＡ">#REF!</definedName>
    <definedName name="FDJSUM">#REF!</definedName>
    <definedName name="FDKSUM">#REF!</definedName>
    <definedName name="ＦＦＤ">#REF!</definedName>
    <definedName name="FGDSUM">#REF!</definedName>
    <definedName name="FGDSUMN">#REF!</definedName>
    <definedName name="FJSD">#REF!</definedName>
    <definedName name="FJSN">#REF!</definedName>
    <definedName name="FKDSUM">#REF!</definedName>
    <definedName name="FKFSUM">#REF!</definedName>
    <definedName name="FL">#REF!</definedName>
    <definedName name="ＦＬＡＧ">#REF!</definedName>
    <definedName name="FLB39SA">#REF!</definedName>
    <definedName name="FLB39SC">#REF!</definedName>
    <definedName name="FLB39WA">#REF!</definedName>
    <definedName name="FLB39WC">#REF!</definedName>
    <definedName name="FLB9BA">#REF!</definedName>
    <definedName name="FLB9BC">#REF!</definedName>
    <definedName name="FLB9CA">#REF!</definedName>
    <definedName name="FLB9CC">#REF!</definedName>
    <definedName name="FLG">#REF!</definedName>
    <definedName name="FLO">#REF!</definedName>
    <definedName name="FLU39SC">#REF!</definedName>
    <definedName name="FLU39WC">#REF!</definedName>
    <definedName name="FLU9AA">#REF!</definedName>
    <definedName name="FLU9AB">#REF!</definedName>
    <definedName name="FLU9BB">#REF!</definedName>
    <definedName name="FLU9DRB">#REF!</definedName>
    <definedName name="FMB39SC">#REF!</definedName>
    <definedName name="FMB39WC">#REF!</definedName>
    <definedName name="FMDSUM">#REF!</definedName>
    <definedName name="FMSHOPSUM">#REF!</definedName>
    <definedName name="FMU39SSC">#REF!</definedName>
    <definedName name="FRS21H241">#REF!</definedName>
    <definedName name="FRS21H321">#REF!</definedName>
    <definedName name="FRS24321PH">#REF!</definedName>
    <definedName name="FSARSUM">#REF!</definedName>
    <definedName name="ＦＳＡＲＳＵＭＡ">#REF!</definedName>
    <definedName name="FSBRSUM">#REF!</definedName>
    <definedName name="ＦＳＢＲＳＵＭＡ">#REF!</definedName>
    <definedName name="FSCRSUM">#REF!</definedName>
    <definedName name="ＦＳＣＲＳＵＭＡ">#REF!</definedName>
    <definedName name="FSS9321PX">#REF!</definedName>
    <definedName name="FT_ary">[28]材料単価!$M$8:$M$23</definedName>
    <definedName name="fukutan">[29]AP020501!$A$1:$E$3000</definedName>
    <definedName name="FX7S">#REF!</definedName>
    <definedName name="G" localSheetId="0">#REF!</definedName>
    <definedName name="G">#REF!</definedName>
    <definedName name="G_0">#REF!</definedName>
    <definedName name="G_1">#REF!</definedName>
    <definedName name="G12D">#REF!</definedName>
    <definedName name="G12N">#REF!</definedName>
    <definedName name="G2B">#REF!</definedName>
    <definedName name="G8D">#REF!</definedName>
    <definedName name="G8N">#REF!</definedName>
    <definedName name="GDSUM">#REF!</definedName>
    <definedName name="GDSUMN">#REF!</definedName>
    <definedName name="GENBA">#N/A</definedName>
    <definedName name="GENBA1">#REF!</definedName>
    <definedName name="gggg">#REF!</definedName>
    <definedName name="ＧＨＰ_掛率">#REF!</definedName>
    <definedName name="GM8D">#REF!</definedName>
    <definedName name="GMD">#REF!</definedName>
    <definedName name="ＧＴ">#REF!</definedName>
    <definedName name="H" localSheetId="0">#REF!</definedName>
    <definedName name="H">#REF!</definedName>
    <definedName name="H_1">#REF!</definedName>
    <definedName name="H_2">#REF!</definedName>
    <definedName name="H_3">#REF!</definedName>
    <definedName name="H0ISS440">#REF!</definedName>
    <definedName name="H12総括">#REF!</definedName>
    <definedName name="H12内訳・TOP">#REF!</definedName>
    <definedName name="H12内訳・共仮">#REF!</definedName>
    <definedName name="H1305資材単価">#REF!</definedName>
    <definedName name="HANI1">#REF!</definedName>
    <definedName name="HANI2">#REF!</definedName>
    <definedName name="HANI3">#REF!</definedName>
    <definedName name="HANI4">#REF!</definedName>
    <definedName name="HASU">#REF!</definedName>
    <definedName name="HASU1">#REF!</definedName>
    <definedName name="HASU2">#REF!</definedName>
    <definedName name="HASU3">#REF!</definedName>
    <definedName name="HASU4">#REF!</definedName>
    <definedName name="hh" localSheetId="0" hidden="1">#REF!</definedName>
    <definedName name="HH">#REF!</definedName>
    <definedName name="ｈｈｈ">#REF!</definedName>
    <definedName name="HIKU">#REF!</definedName>
    <definedName name="HS">#REF!</definedName>
    <definedName name="HSA">#REF!</definedName>
    <definedName name="HSAK">#REF!</definedName>
    <definedName name="HSB">#REF!</definedName>
    <definedName name="HSC">#REF!</definedName>
    <definedName name="HSD">#REF!</definedName>
    <definedName name="HSS">#REF!</definedName>
    <definedName name="HTML_CodePage">932</definedName>
    <definedName name="HTML_Control">{"'電灯ｺﾝｾﾝﾄ'!$C$88"}</definedName>
    <definedName name="HTML_Description">""</definedName>
    <definedName name="HTML_Email">""</definedName>
    <definedName name="HTML_Header">"電灯ｺﾝｾﾝﾄ"</definedName>
    <definedName name="HTML_LastUpdate">"01/09/12"</definedName>
    <definedName name="HTML_LineAfter">FALSE</definedName>
    <definedName name="HTML_LineBefore">FALSE</definedName>
    <definedName name="HTML_Name">"沢村宣明"</definedName>
    <definedName name="HTML_OBDlg2">TRUE</definedName>
    <definedName name="HTML_OBDlg4">TRUE</definedName>
    <definedName name="HTML_OS">0</definedName>
    <definedName name="HTML_PathFile">"A:\MyHTML.htm"</definedName>
    <definedName name="HTML_Title">"予算概算書作成H13"</definedName>
    <definedName name="hyousi">#REF!</definedName>
    <definedName name="H型鋼">#REF!</definedName>
    <definedName name="Ｈ型鋼２">#REF!</definedName>
    <definedName name="H型鋼３">#REF!</definedName>
    <definedName name="Ｈ型鋼４">#REF!</definedName>
    <definedName name="I">#REF!</definedName>
    <definedName name="I_1">#REF!</definedName>
    <definedName name="IA">#REF!</definedName>
    <definedName name="IITV">#REF!</definedName>
    <definedName name="IL1A">#REF!</definedName>
    <definedName name="IL1B">#REF!</definedName>
    <definedName name="IL2A">#REF!</definedName>
    <definedName name="IL2B">#REF!</definedName>
    <definedName name="ima.test" hidden="1">{#N/A,#N/A,FALSE,"原紙B4"}</definedName>
    <definedName name="INDEX">[2]代価表01!#REF!</definedName>
    <definedName name="INPUT">#REF!</definedName>
    <definedName name="INSATU">#REF!</definedName>
    <definedName name="INSHB">#REF!</definedName>
    <definedName name="INSHB1">#REF!</definedName>
    <definedName name="io">{"'電灯ｺﾝｾﾝﾄ'!$C$88"}</definedName>
    <definedName name="itennn">#REF!</definedName>
    <definedName name="ITV">#REF!</definedName>
    <definedName name="IUPOUIOU">#REF!</definedName>
    <definedName name="iuy">#REF!</definedName>
    <definedName name="J">#REF!</definedName>
    <definedName name="J_1">#REF!</definedName>
    <definedName name="J_2">#REF!</definedName>
    <definedName name="J_3">#REF!</definedName>
    <definedName name="JIS10K">#REF!</definedName>
    <definedName name="JIS10Kｻｲｽﾞ">#REF!</definedName>
    <definedName name="JSD">#REF!</definedName>
    <definedName name="JSK">#REF!</definedName>
    <definedName name="JSN">#REF!</definedName>
    <definedName name="JUMP">#REF!</definedName>
    <definedName name="K" localSheetId="0">#REF!</definedName>
    <definedName name="K">#REF!</definedName>
    <definedName name="K_1">'[30]05保温配管'!#REF!</definedName>
    <definedName name="K_10">'[30]05保温配管'!#REF!</definedName>
    <definedName name="K_11">'[30]05保温配管'!#REF!</definedName>
    <definedName name="K_12">'[30]05保温配管'!#REF!</definedName>
    <definedName name="K_13">'[30]05保温配管'!#REF!</definedName>
    <definedName name="K_14">'[30]05保温配管'!#REF!</definedName>
    <definedName name="K_15">'[30]05保温配管'!#REF!</definedName>
    <definedName name="K_16">#REF!</definedName>
    <definedName name="K_2">'[30]05保温配管'!#REF!</definedName>
    <definedName name="K_3">'[30]05保温配管'!#REF!</definedName>
    <definedName name="K_4">'[30]05保温配管'!#REF!</definedName>
    <definedName name="K_5">'[30]05保温配管'!#REF!</definedName>
    <definedName name="K_6">'[30]05保温配管'!#REF!</definedName>
    <definedName name="K_7">'[30]05保温配管'!#REF!</definedName>
    <definedName name="K_8">'[30]05保温配管'!#REF!</definedName>
    <definedName name="K_9">'[30]05保温配管'!#REF!</definedName>
    <definedName name="K_ALL">#REF!</definedName>
    <definedName name="K_C">#REF!</definedName>
    <definedName name="K_MENU1">#REF!</definedName>
    <definedName name="K_P">#REF!</definedName>
    <definedName name="KA">#REF!</definedName>
    <definedName name="kanko">[31]刊行物H14!$A$36:$E$3880</definedName>
    <definedName name="kann">{"'電灯ｺﾝｾﾝﾄ'!$C$88"}</definedName>
    <definedName name="kari">#REF!</definedName>
    <definedName name="karizyuukyo">#REF!</definedName>
    <definedName name="KASETU">#N/A</definedName>
    <definedName name="KASETU1">#REF!</definedName>
    <definedName name="KD_OWN">'[30]05保温配管'!#REF!</definedName>
    <definedName name="KDSUM">#REF!</definedName>
    <definedName name="KEIHI" localSheetId="0">[153]共通費!$A$51:$S$101</definedName>
    <definedName name="keihi">#REF!</definedName>
    <definedName name="KEISAN">#REF!</definedName>
    <definedName name="KEISEN">#REF!</definedName>
    <definedName name="ｋｅｎｎｔａｎｎｋａ" hidden="1">#REF!</definedName>
    <definedName name="KEY">#REF!</definedName>
    <definedName name="KFSUM">#REF!</definedName>
    <definedName name="KH">#REF!</definedName>
    <definedName name="KI">#REF!</definedName>
    <definedName name="KIKAIKIGUSONRYOU">#REF!</definedName>
    <definedName name="kiso">#REF!</definedName>
    <definedName name="kk" localSheetId="0" hidden="1">#REF!</definedName>
    <definedName name="KK">#REF!</definedName>
    <definedName name="KK_1">#REF!</definedName>
    <definedName name="KKFLAG">#REF!</definedName>
    <definedName name="KKH">#REF!</definedName>
    <definedName name="ｋｋｋ" localSheetId="0" hidden="1">#REF!</definedName>
    <definedName name="kkk">#REF!</definedName>
    <definedName name="ｋｋｋｋｋｋｋｋ">[4]諸経費!#REF!</definedName>
    <definedName name="KKN">#REF!</definedName>
    <definedName name="KMAJSID">#REF!</definedName>
    <definedName name="KMAMIN">#REF!</definedName>
    <definedName name="KMTD">#REF!</definedName>
    <definedName name="KO" hidden="1">#REF!</definedName>
    <definedName name="KP_1">#REF!</definedName>
    <definedName name="KS">#REF!</definedName>
    <definedName name="KS_1">#REF!</definedName>
    <definedName name="KS_1_nm">#REF!</definedName>
    <definedName name="KS_2">[32]基礎単価!#REF!</definedName>
    <definedName name="KS_2_00">[33]基礎単価!#REF!</definedName>
    <definedName name="KS_2_01">[28]基礎単価!#REF!</definedName>
    <definedName name="KS_2_02">[33]基礎単価!#REF!</definedName>
    <definedName name="KS_2_03">[33]基礎単価!#REF!</definedName>
    <definedName name="KS_2_04">[33]基礎単価!#REF!</definedName>
    <definedName name="KS_2_10">[33]基礎単価!#REF!</definedName>
    <definedName name="KS_2_20">[32]基礎単価!#REF!</definedName>
    <definedName name="KS_2_30">[32]基礎単価!#REF!</definedName>
    <definedName name="KS_2_40">[32]基礎単価!#REF!</definedName>
    <definedName name="KS_2_41">[32]基礎単価!#REF!</definedName>
    <definedName name="KS_2_50">[32]基礎単価!#REF!</definedName>
    <definedName name="KS_2_60">[32]基礎単価!#REF!</definedName>
    <definedName name="KS_2_61">[32]基礎単価!#REF!</definedName>
    <definedName name="KS_2_62">[32]基礎単価!#REF!</definedName>
    <definedName name="KS_2_70">[32]基礎単価!#REF!</definedName>
    <definedName name="KS_2_80">[32]基礎単価!#REF!</definedName>
    <definedName name="KS_2_81">[32]基礎単価!#REF!</definedName>
    <definedName name="KS_2_NM">[32]基礎単価!#REF!</definedName>
    <definedName name="KT">'[34]代価表 '!$Z$4</definedName>
    <definedName name="KUBUN_A">"KUBUN_A"</definedName>
    <definedName name="KUBUN_B">"KUBUN_B"</definedName>
    <definedName name="kubunn">#REF!</definedName>
    <definedName name="kubunn1">#REF!</definedName>
    <definedName name="KYOUTSUKASETSU">#REF!</definedName>
    <definedName name="L" localSheetId="5">[35]!印刷</definedName>
    <definedName name="L" localSheetId="6">[35]!印刷</definedName>
    <definedName name="L">[35]!印刷</definedName>
    <definedName name="L_1">#REF!</definedName>
    <definedName name="L_2">#REF!</definedName>
    <definedName name="L2R">#REF!</definedName>
    <definedName name="L2RS">#REF!</definedName>
    <definedName name="LA">#REF!</definedName>
    <definedName name="LAN配管設備工事">#REF!</definedName>
    <definedName name="LH">#REF!</definedName>
    <definedName name="List1">#REF!</definedName>
    <definedName name="List2">#REF!</definedName>
    <definedName name="List3">#REF!</definedName>
    <definedName name="LL" localSheetId="0">#REF!</definedName>
    <definedName name="LL">#REF!</definedName>
    <definedName name="LOOP">#REF!</definedName>
    <definedName name="LOOP_1">#REF!</definedName>
    <definedName name="LOOP_10">#REF!</definedName>
    <definedName name="LOOP_11">#REF!</definedName>
    <definedName name="LOOP_2">#REF!</definedName>
    <definedName name="LOOP_3">#REF!</definedName>
    <definedName name="LOOP_4">#REF!</definedName>
    <definedName name="LOOP_5">#REF!</definedName>
    <definedName name="LOOP_6">#REF!</definedName>
    <definedName name="LOOP_7">#REF!</definedName>
    <definedName name="LOOP_8">#REF!</definedName>
    <definedName name="LOOP_9">#REF!</definedName>
    <definedName name="LOOPN">[10]表紙!#REF!</definedName>
    <definedName name="LOOPS">[10]表紙!#REF!</definedName>
    <definedName name="LOOP入">[10]表紙!#REF!</definedName>
    <definedName name="LOOP抜">[10]表紙!#REF!</definedName>
    <definedName name="lp">[152]LP!$B$5:$T$5</definedName>
    <definedName name="LPG">#REF!</definedName>
    <definedName name="ＬＰＧ関連機器__掛率">#REF!</definedName>
    <definedName name="lpはつり補修">[152]LP!$B$17:$T$17</definedName>
    <definedName name="lp支持金物">[152]LP!$B$11:$T$11</definedName>
    <definedName name="lp配管工">[152]LP!$B$14:$T$14</definedName>
    <definedName name="lp列">[152]LP!$B$3:$T$4</definedName>
    <definedName name="LSIZE">#REF!</definedName>
    <definedName name="M" localSheetId="0">[146]設計書!#REF!</definedName>
    <definedName name="M">#REF!</definedName>
    <definedName name="M_MENU">#REF!</definedName>
    <definedName name="M1000LB">#REF!</definedName>
    <definedName name="M1000LJ">#REF!</definedName>
    <definedName name="M1A">#REF!</definedName>
    <definedName name="M1B">#REF!</definedName>
    <definedName name="M1D">#REF!</definedName>
    <definedName name="M1RA">#REF!</definedName>
    <definedName name="M1RB">#REF!</definedName>
    <definedName name="M1RD">#REF!</definedName>
    <definedName name="M3_">[2]代価表01!#REF!</definedName>
    <definedName name="M400L">#REF!</definedName>
    <definedName name="MAIN">#REF!</definedName>
    <definedName name="MAIN1">#REF!</definedName>
    <definedName name="MAIN2">#REF!</definedName>
    <definedName name="MAIN3">#REF!</definedName>
    <definedName name="MAIN4">#REF!</definedName>
    <definedName name="MAKURO終了">[154]!マクロ終了</definedName>
    <definedName name="masu">[36]芝張復旧!#REF!</definedName>
    <definedName name="MAX">#REF!</definedName>
    <definedName name="MDSUM">#REF!</definedName>
    <definedName name="MENU" localSheetId="0">[142]盤労務!$AO$8</definedName>
    <definedName name="MENU">#N/A</definedName>
    <definedName name="MENU_1">#REF!</definedName>
    <definedName name="MENU1">#REF!</definedName>
    <definedName name="MENU2">#N/A</definedName>
    <definedName name="MENU3">#REF!</definedName>
    <definedName name="MENU4">#REF!</definedName>
    <definedName name="MENUA">[10]表紙!#REF!</definedName>
    <definedName name="MENUB">[10]表紙!#REF!</definedName>
    <definedName name="MENUE">[10]表紙!#REF!</definedName>
    <definedName name="MENUP">[10]表紙!#REF!</definedName>
    <definedName name="MENUP2">[10]表紙!#REF!</definedName>
    <definedName name="MENYU01">#REF!</definedName>
    <definedName name="MENYU02">#REF!</definedName>
    <definedName name="MENYU0M">#REF!</definedName>
    <definedName name="MENYU11">#REF!</definedName>
    <definedName name="MENYU12">#REF!</definedName>
    <definedName name="MENYU13">#REF!</definedName>
    <definedName name="MENYU14">#REF!</definedName>
    <definedName name="MENYU15">#REF!</definedName>
    <definedName name="MESSAGE">#REF!</definedName>
    <definedName name="MF代価">#REF!</definedName>
    <definedName name="MIN">#REF!</definedName>
    <definedName name="mincell">#REF!</definedName>
    <definedName name="mini">#REF!</definedName>
    <definedName name="mitumori">[37]見積!$A$2:$R$3724</definedName>
    <definedName name="MJDCK">#REF!</definedName>
    <definedName name="MJDOK">#REF!</definedName>
    <definedName name="MJDSK">#REF!</definedName>
    <definedName name="MM">[2]代価表01!#REF!</definedName>
    <definedName name="ＭＭＭ" hidden="1">#REF!</definedName>
    <definedName name="ＭＭＭＭ" hidden="1">#REF!</definedName>
    <definedName name="mn1_00">#REF!</definedName>
    <definedName name="mn1_10">[38]基礎単価!$F$4</definedName>
    <definedName name="mn1_20">#REF!</definedName>
    <definedName name="mn1_30">[39]基礎単価!$F$6</definedName>
    <definedName name="mn1_31">#REF!</definedName>
    <definedName name="mn1_nm">[40]基礎単価!$D$3:$D$10</definedName>
    <definedName name="mn1_pr">[40]基礎単価!$F$3:$F$10</definedName>
    <definedName name="mn2_00">#REF!</definedName>
    <definedName name="mn2_10">[28]基礎単価!$K$7</definedName>
    <definedName name="mn2_20">[28]基礎単価!$K$8</definedName>
    <definedName name="mn2_30">#REF!</definedName>
    <definedName name="mn2_40">#REF!</definedName>
    <definedName name="mn2_50">#REF!</definedName>
    <definedName name="mn2_60">#REF!</definedName>
    <definedName name="mn2_70">#REF!</definedName>
    <definedName name="Module2.入力表印刷" localSheetId="5">[41]!Module2.入力表印刷</definedName>
    <definedName name="Module2.入力表印刷" localSheetId="6">[41]!Module2.入力表印刷</definedName>
    <definedName name="Module2.入力表印刷">[41]!Module2.入力表印刷</definedName>
    <definedName name="MOVE">[22]保温塗装!#REF!</definedName>
    <definedName name="MSHOPSUM">#REF!</definedName>
    <definedName name="N">'[42]代価表 '!$Z$6</definedName>
    <definedName name="N_1">'[30]05保温配管'!#REF!</definedName>
    <definedName name="N_2">'[30]05保温配管'!#REF!</definedName>
    <definedName name="N_3">'[30]05保温配管'!#REF!</definedName>
    <definedName name="N_4">'[30]05保温配管'!#REF!</definedName>
    <definedName name="N_MENU">#REF!</definedName>
    <definedName name="NASI">[43]科目!$N$1:$S$1</definedName>
    <definedName name="NC">#REF!</definedName>
    <definedName name="NH660L">#REF!</definedName>
    <definedName name="NH940L">#REF!</definedName>
    <definedName name="nnn">#REF!</definedName>
    <definedName name="nnnn">#REF!</definedName>
    <definedName name="NO" hidden="1">#REF!</definedName>
    <definedName name="NO.">#REF!</definedName>
    <definedName name="NO_1_">#REF!</definedName>
    <definedName name="NON" hidden="1">#REF!</definedName>
    <definedName name="NV">'[34]代価表 '!$Z$2</definedName>
    <definedName name="O_1">#REF!</definedName>
    <definedName name="O_2">#REF!</definedName>
    <definedName name="okugai">#REF!</definedName>
    <definedName name="OM3AA">#REF!</definedName>
    <definedName name="OM3AC">#REF!</definedName>
    <definedName name="OM3AD">#REF!</definedName>
    <definedName name="OM3AJ">#REF!</definedName>
    <definedName name="OM3AS">#REF!</definedName>
    <definedName name="ONE">#REF!</definedName>
    <definedName name="OO0">#REF!</definedName>
    <definedName name="ooo">[155]!マクロ終了</definedName>
    <definedName name="OYUO">[154]!マクロ終了</definedName>
    <definedName name="P" localSheetId="0">[146]設計書!#REF!</definedName>
    <definedName name="P">#REF!</definedName>
    <definedName name="P.SENTEI">#N/A</definedName>
    <definedName name="P_1">#REF!</definedName>
    <definedName name="P_10">#REF!</definedName>
    <definedName name="P_11">#REF!</definedName>
    <definedName name="P_12">#REF!</definedName>
    <definedName name="P_13">#REF!</definedName>
    <definedName name="P_14">#REF!</definedName>
    <definedName name="P_15">#REF!</definedName>
    <definedName name="P_16">#REF!</definedName>
    <definedName name="P_17">#REF!</definedName>
    <definedName name="P_18">#REF!</definedName>
    <definedName name="P_19">#REF!</definedName>
    <definedName name="P_2">#REF!</definedName>
    <definedName name="P_20">#REF!</definedName>
    <definedName name="P_21">#REF!</definedName>
    <definedName name="P_22">#REF!</definedName>
    <definedName name="P_23">#REF!</definedName>
    <definedName name="P_24">#REF!</definedName>
    <definedName name="P_25">#REF!</definedName>
    <definedName name="P_26">#REF!</definedName>
    <definedName name="P_27">#REF!</definedName>
    <definedName name="P_28">#REF!</definedName>
    <definedName name="P_29">#REF!</definedName>
    <definedName name="P_3">#REF!</definedName>
    <definedName name="P_30">#REF!</definedName>
    <definedName name="P_31">#REF!</definedName>
    <definedName name="P_32">#REF!</definedName>
    <definedName name="P_33">#REF!</definedName>
    <definedName name="P_34">#REF!</definedName>
    <definedName name="P_35">#REF!</definedName>
    <definedName name="P_36">#REF!</definedName>
    <definedName name="P_4">#REF!</definedName>
    <definedName name="P_5">#REF!</definedName>
    <definedName name="P_6">#REF!</definedName>
    <definedName name="P_7">#REF!</definedName>
    <definedName name="P_8">#REF!</definedName>
    <definedName name="P_9">#REF!</definedName>
    <definedName name="P_MENU">#REF!</definedName>
    <definedName name="ＰＡＣ_掛率">#REF!</definedName>
    <definedName name="PAGE">#N/A</definedName>
    <definedName name="PAGE1">#REF!</definedName>
    <definedName name="PAGE2">#REF!</definedName>
    <definedName name="PB2A">#REF!</definedName>
    <definedName name="PB2C">#REF!</definedName>
    <definedName name="PJ">#N/A</definedName>
    <definedName name="po">#REF!</definedName>
    <definedName name="pomp">#REF!</definedName>
    <definedName name="PP">#REF!</definedName>
    <definedName name="PR_1">#REF!</definedName>
    <definedName name="PRINT" localSheetId="0">#REF!</definedName>
    <definedName name="PRINT">#REF!</definedName>
    <definedName name="PRINT_1">#REF!</definedName>
    <definedName name="PRINT_2">#REF!</definedName>
    <definedName name="PRINT_3">#REF!</definedName>
    <definedName name="PRINT_4">#REF!</definedName>
    <definedName name="PRINT_AR01">#REF!</definedName>
    <definedName name="PRINT_AR02">#REF!</definedName>
    <definedName name="PRINT_AR03">#REF!</definedName>
    <definedName name="PRINT_AR04">#REF!</definedName>
    <definedName name="PRINT_AR05">#REF!</definedName>
    <definedName name="PRINT_AR06">#REF!</definedName>
    <definedName name="PRINT_AR07">#REF!</definedName>
    <definedName name="PRINT_AR08">#REF!</definedName>
    <definedName name="_xlnm.Print_Area" localSheetId="2">科目!$B$3:$I$27</definedName>
    <definedName name="_xlnm.Print_Area" localSheetId="4">細目Ⅰ!$B$3:$J$136</definedName>
    <definedName name="_xlnm.Print_Area" localSheetId="5">細目Ⅱ!$B$3:$J$27</definedName>
    <definedName name="_xlnm.Print_Area" localSheetId="6">細目Ⅲ!$B$3:$J$27</definedName>
    <definedName name="_xlnm.Print_Area" localSheetId="1">種目!$A$1:$J$28</definedName>
    <definedName name="_xlnm.Print_Area" localSheetId="3">中科目!$B$3:$J$54</definedName>
    <definedName name="_xlnm.Print_Area" localSheetId="0">'表紙 '!$A$1:$H$30</definedName>
    <definedName name="_xlnm.Print_Area" localSheetId="7">別紙明細!$D$1:$I$106</definedName>
    <definedName name="_xlnm.Print_Area">#REF!</definedName>
    <definedName name="PRINT_AREA_01">#REF!</definedName>
    <definedName name="PRINT_AREA_MI" localSheetId="0">#REF!</definedName>
    <definedName name="Print_Area_MI">#REF!</definedName>
    <definedName name="PRINT_AREA_MI1">[44]見積依頼書!#REF!</definedName>
    <definedName name="Print_Area_MI2">#REF!</definedName>
    <definedName name="Print_Area_MI3">#REF!</definedName>
    <definedName name="Print_Area_MI4">#REF!</definedName>
    <definedName name="Print_Area_SUB">#REF!</definedName>
    <definedName name="PRINT_AREA1">[44]見積依頼書!#REF!</definedName>
    <definedName name="print_area2" localSheetId="0">#REF!</definedName>
    <definedName name="Print_Area2">#REF!</definedName>
    <definedName name="Print_Area3" localSheetId="0">#REF!</definedName>
    <definedName name="Print_Area3">#REF!</definedName>
    <definedName name="Print_Area4" localSheetId="0">#REF!</definedName>
    <definedName name="Print_Area4">#REF!</definedName>
    <definedName name="Print_Area5">#REF!</definedName>
    <definedName name="Print_Tirles2">#REF!</definedName>
    <definedName name="PRINT_TITL01">#REF!</definedName>
    <definedName name="PRINT_TITL02">#REF!</definedName>
    <definedName name="_xlnm.Print_Titles" localSheetId="2">科目!$3:$4</definedName>
    <definedName name="_xlnm.Print_Titles" localSheetId="4">細目Ⅰ!$B:$G,細目Ⅰ!$3:$4</definedName>
    <definedName name="_xlnm.Print_Titles" localSheetId="5">細目Ⅱ!$B:$G,細目Ⅱ!$3:$4</definedName>
    <definedName name="_xlnm.Print_Titles" localSheetId="6">細目Ⅲ!$B:$G,細目Ⅲ!$3:$4</definedName>
    <definedName name="_xlnm.Print_Titles" localSheetId="3">中科目!$3:$4</definedName>
    <definedName name="_xlnm.Print_Titles" localSheetId="0">#REF!,#REF!</definedName>
    <definedName name="_xlnm.Print_Titles" localSheetId="7">別紙明細!$2:$5</definedName>
    <definedName name="_xlnm.Print_Titles">#N/A</definedName>
    <definedName name="PRINT_TITLES_MI" localSheetId="0">#REF!</definedName>
    <definedName name="PRINT_TITLES_MI">#REF!</definedName>
    <definedName name="Print_Titles3">#REF!</definedName>
    <definedName name="Print_Titles4">#REF!</definedName>
    <definedName name="PRINT02">#REF!</definedName>
    <definedName name="PRINT2">#REF!</definedName>
    <definedName name="PRINT3">#REF!</definedName>
    <definedName name="PRINT4">#REF!</definedName>
    <definedName name="PRINT5">#REF!</definedName>
    <definedName name="PRINT6">#REF!</definedName>
    <definedName name="printeria">#REF!</definedName>
    <definedName name="PRINTTITLE">#REF!</definedName>
    <definedName name="PRITING">#REF!</definedName>
    <definedName name="PRN_A">#REF!</definedName>
    <definedName name="prn_a2">#REF!</definedName>
    <definedName name="PRN_A3">#REF!</definedName>
    <definedName name="PRN_A4">#REF!</definedName>
    <definedName name="PRT">#REF!</definedName>
    <definedName name="PSET">#REF!</definedName>
    <definedName name="PSL">#REF!</definedName>
    <definedName name="PT">[2]代価表01!#REF!</definedName>
    <definedName name="q" localSheetId="0">#REF!</definedName>
    <definedName name="ｑ">[45]増減内訳!#REF!</definedName>
    <definedName name="qa">#REF!</definedName>
    <definedName name="qb">#REF!</definedName>
    <definedName name="qc">[156]!マクロ終了</definedName>
    <definedName name="qd">#REF!</definedName>
    <definedName name="qe">#REF!</definedName>
    <definedName name="qf">#REF!</definedName>
    <definedName name="qg">'[157]代価表 '!$A$1</definedName>
    <definedName name="qh">#REF!</definedName>
    <definedName name="qi">#REF!</definedName>
    <definedName name="qj">#REF!</definedName>
    <definedName name="qk">#REF!</definedName>
    <definedName name="ql">#REF!</definedName>
    <definedName name="qm">#REF!</definedName>
    <definedName name="qn">#REF!</definedName>
    <definedName name="qo">#REF!</definedName>
    <definedName name="qp">#REF!</definedName>
    <definedName name="qqa">#REF!</definedName>
    <definedName name="qqb">#REF!</definedName>
    <definedName name="qqc">#REF!</definedName>
    <definedName name="qqd">#REF!</definedName>
    <definedName name="qqe">#REF!</definedName>
    <definedName name="qqf">#REF!</definedName>
    <definedName name="qqg">#REF!</definedName>
    <definedName name="qqh">#REF!</definedName>
    <definedName name="qqi">#REF!</definedName>
    <definedName name="qqj">#REF!</definedName>
    <definedName name="qqk">[158]!マクロ終了</definedName>
    <definedName name="qql">#REF!</definedName>
    <definedName name="qqo">#REF!</definedName>
    <definedName name="qqp">'[159]1山村'!#REF!</definedName>
    <definedName name="qqq">#REF!</definedName>
    <definedName name="qqr">#REF!</definedName>
    <definedName name="qqs">[156]!マクロ終了</definedName>
    <definedName name="qqt">#REF!</definedName>
    <definedName name="qqu">#REF!</definedName>
    <definedName name="qqv">#REF!</definedName>
    <definedName name="qqw">[159]!マクロ終了</definedName>
    <definedName name="qqx">#REF!</definedName>
    <definedName name="qqy">#REF!</definedName>
    <definedName name="qqz">#REF!</definedName>
    <definedName name="qr" hidden="1">#REF!</definedName>
    <definedName name="qs">#REF!</definedName>
    <definedName name="qt" hidden="1">#REF!</definedName>
    <definedName name="qu">#REF!</definedName>
    <definedName name="qv">#REF!</definedName>
    <definedName name="qw">#REF!</definedName>
    <definedName name="qx">[160]!マクロ終了</definedName>
    <definedName name="qy">#REF!</definedName>
    <definedName name="qz">[159]!マクロ終了</definedName>
    <definedName name="R_">[146]設計書!#REF!</definedName>
    <definedName name="R_1">#REF!</definedName>
    <definedName name="R_2">#REF!</definedName>
    <definedName name="R_3">#REF!</definedName>
    <definedName name="RA_ary">[28]材料単価!$E$8:$E$14</definedName>
    <definedName name="RANGE">#REF!</definedName>
    <definedName name="RANGE1">#REF!</definedName>
    <definedName name="RANGE2">#REF!</definedName>
    <definedName name="RANGE3">#REF!</definedName>
    <definedName name="RANGE4">#REF!</definedName>
    <definedName name="RANGE5">#REF!</definedName>
    <definedName name="RD">#REF!</definedName>
    <definedName name="RECORD">#REF!</definedName>
    <definedName name="Record6" localSheetId="5">[46]!Record6</definedName>
    <definedName name="Record6" localSheetId="6">[46]!Record6</definedName>
    <definedName name="Record6">[46]!Record6</definedName>
    <definedName name="Record7" localSheetId="5">[46]!Record7</definedName>
    <definedName name="Record7" localSheetId="6">[46]!Record7</definedName>
    <definedName name="Record7">[46]!Record7</definedName>
    <definedName name="_xlnm.Recorder">#REF!</definedName>
    <definedName name="ritsu">#REF!</definedName>
    <definedName name="RITU">#REF!</definedName>
    <definedName name="RO">[47]物価･ｶﾀﾛｸﾞ･見積!$O$10</definedName>
    <definedName name="RUM">#REF!</definedName>
    <definedName name="S" localSheetId="0">[146]設計書!#REF!</definedName>
    <definedName name="S">'[48]代価表 '!$Z$6</definedName>
    <definedName name="S_1">[49]細目別内訳!#REF!</definedName>
    <definedName name="S_2">[49]細目別内訳!#REF!</definedName>
    <definedName name="S_3">[49]細目別内訳!#REF!</definedName>
    <definedName name="S_4">[49]細目別内訳!#REF!</definedName>
    <definedName name="S16RFHU1A">#REF!</definedName>
    <definedName name="S16RFHU1B">#REF!</definedName>
    <definedName name="S34LFHU1">#REF!</definedName>
    <definedName name="S34RFHU31">#REF!</definedName>
    <definedName name="S34RFHU32">#REF!</definedName>
    <definedName name="sab">[39]基礎単価!$J$14</definedName>
    <definedName name="SAIYOU">#REF!</definedName>
    <definedName name="SALFHU1N">#REF!</definedName>
    <definedName name="ｓａｎ">#REF!</definedName>
    <definedName name="SANTEI">#REF!</definedName>
    <definedName name="SARFHB34">#REF!</definedName>
    <definedName name="SARFHB6">#REF!</definedName>
    <definedName name="SARFHU1N">#REF!</definedName>
    <definedName name="SARFMB7">#REF!</definedName>
    <definedName name="SARFMU8">#REF!</definedName>
    <definedName name="SARGFLB39S">#REF!</definedName>
    <definedName name="SARGFLB39W">#REF!</definedName>
    <definedName name="SARGFLB9B">#REF!</definedName>
    <definedName name="SARGFLB9C">#REF!</definedName>
    <definedName name="SARGFLU9A">#REF!</definedName>
    <definedName name="SARNFLB9B">#REF!</definedName>
    <definedName name="SARNFLB9C">#REF!</definedName>
    <definedName name="SARNFLU9A">#REF!</definedName>
    <definedName name="SARSUMA">#REF!</definedName>
    <definedName name="SATOU">#REF!</definedName>
    <definedName name="SBRFHB36">#REF!</definedName>
    <definedName name="SBRFHB6">#REF!</definedName>
    <definedName name="SBRFHU1D">#REF!</definedName>
    <definedName name="SBRFMU8">#REF!</definedName>
    <definedName name="SBRGFLU9A">#REF!</definedName>
    <definedName name="SBRGFLU9DR">#REF!</definedName>
    <definedName name="SBRNFLU9A">#REF!</definedName>
    <definedName name="SBRSUMA">#REF!</definedName>
    <definedName name="SCDK">#REF!</definedName>
    <definedName name="SCHK">#REF!</definedName>
    <definedName name="SCRFHB3334">#REF!</definedName>
    <definedName name="SCRFHB36">#REF!</definedName>
    <definedName name="SCRFMB37">#REF!</definedName>
    <definedName name="SCRFMU38">#REF!</definedName>
    <definedName name="SCRGFLB39S">#REF!</definedName>
    <definedName name="SCRGFLB39W">#REF!</definedName>
    <definedName name="SCRGFLB9B">#REF!</definedName>
    <definedName name="SCRGFLB9C">#REF!</definedName>
    <definedName name="SCRGFLU39S">#REF!</definedName>
    <definedName name="SCRGFLU39W">#REF!</definedName>
    <definedName name="SCRGFMB39S">#REF!</definedName>
    <definedName name="SCRGFMB39W">#REF!</definedName>
    <definedName name="SCRNFLU39S">#REF!</definedName>
    <definedName name="SCRNFMB39S">#REF!</definedName>
    <definedName name="SCRNFMB39W">#REF!</definedName>
    <definedName name="SCRSUMA">#REF!</definedName>
    <definedName name="sd">#REF!</definedName>
    <definedName name="setubi">#REF!</definedName>
    <definedName name="SFHU1BD">#REF!</definedName>
    <definedName name="SGP口径">#REF!</definedName>
    <definedName name="sheet">{"'電灯ｺﾝｾﾝﾄ'!$C$88"}</definedName>
    <definedName name="sheet1">{"'電灯ｺﾝｾﾝﾄ'!$C$88"}</definedName>
    <definedName name="SHIZAI">[50]AM961101!$A$1:$E$500</definedName>
    <definedName name="SJUHAIDEN">#REF!</definedName>
    <definedName name="SL04D">#REF!</definedName>
    <definedName name="SLB5D">#REF!</definedName>
    <definedName name="SOKK">#REF!</definedName>
    <definedName name="SOKUGAI">#REF!</definedName>
    <definedName name="SOM3AS">#REF!</definedName>
    <definedName name="SONK">#REF!</definedName>
    <definedName name="SONO1">#REF!</definedName>
    <definedName name="SORT10" hidden="1">#REF!</definedName>
    <definedName name="SORT2" hidden="1">#REF!</definedName>
    <definedName name="ＳＰ">#REF!</definedName>
    <definedName name="SPIN1_Select">[51]!SPIN1_Select</definedName>
    <definedName name="SPIN10_Select">[51]!SPIN10_Select</definedName>
    <definedName name="SPIN2_Select">[51]!SPIN2_Select</definedName>
    <definedName name="SPIN3_Select">[51]!SPIN3_Select</definedName>
    <definedName name="SPIN4_Select">[51]!SPIN4_Select</definedName>
    <definedName name="SPIN5_Select">[51]!SPIN5_Select</definedName>
    <definedName name="SPIN6_Select">[51]!SPIN6_Select</definedName>
    <definedName name="SPIN7_Select">[51]!SPIN7_Select</definedName>
    <definedName name="SPIN8_Select">[51]!SPIN8_Select</definedName>
    <definedName name="SPIN9_Select">[51]!SPIN9_Select</definedName>
    <definedName name="SQUQ">[1]種目!#REF!</definedName>
    <definedName name="SS">#REF!</definedName>
    <definedName name="SS_ary">[33]材料単価!$H$21:$H$24</definedName>
    <definedName name="SSIZE">#REF!</definedName>
    <definedName name="SSJK">#REF!</definedName>
    <definedName name="SSK">#REF!</definedName>
    <definedName name="SSNK">#REF!</definedName>
    <definedName name="SSOJK">#REF!</definedName>
    <definedName name="sss">[52]細目!#REF!</definedName>
    <definedName name="ｓｓｓｓ">[53]大項目!$B$1:$N$80</definedName>
    <definedName name="STA">#REF!</definedName>
    <definedName name="START">#REF!</definedName>
    <definedName name="SUB_F1">#REF!</definedName>
    <definedName name="SUB_F10">#REF!</definedName>
    <definedName name="SUB_F20">#REF!</definedName>
    <definedName name="SUB_F6">#REF!</definedName>
    <definedName name="SUB_G1">#REF!</definedName>
    <definedName name="SUB_G6">#REF!</definedName>
    <definedName name="SUB_M1">#REF!</definedName>
    <definedName name="SUB_M2">#REF!</definedName>
    <definedName name="SUB_O1">#REF!</definedName>
    <definedName name="SUB_O2">#REF!</definedName>
    <definedName name="SUB_P1">#REF!</definedName>
    <definedName name="SUB_P2">#REF!</definedName>
    <definedName name="SUB_T1">#REF!</definedName>
    <definedName name="SUB_T2">#REF!</definedName>
    <definedName name="SUB0">#REF!</definedName>
    <definedName name="SUBP_1">#REF!</definedName>
    <definedName name="SUBP_2">#REF!</definedName>
    <definedName name="SUBP_3">#REF!</definedName>
    <definedName name="suetsuke">#REF!</definedName>
    <definedName name="susはつり補修屋内一般">[152]SUS!$B$116:$T$119</definedName>
    <definedName name="susはつり補修機械室・便所">[152]SUS!$B$122:$T$125</definedName>
    <definedName name="sus屋外配管">[152]SUS!$B$18:$T$21</definedName>
    <definedName name="sus屋内一般配管">[152]SUS!$B$6:$T$9</definedName>
    <definedName name="sus機械室・便所配管">[152]SUS!$B$12:$T$15</definedName>
    <definedName name="sus継手屋外配管">[152]SUS!$B$41:$T$44</definedName>
    <definedName name="sus継手屋内一般">[152]SUS!$B$29:$T$32</definedName>
    <definedName name="sus継手機械室・便所">[152]SUS!$B$35:$T$38</definedName>
    <definedName name="sus継手地中">[152]SUS!$B$47:$T$49</definedName>
    <definedName name="sus支持金物屋外">[152]SUS!$B$87:$T$90</definedName>
    <definedName name="sus支持金物屋内一般">[152]SUS!$B$75:$T$78</definedName>
    <definedName name="sus支持金物機械室・便所">[152]SUS!$B$81:$T$84</definedName>
    <definedName name="sus接合材屋外">[152]SUS!$B$64:$T$67</definedName>
    <definedName name="sus接合材屋内一般">[152]SUS!$B$52:$T$55</definedName>
    <definedName name="sus接合材機械室・便所">[152]SUS!$B$58:$T$61</definedName>
    <definedName name="sus接合材地中">[152]SUS!$B$70:$T$72</definedName>
    <definedName name="sus地中配管">[152]SUS!$B$24:$T$26</definedName>
    <definedName name="sus配管工屋外">[152]SUS!$B$105:$T$108</definedName>
    <definedName name="sus配管工屋内一般">[152]SUS!$B$93:$T$96</definedName>
    <definedName name="sus配管工機械室・便所">[152]SUS!$B$99:$T$102</definedName>
    <definedName name="sus配管工地中">[152]SUS!$B$111:$T$113</definedName>
    <definedName name="sus列">[152]SUS!$B$4:$T$5</definedName>
    <definedName name="SW">#N/A</definedName>
    <definedName name="syuzai">[31]主要材料H14!$A$3:$E$2422</definedName>
    <definedName name="T">#REF!</definedName>
    <definedName name="T_1">[49]細目別内訳!#REF!</definedName>
    <definedName name="T_2">[49]細目別内訳!#REF!</definedName>
    <definedName name="T_3">#REF!</definedName>
    <definedName name="T_4">#REF!</definedName>
    <definedName name="T_5">#REF!</definedName>
    <definedName name="T_6">#REF!</definedName>
    <definedName name="T01仮設">#REF!</definedName>
    <definedName name="T02土工">#REF!</definedName>
    <definedName name="T03地業">#REF!</definedName>
    <definedName name="T04コン">#REF!</definedName>
    <definedName name="T05型枠">#REF!</definedName>
    <definedName name="T06鉄筋">#REF!</definedName>
    <definedName name="T07鉄骨">#REF!</definedName>
    <definedName name="T08既製">#REF!</definedName>
    <definedName name="T09防水">#REF!</definedName>
    <definedName name="T10屋根">#REF!</definedName>
    <definedName name="T11石工">#REF!</definedName>
    <definedName name="T12タイ">#REF!</definedName>
    <definedName name="T13木工">#REF!</definedName>
    <definedName name="T14金属">#REF!</definedName>
    <definedName name="T15左官">#REF!</definedName>
    <definedName name="T16木建">#REF!</definedName>
    <definedName name="T17金建">#REF!</definedName>
    <definedName name="T18硝子">#REF!</definedName>
    <definedName name="T19塗装">#REF!</definedName>
    <definedName name="T1B">#REF!</definedName>
    <definedName name="T1D">#REF!</definedName>
    <definedName name="T20内外">#REF!</definedName>
    <definedName name="T21ユニ">#REF!</definedName>
    <definedName name="T22雑工">#REF!</definedName>
    <definedName name="T23電気">#REF!</definedName>
    <definedName name="T24水道">#REF!</definedName>
    <definedName name="T25解体">#REF!</definedName>
    <definedName name="T26発生">#REF!</definedName>
    <definedName name="T2A">#REF!</definedName>
    <definedName name="T2B">#REF!</definedName>
    <definedName name="T2C">#REF!</definedName>
    <definedName name="T2D">#REF!</definedName>
    <definedName name="T5B">#REF!</definedName>
    <definedName name="T5C">#REF!</definedName>
    <definedName name="T5D">#REF!</definedName>
    <definedName name="T6A">#REF!</definedName>
    <definedName name="T6B">#REF!</definedName>
    <definedName name="T6D">#REF!</definedName>
    <definedName name="T6KB">#REF!</definedName>
    <definedName name="T6KD">#REF!</definedName>
    <definedName name="T6TA">#REF!</definedName>
    <definedName name="T6TB">#REF!</definedName>
    <definedName name="T6TD">#REF!</definedName>
    <definedName name="T710A">#REF!</definedName>
    <definedName name="T710C">#REF!</definedName>
    <definedName name="T710D">#REF!</definedName>
    <definedName name="T711A">#REF!</definedName>
    <definedName name="T73A">#REF!</definedName>
    <definedName name="T73C">#REF!</definedName>
    <definedName name="T74A">#REF!</definedName>
    <definedName name="T74C">#REF!</definedName>
    <definedName name="T74D">#REF!</definedName>
    <definedName name="T75A">#REF!</definedName>
    <definedName name="T75C">#REF!</definedName>
    <definedName name="T75D">#REF!</definedName>
    <definedName name="T76A">#REF!</definedName>
    <definedName name="T76C">#REF!</definedName>
    <definedName name="T76D">#REF!</definedName>
    <definedName name="T77A">#REF!</definedName>
    <definedName name="T77C">#REF!</definedName>
    <definedName name="T77D">#REF!</definedName>
    <definedName name="T78A">#REF!</definedName>
    <definedName name="T78C">#REF!</definedName>
    <definedName name="T78D">#REF!</definedName>
    <definedName name="T79A">#REF!</definedName>
    <definedName name="T79C">#REF!</definedName>
    <definedName name="T79D">#REF!</definedName>
    <definedName name="T7T11C">#REF!</definedName>
    <definedName name="T7T13C">#REF!</definedName>
    <definedName name="TAITOL">#REF!</definedName>
    <definedName name="TANKA">#REF!</definedName>
    <definedName name="TASU">#REF!</definedName>
    <definedName name="TCHCK">#REF!</definedName>
    <definedName name="TCHK">#REF!</definedName>
    <definedName name="TF">[2]代価表01!#REF!</definedName>
    <definedName name="TH2A">#REF!</definedName>
    <definedName name="TH2B">#REF!</definedName>
    <definedName name="TH2C">#REF!</definedName>
    <definedName name="TH2D">#REF!</definedName>
    <definedName name="TH2FA">#REF!</definedName>
    <definedName name="TH2FC">#REF!</definedName>
    <definedName name="TH2S">#REF!</definedName>
    <definedName name="THREE">#REF!</definedName>
    <definedName name="THSA">#REF!</definedName>
    <definedName name="THSB">#REF!</definedName>
    <definedName name="THSC">#REF!</definedName>
    <definedName name="THSD">#REF!</definedName>
    <definedName name="THSFA">#REF!</definedName>
    <definedName name="THSFC">#REF!</definedName>
    <definedName name="THSS">#REF!</definedName>
    <definedName name="TITLE">[2]代価表01!#REF!</definedName>
    <definedName name="TMD">#REF!</definedName>
    <definedName name="to">[47]物価･ｶﾀﾛｸﾞ･見積!$O$14</definedName>
    <definedName name="toukyou">#REF!</definedName>
    <definedName name="TP">[2]代価表01!#REF!</definedName>
    <definedName name="tumiage">[54]積上!$A$4:$K$5176</definedName>
    <definedName name="TV共聴ｋ">#REF!</definedName>
    <definedName name="ＴＶ設備">#REF!</definedName>
    <definedName name="TWO">#REF!</definedName>
    <definedName name="tｺﾝｸﾘｰﾄ">'[19]建築 1'!#REF!</definedName>
    <definedName name="ｔ撤去">'[19]建築 1'!#REF!</definedName>
    <definedName name="t鉄筋">'[19]建築 1'!#REF!</definedName>
    <definedName name="t鉄骨">'[19]建築 1'!#REF!</definedName>
    <definedName name="t土">'[19]建築 1'!#REF!</definedName>
    <definedName name="ui">#REF!</definedName>
    <definedName name="unpan">[54]土砂運搬!$A$4:$L$2383</definedName>
    <definedName name="uyt">#REF!</definedName>
    <definedName name="V" localSheetId="0">[146]設計書!#REF!</definedName>
    <definedName name="V">#REF!</definedName>
    <definedName name="V_1">#REF!</definedName>
    <definedName name="V_2">#REF!</definedName>
    <definedName name="V_3">#REF!</definedName>
    <definedName name="VD">#REF!</definedName>
    <definedName name="VHS">#REF!</definedName>
    <definedName name="vo継手屋外">[152]VP!$B$31:$T$32</definedName>
    <definedName name="vo継手屋内一般">[152]VP!$B$23:$T$24</definedName>
    <definedName name="vo継手機械室・便所">[152]VP!$B$27:$T$28</definedName>
    <definedName name="vo継手地中">[152]VP!$B$35:$T$36</definedName>
    <definedName name="vpはつり補修屋内一般">[152]VP!$B$83:$T$84</definedName>
    <definedName name="vpはつり補修機械室・便所">[152]VP!$B$87:$T$88</definedName>
    <definedName name="vp屋外配管">[152]VP!$B$15:$T$16</definedName>
    <definedName name="vp屋内一般配管">[152]VP!$B$7:$T$8</definedName>
    <definedName name="vp機械室・便所配管">[152]VP!$B$11:$T$12</definedName>
    <definedName name="vp支持金物屋外">[152]VP!$B$63:$T$64</definedName>
    <definedName name="vp支持金物屋内一般">[152]VP!$B$55:$T$56</definedName>
    <definedName name="vp支持金物機械室・便所">[152]VP!$B$59:$T$60</definedName>
    <definedName name="vp接合材屋外">[152]VP!$B$47:$T$48</definedName>
    <definedName name="vp接合材屋内一般">[152]VP!$B$39:$T$40</definedName>
    <definedName name="vp接合材機械室・便所">[152]VP!$B$43:$T$44</definedName>
    <definedName name="vp接合材地中">[152]VP!$B$51:$T$52</definedName>
    <definedName name="vp地中配管">[152]VP!$B$19:$T$20</definedName>
    <definedName name="vp配管工屋外">[152]VP!$B$75:$T$76</definedName>
    <definedName name="vp配管工屋内一般">[152]VP!$B$67:$T$68</definedName>
    <definedName name="vp配管工機械室・便所">[152]VP!$B$71:$T$72</definedName>
    <definedName name="vp配管工地中">[152]VP!$B$79:$T$80</definedName>
    <definedName name="vp列">[152]VP!$B$4:$T$5</definedName>
    <definedName name="vｺﾝｸﾘｰﾄ">'[19]建築 1'!#REF!</definedName>
    <definedName name="vﾀｲﾙ">'[19]建築 1'!#REF!</definedName>
    <definedName name="v金属">'[19]建築 1'!#REF!</definedName>
    <definedName name="v建具">'[19]建築 1'!#REF!</definedName>
    <definedName name="v左官">'[19]建築 1'!#REF!</definedName>
    <definedName name="v雑">'[19]建築 1'!#REF!</definedName>
    <definedName name="v組積">'[19]建築 1'!#REF!</definedName>
    <definedName name="ｖ直接仮設">'[19]建築 1'!#REF!</definedName>
    <definedName name="v撤去">'[19]建築 1'!#REF!</definedName>
    <definedName name="v鉄筋">'[19]建築 1'!#REF!</definedName>
    <definedName name="v塗装">'[19]建築 1'!#REF!</definedName>
    <definedName name="v内装">'[19]建築 1'!#REF!</definedName>
    <definedName name="v防水">'[19]建築 1'!#REF!</definedName>
    <definedName name="v木">'[19]建築 1'!#REF!</definedName>
    <definedName name="ｗ">'[55]搬（屋外）'!#REF!</definedName>
    <definedName name="W_1">#REF!</definedName>
    <definedName name="W_10">#REF!</definedName>
    <definedName name="W_2">#REF!</definedName>
    <definedName name="W_3">#REF!</definedName>
    <definedName name="W_4">#REF!</definedName>
    <definedName name="W_5">#REF!</definedName>
    <definedName name="W_50">#REF!</definedName>
    <definedName name="W_6">#REF!</definedName>
    <definedName name="W_7">#REF!</definedName>
    <definedName name="W_70">#REF!</definedName>
    <definedName name="W_8">#REF!</definedName>
    <definedName name="W_9">#REF!</definedName>
    <definedName name="WDIL1">#REF!</definedName>
    <definedName name="WDIL2B">#REF!</definedName>
    <definedName name="wrn.41代価印刷." hidden="1">{"41代価表",#N/A,FALSE,"41保温";"41一覧表",#N/A,FALSE,"41保温"}</definedName>
    <definedName name="wrn.42代価印刷." hidden="1">{"42代価表",#N/A,FALSE,"42塗装";"42一覧表",#N/A,FALSE,"42塗装"}</definedName>
    <definedName name="wrn.49代価印刷." hidden="1">{"49代価表",#N/A,FALSE,"49衛生";"49一覧表",#N/A,FALSE,"49衛生"}</definedName>
    <definedName name="wrn.501代価印刷." hidden="1">{"50-1代価表",#N/A,FALSE,"50-1給水弁桝";"50-1一覧表",#N/A,FALSE,"50-1給水弁桝"}</definedName>
    <definedName name="wrn.50代価印刷." hidden="1">{"50代価表",#N/A,FALSE,"50給水";"50一覧表",#N/A,FALSE,"50給水"}</definedName>
    <definedName name="wrn.511代価印刷." hidden="1">{"51-1代価表",#N/A,FALSE,"51-1排水桝";"51-1一覧表",#N/A,FALSE,"51-1排水桝"}</definedName>
    <definedName name="wrn.512代価印刷." hidden="1">{"51-2代価表",#N/A,FALSE,"51-2衛生集計";"51-2一覧表",#N/A,FALSE,"51-2衛生集計"}</definedName>
    <definedName name="wrn.51代価印刷." hidden="1">{"51代価表",#N/A,FALSE,"51排水";"51一覧表",#N/A,FALSE,"51排水"}</definedName>
    <definedName name="wrn.53代価印刷." hidden="1">{"53代価表",#N/A,FALSE,"53給湯";"53一覧表",#N/A,FALSE,"53給湯"}</definedName>
    <definedName name="wrn.55代価印刷." hidden="1">{"55代価表",#N/A,FALSE,"55空調機器";"55一覧表",#N/A,FALSE,"55空調機器"}</definedName>
    <definedName name="wrn.561代価印刷." hidden="1">{"561代価表",#N/A,FALSE,"56-1風道付属品";"56-1一覧表",#N/A,FALSE,"56-1風道付属品"}</definedName>
    <definedName name="wrn.56代価印刷." hidden="1">{"56代価表",#N/A,FALSE,"56風道";"56一覧表",#N/A,FALSE,"56風道"}</definedName>
    <definedName name="wrn.57代価印刷." hidden="1">{"57代価表",#N/A,FALSE,"57配管付属品";"57一覧表",#N/A,FALSE,"57配管付属品"}</definedName>
    <definedName name="wrn.test." hidden="1">{#N/A,#N/A,FALSE,"原紙B4"}</definedName>
    <definedName name="wrn.TEST001.">{#N/A,#N/A,FALSE,"EDIT_W"}</definedName>
    <definedName name="wrn.印刷">#REF!</definedName>
    <definedName name="wrn.印刷." hidden="1">{"44)～46)一覧表印刷",#N/A,FALSE,"44)～46)";"44)～46)代価表印刷",#N/A,FALSE,"44)～46)"}</definedName>
    <definedName name="wrn.玉代40114093印刷." hidden="1">{"1)～27)一覧表",#N/A,FALSE,"1)～27)";"1)～27)代価表",#N/A,FALSE,"1)～27)"}</definedName>
    <definedName name="wrn.玉代50415051印刷." hidden="1">{"47)48)一覧表",#N/A,FALSE,"47)､48)";"47)48)代価表",#N/A,FALSE,"47)､48)"}</definedName>
    <definedName name="wrn.玉代51115141印刷." hidden="1">{"49)～52)代価表",#N/A,FALSE,"49)～52)";"49)～52)一覧表",#N/A,FALSE,"49)～52)"}</definedName>
    <definedName name="wrn.玉代5151印刷." hidden="1">{"53)一覧表",#N/A,FALSE,"53)";"53)代価表",#N/A,FALSE,"53)"}</definedName>
    <definedName name="wrn.玉代51615163印刷." hidden="1">{"54)～56)一覧表",#N/A,FALSE,"54)～56)";"５４）～56)代価表",#N/A,FALSE,"54)～56)"}</definedName>
    <definedName name="wrn.積算書印刷." hidden="1">{#N/A,#N/A,FALSE,"積算書表紙";#N/A,#N/A,FALSE,"総括表";#N/A,#N/A,FALSE,"積算書内訳"}</definedName>
    <definedName name="wrn.代価印刷." hidden="1">{"代価表",#N/A,FALSE,"40配管";"一覧表",#N/A,FALSE,"40配管"}</definedName>
    <definedName name="wrn.妙円寺_8.">{#N/A,#N/A,FALSE,"内訳書";#N/A,#N/A,FALSE,"見積比較表";#N/A,#N/A,FALSE,"複合単価";#N/A,#N/A,FALSE,"拾出表"}</definedName>
    <definedName name="www">#REF!</definedName>
    <definedName name="WWWW">#REF!</definedName>
    <definedName name="x" localSheetId="0">{#N/A,#N/A,FALSE,"内訳書";#N/A,#N/A,FALSE,"見積比較表";#N/A,#N/A,FALSE,"複合単価";#N/A,#N/A,FALSE,"拾出表"}</definedName>
    <definedName name="X">'[48]代価表 '!$Z$4</definedName>
    <definedName name="xa">#REF!</definedName>
    <definedName name="xb">#REF!</definedName>
    <definedName name="xc" hidden="1">#REF!</definedName>
    <definedName name="xd">#REF!</definedName>
    <definedName name="xe">#REF!</definedName>
    <definedName name="xf">'[161]代価表 '!$A$1</definedName>
    <definedName name="xg">#REF!</definedName>
    <definedName name="xh">#REF!</definedName>
    <definedName name="xi">#REF!</definedName>
    <definedName name="xj">#REF!</definedName>
    <definedName name="xk">#REF!</definedName>
    <definedName name="xl">[154]!マクロ終了</definedName>
    <definedName name="xm">#REF!</definedName>
    <definedName name="xn">#REF!</definedName>
    <definedName name="xo">'[154]1山村'!#REF!</definedName>
    <definedName name="xp">[154]!マクロ終了</definedName>
    <definedName name="xq">[155]!マクロ終了</definedName>
    <definedName name="xr">#REF!</definedName>
    <definedName name="xs">#REF!</definedName>
    <definedName name="xt">#REF!</definedName>
    <definedName name="xu">#REF!</definedName>
    <definedName name="xv">#REF!</definedName>
    <definedName name="xw">[154]!マクロ終了</definedName>
    <definedName name="xx" localSheetId="0" hidden="1">#REF!</definedName>
    <definedName name="ｘｘ" hidden="1">#REF!</definedName>
    <definedName name="xxb">#REF!</definedName>
    <definedName name="xxc">[162]!マクロ終了</definedName>
    <definedName name="xxm">#REF!</definedName>
    <definedName name="xxn">#REF!</definedName>
    <definedName name="xxv">#REF!</definedName>
    <definedName name="xxx">#REF!</definedName>
    <definedName name="xxz">#REF!</definedName>
    <definedName name="xy">[154]!マクロ終了</definedName>
    <definedName name="xz">#REF!</definedName>
    <definedName name="Y">#REF!</definedName>
    <definedName name="Y_1">#REF!</definedName>
    <definedName name="Y_10">#REF!</definedName>
    <definedName name="Y_11">#REF!</definedName>
    <definedName name="Y_12">#REF!</definedName>
    <definedName name="Y_2">#REF!</definedName>
    <definedName name="Y_20">#REF!</definedName>
    <definedName name="Y_3">#REF!</definedName>
    <definedName name="Y_30">#REF!</definedName>
    <definedName name="Y_31">#REF!</definedName>
    <definedName name="Y_32">#REF!</definedName>
    <definedName name="Y_4">#REF!</definedName>
    <definedName name="Y_5">#REF!</definedName>
    <definedName name="Y_6">#REF!</definedName>
    <definedName name="Y_7">#REF!</definedName>
    <definedName name="Y_8">#REF!</definedName>
    <definedName name="Y_9">#REF!</definedName>
    <definedName name="Y_MENU">#REF!</definedName>
    <definedName name="YD">#REF!</definedName>
    <definedName name="YN">#REF!</definedName>
    <definedName name="YNE">#REF!</definedName>
    <definedName name="YNF">#REF!</definedName>
    <definedName name="YNV1">#REF!</definedName>
    <definedName name="Z" localSheetId="0">[146]設計書!#REF!</definedName>
    <definedName name="Ｚ">'[56]TD-DE01'!#REF!</definedName>
    <definedName name="Z_1">#N/A</definedName>
    <definedName name="Z_1017F3C0_A0E0_11D3_B386_000039AC8715_.wvu.PrintArea" localSheetId="0" hidden="1">#REF!</definedName>
    <definedName name="Z_1017F3C0_A0E0_11D3_B386_000039AC8715_.wvu.PrintArea" hidden="1">#REF!</definedName>
    <definedName name="Z_2">#N/A</definedName>
    <definedName name="Z_78198781_9C1D_11D3_B227_00507000D327_.wvu.PrintArea" localSheetId="0" hidden="1">#REF!</definedName>
    <definedName name="Z_78198781_9C1D_11D3_B227_00507000D327_.wvu.PrintArea" hidden="1">#REF!</definedName>
    <definedName name="Z_CA13CC60_A0BB_11D3_B227_00507000D327_.wvu.PrintArea" localSheetId="0" hidden="1">#REF!</definedName>
    <definedName name="Z_CA13CC60_A0BB_11D3_B227_00507000D327_.wvu.PrintArea" hidden="1">#REF!</definedName>
    <definedName name="za">#REF!</definedName>
    <definedName name="ZAIRIUHANI">#REF!</definedName>
    <definedName name="zatsu">#REF!</definedName>
    <definedName name="zb">#REF!</definedName>
    <definedName name="zc" hidden="1">#REF!</definedName>
    <definedName name="ZCC" hidden="1">#REF!</definedName>
    <definedName name="zd">#REF!</definedName>
    <definedName name="ze">[148]!マクロ終了</definedName>
    <definedName name="zf">#REF!</definedName>
    <definedName name="zg">#REF!</definedName>
    <definedName name="zh">#REF!</definedName>
    <definedName name="zi">#REF!</definedName>
    <definedName name="zj">#REF!</definedName>
    <definedName name="zjj" hidden="1">#REF!</definedName>
    <definedName name="zk">[148]!マクロ終了</definedName>
    <definedName name="zl">[151]!マクロ終了</definedName>
    <definedName name="zm">#REF!</definedName>
    <definedName name="zn">#REF!</definedName>
    <definedName name="zo">#REF!</definedName>
    <definedName name="zp">[149]!マクロ終了</definedName>
    <definedName name="zq">[150]!マクロ終了</definedName>
    <definedName name="zr">#REF!</definedName>
    <definedName name="zs">#REF!</definedName>
    <definedName name="zt">#REF!</definedName>
    <definedName name="zu">[150]!マクロ終了</definedName>
    <definedName name="zv">#REF!</definedName>
    <definedName name="zw">#REF!</definedName>
    <definedName name="zx" hidden="1">#REF!</definedName>
    <definedName name="ZXX" hidden="1">#REF!</definedName>
    <definedName name="zy">'[148]1山村'!#REF!</definedName>
    <definedName name="zyukyo">#REF!</definedName>
    <definedName name="zzb">#REF!</definedName>
    <definedName name="zzc">#REF!</definedName>
    <definedName name="zzv">#REF!</definedName>
    <definedName name="zzx">#REF!</definedName>
    <definedName name="ア">[12]表紙!#REF!</definedName>
    <definedName name="あ" localSheetId="0">#REF!</definedName>
    <definedName name="あ">[12]表紙!#REF!</definedName>
    <definedName name="ｱ1">[57]細目!#REF!</definedName>
    <definedName name="あ１">#REF!</definedName>
    <definedName name="あ１０００">'[163]直接工事費（標準建設費）'!#REF!</definedName>
    <definedName name="あ１A1">#REF!</definedName>
    <definedName name="ｱ2">[57]細目!#REF!</definedName>
    <definedName name="ｱ3">[57]細目!#REF!</definedName>
    <definedName name="ｱ4">[57]細目!#REF!</definedName>
    <definedName name="あ4">#REF!</definedName>
    <definedName name="ｱ5">[57]細目!#REF!</definedName>
    <definedName name="ｱ6">[58]空調内2A!#REF!</definedName>
    <definedName name="あ６">[57]細目!#REF!</definedName>
    <definedName name="ｱ7">[58]空調内2A!#REF!</definedName>
    <definedName name="ｱ733">#REF!</definedName>
    <definedName name="ｱ8">[58]空調内2A!#REF!</definedName>
    <definedName name="あＤ">[16]電気２!#REF!</definedName>
    <definedName name="あｑ１">#REF!</definedName>
    <definedName name="あｓ" localSheetId="0">{"'電灯ｺﾝｾﾝﾄ'!$C$88"}</definedName>
    <definedName name="あｓ">[52]細目!#REF!</definedName>
    <definedName name="ｱT">[58]空調内2A!#REF!</definedName>
    <definedName name="ああ" localSheetId="0">#REF!</definedName>
    <definedName name="ああ">[59]細目!#REF!</definedName>
    <definedName name="あああ">[60]細目!#REF!</definedName>
    <definedName name="あああNo._3">#REF!</definedName>
    <definedName name="ああああ">[53]大項目!#REF!</definedName>
    <definedName name="あああああ">[59]細目!#REF!</definedName>
    <definedName name="ああああああ">[12]表紙!#REF!</definedName>
    <definedName name="あああああああ">[59]細目!#REF!</definedName>
    <definedName name="ああああああああああ">[59]細目!#REF!</definedName>
    <definedName name="あああああああああああああああ">[59]細目!#REF!</definedName>
    <definedName name="あああああああああああああえ">[59]細目!#REF!</definedName>
    <definedName name="あい">[59]細目!#REF!</definedName>
    <definedName name="あいうえお">[59]細目!#REF!</definedName>
    <definedName name="あし">#REF!</definedName>
    <definedName name="ｱﾙﾐ建付ﾋ">#N/A</definedName>
    <definedName name="あん">#REF!</definedName>
    <definedName name="あんお">#REF!</definedName>
    <definedName name="あんに">#REF!</definedName>
    <definedName name="い">[59]細目!#REF!</definedName>
    <definedName name="い１">[61]スチールパーティション!#REF!</definedName>
    <definedName name="ｲ2">[57]細目!#REF!</definedName>
    <definedName name="ｲ3">[57]細目!#REF!</definedName>
    <definedName name="ｲ4">[57]細目!#REF!</definedName>
    <definedName name="ｲ5">[57]細目!#REF!</definedName>
    <definedName name="ｲ6">[57]細目!#REF!</definedName>
    <definedName name="ｲ8">[57]細目!#REF!</definedName>
    <definedName name="ｲT">[57]細目!#REF!</definedName>
    <definedName name="ｲｲ">[57]細目!#REF!</definedName>
    <definedName name="いい">[62]分電盤!$AF$11:$AI$27</definedName>
    <definedName name="いいい">[60]細目!#REF!</definedName>
    <definedName name="いいいい">#REF!</definedName>
    <definedName name="いいいいいいい">[63]細目!#REF!</definedName>
    <definedName name="いいじｑ">#REF!</definedName>
    <definedName name="いう">[59]細目!#REF!</definedName>
    <definedName name="いうえ">[59]細目!#REF!</definedName>
    <definedName name="いろは">#REF!</definedName>
    <definedName name="ｲﾝﾀｰﾎﾝ">#REF!</definedName>
    <definedName name="ｲﾝﾀｰﾎﾝ２">#REF!</definedName>
    <definedName name="ｲﾝﾀｰﾎﾝ３">#REF!</definedName>
    <definedName name="ｲﾝﾀｰﾎﾝｋ">#REF!</definedName>
    <definedName name="ｳ">#N/A</definedName>
    <definedName name="う">[59]細目!#REF!</definedName>
    <definedName name="ｳ1">[57]細目!#REF!</definedName>
    <definedName name="ｳ2">[57]細目!#REF!</definedName>
    <definedName name="ｳ3">[57]細目!#REF!</definedName>
    <definedName name="ｳ4">[57]細目!#REF!</definedName>
    <definedName name="ｳT">[57]細目!#REF!</definedName>
    <definedName name="ううう">[60]細目!#REF!</definedName>
    <definedName name="うううう">#REF!</definedName>
    <definedName name="え" localSheetId="5">[64]!Record7</definedName>
    <definedName name="え" localSheetId="6">[64]!Record7</definedName>
    <definedName name="え">[64]!Record7</definedName>
    <definedName name="ｴ1">[57]細目!#REF!</definedName>
    <definedName name="エ2">[57]細目!#REF!</definedName>
    <definedName name="ｴ3">[57]細目!#REF!</definedName>
    <definedName name="ｴT">[57]細目!#REF!</definedName>
    <definedName name="ええ">[60]細目!#REF!</definedName>
    <definedName name="えええ" localSheetId="0">'[164]1山村'!#REF!</definedName>
    <definedName name="えええ">[60]細目!$A$3</definedName>
    <definedName name="えお">[59]細目!#REF!</definedName>
    <definedName name="お">#REF!</definedName>
    <definedName name="ｵ1">[57]細目!#REF!</definedName>
    <definedName name="お１２５３">#REF!</definedName>
    <definedName name="ｵ2">[57]細目!#REF!</definedName>
    <definedName name="ｵ3">[57]細目!#REF!</definedName>
    <definedName name="ｵ4">[57]細目!#REF!</definedName>
    <definedName name="ｵ5">[57]細目!#REF!</definedName>
    <definedName name="おｐっぽ">#REF!</definedName>
    <definedName name="ｵT">[57]細目!#REF!</definedName>
    <definedName name="オイル">#REF!</definedName>
    <definedName name="おわり">[65]内訳書!$A$55</definedName>
    <definedName name="ｶﾞｲﾌﾞｱｼﾊﾞ">[66]代価表!$K$10</definedName>
    <definedName name="ｶﾞｲﾌﾞﾃｯｷｮ">[66]代価表!$K$98</definedName>
    <definedName name="ｶｳﾝﾀｰ">'[30]05保温配管'!#REF!</definedName>
    <definedName name="ガス">#REF!</definedName>
    <definedName name="ガスｋ">#REF!</definedName>
    <definedName name="ガス給湯器">#REF!</definedName>
    <definedName name="ｶｾﾂ">[66]代価表!$K$130</definedName>
    <definedName name="ｶｯﾀｰ">#REF!</definedName>
    <definedName name="カメラ台">#REF!</definedName>
    <definedName name="ｶﾞﾗｽ工">#REF!</definedName>
    <definedName name="ガラス工２">[67]府県別労務!$C$50</definedName>
    <definedName name="ｶﾞﾗﾘ">#REF!</definedName>
    <definedName name="きあきくけいえ">[59]細目!#REF!</definedName>
    <definedName name="クリア">[51]!クリア</definedName>
    <definedName name="グリストラップ_掛率">#REF!</definedName>
    <definedName name="クリヤー">#REF!</definedName>
    <definedName name="ケ">#REF!</definedName>
    <definedName name="け">[60]細目!#REF!</definedName>
    <definedName name="ｹｰﾌﾞﾙ単価">#REF!</definedName>
    <definedName name="ケーブル単価１">#REF!</definedName>
    <definedName name="ｺｰﾄﾞ表">[68]ｺｰﾄﾞ表!$B$2:$C$3303</definedName>
    <definedName name="こがね荘屋根１">#REF!</definedName>
    <definedName name="こがね荘屋根２">#REF!</definedName>
    <definedName name="こがね荘屋上２">#REF!</definedName>
    <definedName name="こがね荘仮設１">#REF!</definedName>
    <definedName name="こがね荘仮設２">#REF!</definedName>
    <definedName name="こがね荘外壁１">#REF!</definedName>
    <definedName name="こがね荘外壁２">#REF!</definedName>
    <definedName name="ここ">#REF!</definedName>
    <definedName name="ここここ">#REF!</definedName>
    <definedName name="ここみ">#REF!</definedName>
    <definedName name="こころ">#REF!</definedName>
    <definedName name="こめ">#REF!</definedName>
    <definedName name="こめこ">#REF!</definedName>
    <definedName name="ｺﾒﾝﾄ">[2]代価表01!#REF!</definedName>
    <definedName name="ｺﾒﾝﾄ10">[2]代価表01!#REF!</definedName>
    <definedName name="ｺﾒﾝﾄ2">[2]代価表01!#REF!</definedName>
    <definedName name="ｺﾒﾝﾄ3">[2]代価表01!#REF!</definedName>
    <definedName name="こも">#REF!</definedName>
    <definedName name="ｺﾝｸﾎﾟﾝﾌﾟ">[66]代価表!$K$52</definedName>
    <definedName name="ｺﾝｸﾘ_ary">[28]基礎単価!$G$76:$H$77</definedName>
    <definedName name="ｺﾝｸﾘｰﾄk">'[19]建築 1'!#REF!</definedName>
    <definedName name="ｺﾝｸﾘｰﾄﾎﾟﾝﾌﾟ">[66]代価表!$K$52</definedName>
    <definedName name="コンクリート工事">#REF!</definedName>
    <definedName name="ｺﾝｸﾘｰﾄ工事単価">#REF!</definedName>
    <definedName name="ｺﾝｾﾝﾄ" localSheetId="0">#REF!</definedName>
    <definedName name="コンセント">[69]電気３!#REF!</definedName>
    <definedName name="ｺﾝｾﾝﾄ２">#REF!</definedName>
    <definedName name="ｺﾝｾﾝﾄ３">#REF!</definedName>
    <definedName name="ｺﾝｾﾝﾄ設備工事" localSheetId="0">[165]名称マスター!#REF!</definedName>
    <definedName name="コンセント設備工事">#REF!</definedName>
    <definedName name="ザ">'[70](乙)'!#REF!</definedName>
    <definedName name="サイズ">#REF!</definedName>
    <definedName name="さく岩工">#REF!</definedName>
    <definedName name="ささＳ">#REF!</definedName>
    <definedName name="サッシ工">#REF!</definedName>
    <definedName name="ｻﾝﾄﾞﾄﾗｯﾌﾟ">#REF!</definedName>
    <definedName name="し">[61]スチールパーティション!#REF!</definedName>
    <definedName name="シールド_見">#REF!</definedName>
    <definedName name="しせん">[166]支線工事!$B$12:$P$42</definedName>
    <definedName name="ｼｬｯﾀｰ計">#REF!</definedName>
    <definedName name="ｼｬｯﾀｰ工事計">'[70](乙)'!#REF!</definedName>
    <definedName name="じんた">#REF!</definedName>
    <definedName name="スコアボード比較">#REF!</definedName>
    <definedName name="ステンレス" hidden="1">#REF!</definedName>
    <definedName name="ｽﾐﾀﾞｼ">[66]代価表!$K$9</definedName>
    <definedName name="ｽﾘｯﾄ">#REF!</definedName>
    <definedName name="ｾｲﾘｾｲｿｳ">[66]代価表!$K$40</definedName>
    <definedName name="その">[71]大項目!#REF!</definedName>
    <definedName name="そのおお">#REF!</definedName>
    <definedName name="その他">#REF!</definedName>
    <definedName name="その他_BK">#REF!</definedName>
    <definedName name="その他_CV">#REF!</definedName>
    <definedName name="その他_PK">#REF!</definedName>
    <definedName name="その他_ｺﾝｾﾝﾄ">#REF!</definedName>
    <definedName name="その他_照明">#REF!</definedName>
    <definedName name="その他_制御盤">#REF!</definedName>
    <definedName name="その他_接続材">#REF!</definedName>
    <definedName name="その他_電線">#REF!</definedName>
    <definedName name="その他_電線管">#REF!</definedName>
    <definedName name="その他１">[71]大項目!#REF!</definedName>
    <definedName name="その他3">#REF!</definedName>
    <definedName name="その他率">#REF!</definedName>
    <definedName name="そも">#REF!</definedName>
    <definedName name="そんそ">#REF!</definedName>
    <definedName name="だ">#REF!</definedName>
    <definedName name="だいＫ">[72]表紙!#REF!</definedName>
    <definedName name="ﾀﾞｲｸﾃﾏ">[66]代価表!$K$59</definedName>
    <definedName name="ﾀｲﾄﾙ">[2]代価表01!#REF!</definedName>
    <definedName name="ﾀｲﾄﾙ行" localSheetId="0">#REF!</definedName>
    <definedName name="ﾀｲﾄﾙ行">#REF!</definedName>
    <definedName name="ﾀｲﾙ･左官工事計">#REF!</definedName>
    <definedName name="タイル工">#REF!</definedName>
    <definedName name="ﾀﾞｸﾄ">#REF!</definedName>
    <definedName name="ダクト工">#REF!</definedName>
    <definedName name="たちつて">[59]細目!#REF!</definedName>
    <definedName name="ﾀﾃｸﾞｶﾅﾓﾉ">#REF!</definedName>
    <definedName name="ダンパー_掛率">#REF!</definedName>
    <definedName name="ち1">'[73]内訳 (病棟) '!#REF!</definedName>
    <definedName name="ち１３００a１３００">#REF!</definedName>
    <definedName name="ﾁ46">#N/A</definedName>
    <definedName name="ﾁA1">#REF!</definedName>
    <definedName name="っｄ" hidden="1">#REF!</definedName>
    <definedName name="っｋ">#REF!</definedName>
    <definedName name="テ">#N/A</definedName>
    <definedName name="でＮ" hidden="1">[74]配管数拾表!#REF!</definedName>
    <definedName name="データ">#REF!</definedName>
    <definedName name="データエリア">#REF!</definedName>
    <definedName name="ﾃﾞｰﾀﾍﾞｰｽ">#REF!</definedName>
    <definedName name="てて">#REF!</definedName>
    <definedName name="ﾃﾚﾋﾞ">#REF!</definedName>
    <definedName name="ﾃﾚﾋﾞ1">#REF!</definedName>
    <definedName name="ﾃﾚﾋﾞ２">#REF!</definedName>
    <definedName name="ﾃﾚﾋﾞ３">#REF!</definedName>
    <definedName name="テレビ共聴設備工事">#REF!</definedName>
    <definedName name="テレビ共同受信設備工事">#REF!</definedName>
    <definedName name="ﾃﾚﾋﾞ受信設備工事">#REF!</definedName>
    <definedName name="テント">[71]大項目!#REF!</definedName>
    <definedName name="ﾄｲﾚｋ">#REF!</definedName>
    <definedName name="ﾄｲﾚ呼出">[69]電気４!#REF!</definedName>
    <definedName name="どこ">#REF!</definedName>
    <definedName name="とび工">#REF!</definedName>
    <definedName name="トンネル作業員">#REF!</definedName>
    <definedName name="トンネル世話役">#REF!</definedName>
    <definedName name="トンネル特殊工">#REF!</definedName>
    <definedName name="ﾅｰｽｺｰﾙ">#REF!</definedName>
    <definedName name="ﾅｰｽｺｰﾙ２">#REF!</definedName>
    <definedName name="ﾅｰｽｺｰﾙ３">#REF!</definedName>
    <definedName name="ﾅｲﾌﾞｱｼﾊﾞ">[66]代価表!$K$16</definedName>
    <definedName name="ﾅｲﾌﾞｶﾘｶﾞｺｲ">[66]代価表!$K$32</definedName>
    <definedName name="ﾅｲﾌﾞﾃｯｷｮ">#REF!</definedName>
    <definedName name="なし">[75]科目!$N$1:$S$1</definedName>
    <definedName name="の">#REF!</definedName>
    <definedName name="ﾉｽﾞﾙ">#REF!</definedName>
    <definedName name="ﾊｲｻﾞｲｼｮﾘ">[66]代価表!$K$123</definedName>
    <definedName name="ﾊｲｻﾞｲﾃｯｷｮ">[66]代価表!$K$123</definedName>
    <definedName name="はき">#REF!</definedName>
    <definedName name="はつり工">#REF!</definedName>
    <definedName name="はてな">[76]保温管!#REF!</definedName>
    <definedName name="パトロール">#REF!</definedName>
    <definedName name="パネルタンク_掛率">#REF!</definedName>
    <definedName name="パネルヒーター_掛率">#REF!</definedName>
    <definedName name="ﾊﾙｺ">#REF!</definedName>
    <definedName name="ﾊﾞﾙﾌﾞ名称">#REF!</definedName>
    <definedName name="ハロンタイム">#REF!</definedName>
    <definedName name="ハロンタイム設備配管配線工事">#REF!</definedName>
    <definedName name="ひかく">#REF!</definedName>
    <definedName name="ぶ249">#REF!</definedName>
    <definedName name="ファン用ＩＴＶ">#REF!</definedName>
    <definedName name="ファン用ＩＴＶ設備工事">#REF!</definedName>
    <definedName name="フィルター_掛率">#REF!</definedName>
    <definedName name="フード_掛率">#REF!</definedName>
    <definedName name="ぶっく">#REF!</definedName>
    <definedName name="ﾌﾟﾗｽﾁｯｸｻｯｼ計">'[70](乙)'!#REF!</definedName>
    <definedName name="プリンタ">#REF!</definedName>
    <definedName name="プリント">#REF!</definedName>
    <definedName name="ﾌﾟﾙｯﾎﾞｸ">#REF!</definedName>
    <definedName name="ﾌﾟﾙﾎﾞｯｸｽ">[77]電線・ｹｰﾌﾞﾙ!#REF!</definedName>
    <definedName name="ブロック工">#REF!</definedName>
    <definedName name="ﾍﾟｰｼﾞ末">[2]代価表01!#REF!</definedName>
    <definedName name="ﾎﾞ">[66]代価表!$K$12</definedName>
    <definedName name="ﾎﾞｲﾗｰ">#REF!</definedName>
    <definedName name="ﾎﾞｲﾗｰ1">#REF!</definedName>
    <definedName name="ﾎﾞｲﾗｰ２">#REF!</definedName>
    <definedName name="ﾎﾞｲﾗｰ３">#REF!</definedName>
    <definedName name="ﾎﾞｳｺ">[66]代価表!$K$12</definedName>
    <definedName name="ﾎﾞｳｺﾞｼｾﾂ">[66]代価表!$K$12</definedName>
    <definedName name="ﾎﾞｳｺﾞｼﾞｾﾞﾂ">[66]代価表!$K$14</definedName>
    <definedName name="ボーリング軟岩１">#REF!</definedName>
    <definedName name="ボーリング粘土">#REF!</definedName>
    <definedName name="ボーリング礫混り">#REF!</definedName>
    <definedName name="ホール１Ｆ">#REF!</definedName>
    <definedName name="ホール２Ｆ">#REF!</definedName>
    <definedName name="ポンプ">#REF!</definedName>
    <definedName name="ポンプ_掛率">#REF!</definedName>
    <definedName name="ポンプB">#REF!</definedName>
    <definedName name="マイ">[59]細目!#REF!</definedName>
    <definedName name="ﾏｸﾛ">#REF!</definedName>
    <definedName name="マクロ終了">[154]!マクロ終了</definedName>
    <definedName name="ﾐﾀﾞｼ">#REF!</definedName>
    <definedName name="ミダシ2">#REF!</definedName>
    <definedName name="ﾐﾀﾞｼ３">#REF!</definedName>
    <definedName name="ﾐﾀﾞｼ４">#REF!</definedName>
    <definedName name="メーカ１">#REF!</definedName>
    <definedName name="メーカー承諾願い">[78]ﾒｰｶﾘｽﾄ他!#REF!</definedName>
    <definedName name="メーカー承諾願い2">[78]ﾒｰｶﾘｽﾄ他!#REF!</definedName>
    <definedName name="メーカー承諾願い3">[78]ﾒｰｶﾘｽﾄ他!#REF!</definedName>
    <definedName name="メーカー承諾願い4">[78]ﾒｰｶﾘｽﾄ他!#REF!</definedName>
    <definedName name="メーカー承諾願い5">[78]ﾒｰｶﾘｽﾄ他!#REF!</definedName>
    <definedName name="メーカー承諾願い6">[78]ﾒｰｶﾘｽﾄ他!#REF!</definedName>
    <definedName name="メーカー承諾願い7">[78]ﾒｰｶﾘｽﾄ他!#REF!</definedName>
    <definedName name="ﾒｰｶｰ比較">#REF!</definedName>
    <definedName name="ﾒｯｾｰｼﾞ1">[2]代価表01!#REF!</definedName>
    <definedName name="ﾒｯｾｰｼﾞ2">[2]代価表01!#REF!</definedName>
    <definedName name="ﾒﾆｭ">#REF!</definedName>
    <definedName name="メニュー" localSheetId="0">[142]盤労務!$AO$18</definedName>
    <definedName name="ﾒﾆｭｰ">[79]ﾏﾝﾎｰﾙ蓋!#REF!</definedName>
    <definedName name="ﾒﾆｭｰ2">[79]排水ポンプ!#REF!</definedName>
    <definedName name="ものまね">#REF!</definedName>
    <definedName name="ものもの">#REF!</definedName>
    <definedName name="ﾓﾙﾀﾙ_ary">[28]基礎単価!$J$69:$K$71</definedName>
    <definedName name="やりかた">#N/A</definedName>
    <definedName name="ゆとり幅">#REF!</definedName>
    <definedName name="ゆとり幅２">[167]桝配管データ!$D$31:$E$34</definedName>
    <definedName name="ﾖｳｼﾞｮｳ">[66]代価表!$K$39</definedName>
    <definedName name="ﾖｳｼﾞｮｳA">[66]代価表!$K$135</definedName>
    <definedName name="らり">[59]細目!#REF!</definedName>
    <definedName name="リスト">#N/A</definedName>
    <definedName name="ﾘﾂ">#N/A</definedName>
    <definedName name="リモコン">#REF!</definedName>
    <definedName name="リンクボタン">"ボタン 19"</definedName>
    <definedName name="ん">#REF!</definedName>
    <definedName name="んんｎ">#REF!</definedName>
    <definedName name="愛" localSheetId="5">[80]!材料費内訳印刷</definedName>
    <definedName name="愛" localSheetId="6">[80]!材料費内訳印刷</definedName>
    <definedName name="愛">[80]!材料費内訳印刷</definedName>
    <definedName name="按分">#REF!</definedName>
    <definedName name="位">#REF!</definedName>
    <definedName name="位置寸法表">#REF!</definedName>
    <definedName name="委員会室">[69]電気２!#REF!</definedName>
    <definedName name="委員会室単価根拠">#REF!</definedName>
    <definedName name="委託出来高算定">#REF!</definedName>
    <definedName name="委託承諾願結果通知">#REF!</definedName>
    <definedName name="委託料算定">#REF!</definedName>
    <definedName name="医ｶﾞｽ">#REF!</definedName>
    <definedName name="医ｶﾞｽ２">#REF!</definedName>
    <definedName name="医ｶﾞｽ４">#REF!</definedName>
    <definedName name="医水">#REF!</definedName>
    <definedName name="医療ｶﾞｽ">#REF!</definedName>
    <definedName name="医療用水">#REF!</definedName>
    <definedName name="井上ふｍ">#REF!</definedName>
    <definedName name="一ぉ木">{"'電灯ｺﾝｾﾝﾄ'!$C$88"}</definedName>
    <definedName name="一位代価">#REF!</definedName>
    <definedName name="一位単価３">#REF!</definedName>
    <definedName name="一次単価">[81]市単価!$C$3:$F$4</definedName>
    <definedName name="一式1">#REF!</definedName>
    <definedName name="一式改修複写元">[82]内訳書!#REF!</definedName>
    <definedName name="一般運転手">#REF!</definedName>
    <definedName name="一般監理">#REF!</definedName>
    <definedName name="一般監理２">#REF!</definedName>
    <definedName name="一般監理３">#REF!</definedName>
    <definedName name="一般監理４">#REF!</definedName>
    <definedName name="一般管理費">[83]内訳書!#REF!</definedName>
    <definedName name="一般管理費計">#REF!</definedName>
    <definedName name="一般管理費率">#REF!</definedName>
    <definedName name="一般工事１">#REF!</definedName>
    <definedName name="一般費">[84]内訳書!#REF!</definedName>
    <definedName name="一部分印刷">#REF!</definedName>
    <definedName name="一覧">#REF!</definedName>
    <definedName name="一覧P">#REF!</definedName>
    <definedName name="一覧Q">#REF!</definedName>
    <definedName name="一覧表">#REF!</definedName>
    <definedName name="印">#N/A</definedName>
    <definedName name="印刷" localSheetId="5">[35]!印刷</definedName>
    <definedName name="印刷" localSheetId="6">[35]!印刷</definedName>
    <definedName name="印刷">[35]!印刷</definedName>
    <definedName name="印刷_1">#REF!</definedName>
    <definedName name="印刷_2">#REF!</definedName>
    <definedName name="印刷_3">#REF!</definedName>
    <definedName name="印刷_4">#REF!</definedName>
    <definedName name="印刷_5">#REF!</definedName>
    <definedName name="印刷_6">#REF!</definedName>
    <definedName name="印刷_7">#REF!</definedName>
    <definedName name="印刷1" localSheetId="5">[85]!印刷</definedName>
    <definedName name="印刷1" localSheetId="6">[85]!印刷</definedName>
    <definedName name="印刷1">[85]!印刷</definedName>
    <definedName name="印刷2">#REF!</definedName>
    <definedName name="印刷3" localSheetId="5">[85]!印刷</definedName>
    <definedName name="印刷3" localSheetId="6">[85]!印刷</definedName>
    <definedName name="印刷3">[85]!印刷</definedName>
    <definedName name="印刷一覧">#REF!</definedName>
    <definedName name="印刷終了">#REF!</definedName>
    <definedName name="印刷範囲" localSheetId="0">#REF!</definedName>
    <definedName name="印刷範囲">#REF!</definedName>
    <definedName name="印刷範囲_小計_">#REF!</definedName>
    <definedName name="印刷表">[10]表紙!#REF!</definedName>
    <definedName name="雨水濾過">#REF!</definedName>
    <definedName name="運転手_一般">#REF!</definedName>
    <definedName name="運転手_特殊">#REF!</definedName>
    <definedName name="運搬費１">#REF!</definedName>
    <definedName name="営業補償">#REF!</definedName>
    <definedName name="衛生">#REF!</definedName>
    <definedName name="衛生器具_掛率">#REF!</definedName>
    <definedName name="衛生器具_水栓__掛率">#REF!</definedName>
    <definedName name="衛生器具_陶器__掛率">#REF!</definedName>
    <definedName name="衛生器具設備計">#REF!</definedName>
    <definedName name="衛生器具設備工事">[165]名称マスター!#REF!</definedName>
    <definedName name="衛生機器ｋ">#REF!</definedName>
    <definedName name="荻町グランド改修電気設備工事">#REF!</definedName>
    <definedName name="屋外">#REF!</definedName>
    <definedName name="屋外給水設備工事">[165]名称マスター!#REF!</definedName>
    <definedName name="屋外設備計">#REF!</definedName>
    <definedName name="屋外排水">#REF!</definedName>
    <definedName name="屋外排水設備工事">[165]名称マスター!#REF!</definedName>
    <definedName name="屋根">#REF!</definedName>
    <definedName name="屋根ふき工">#REF!</definedName>
    <definedName name="屋根金属ｋ">#REF!</definedName>
    <definedName name="屋根樋k">'[19]建築 1'!#REF!</definedName>
    <definedName name="屋内給水ｋ">#REF!</definedName>
    <definedName name="屋内給水設備工事">[165]名称マスター!#REF!</definedName>
    <definedName name="屋内排水ｋ">#REF!</definedName>
    <definedName name="屋内排水設備工事">[165]名称マスター!#REF!</definedName>
    <definedName name="温水器_掛率">#REF!</definedName>
    <definedName name="温泉タンク">[53]大項目!#REF!</definedName>
    <definedName name="仮住居使用料">#REF!</definedName>
    <definedName name="仮設">#REF!</definedName>
    <definedName name="仮設ｋ">#REF!</definedName>
    <definedName name="仮設建物">[153]共通費!$Y$55:$AC$59</definedName>
    <definedName name="仮設工事単価表">#REF!</definedName>
    <definedName name="仮設撤去">#REF!</definedName>
    <definedName name="仮設電灯">#REF!</definedName>
    <definedName name="仮設配管">#REF!</definedName>
    <definedName name="仮設率の補正">#REF!</definedName>
    <definedName name="仮設率一般">#REF!</definedName>
    <definedName name="仮設率改修">#REF!</definedName>
    <definedName name="仮番地">[2]代価表01!#REF!</definedName>
    <definedName name="何だ">#REF!</definedName>
    <definedName name="科範囲">#REF!</definedName>
    <definedName name="科目">'[86]細目（参考）'!#REF!</definedName>
    <definedName name="科目タイトル">#REF!</definedName>
    <definedName name="科目印刷範囲">[82]内訳書!#REF!</definedName>
    <definedName name="科目改修複写元">[82]内訳書!#REF!</definedName>
    <definedName name="科目表題">[82]内訳書!#REF!</definedName>
    <definedName name="科目別内訳">[87]細目!#REF!</definedName>
    <definedName name="科目別内訳2">[88]細目!#REF!</definedName>
    <definedName name="火災報知設備">#REF!</definedName>
    <definedName name="花巻1">#REF!</definedName>
    <definedName name="茄">[59]細目!#REF!</definedName>
    <definedName name="解体工事">#REF!</definedName>
    <definedName name="回数1">#REF!</definedName>
    <definedName name="回数2">#REF!</definedName>
    <definedName name="回数3">#REF!</definedName>
    <definedName name="回数C1">#REF!</definedName>
    <definedName name="改修">[89]細目!$A$3</definedName>
    <definedName name="絵">[59]細目!#REF!</definedName>
    <definedName name="開始">#REF!</definedName>
    <definedName name="開始1">#REF!</definedName>
    <definedName name="開始E">#REF!</definedName>
    <definedName name="開始行">#REF!</definedName>
    <definedName name="開始頁">[10]表紙!#REF!</definedName>
    <definedName name="外構">[75]細目!#REF!</definedName>
    <definedName name="外構工事">[53]大項目!#REF!</definedName>
    <definedName name="外構工事H15計">'[70](乙)'!#REF!</definedName>
    <definedName name="外構工事計">'[70](乙)'!#REF!</definedName>
    <definedName name="外構工事補正計">'[70](乙)'!#REF!</definedName>
    <definedName name="外灯設備工事">#REF!</definedName>
    <definedName name="外部金属製建具計">'[70](乙)'!#REF!</definedName>
    <definedName name="外部建具工事計">'[70](乙)'!#REF!</definedName>
    <definedName name="外部足場">#N/A</definedName>
    <definedName name="外部木製建具計">'[70](乙)'!#REF!</definedName>
    <definedName name="外壁">#REF!</definedName>
    <definedName name="外壁工事">#REF!</definedName>
    <definedName name="確認1">[2]代価表01!#REF!</definedName>
    <definedName name="確認2">[2]代価表01!#REF!</definedName>
    <definedName name="学校">#REF!</definedName>
    <definedName name="掛け率">#REF!</definedName>
    <definedName name="掛率">#REF!</definedName>
    <definedName name="割増600以上">[168]歩掛ﾃﾞｰﾀ!$K$5:$L$14</definedName>
    <definedName name="割増600以上２">#REF!</definedName>
    <definedName name="割増600未満">[168]歩掛ﾃﾞｰﾀ!$N$5:$O$11</definedName>
    <definedName name="割増600未満２">#REF!</definedName>
    <definedName name="幹線">#REF!</definedName>
    <definedName name="幹線･動力設備工事">[165]名称マスター!#REF!</definedName>
    <definedName name="幹線1">#REF!</definedName>
    <definedName name="幹線２">#REF!</definedName>
    <definedName name="幹線４">#REF!</definedName>
    <definedName name="幹線設備工事">#REF!</definedName>
    <definedName name="幹線動力ｋ">#REF!</definedName>
    <definedName name="感染排水処理">#REF!</definedName>
    <definedName name="換気">#REF!</definedName>
    <definedName name="換気ｋ">#REF!</definedName>
    <definedName name="換気口">#REF!</definedName>
    <definedName name="換気設備工事計">#REF!</definedName>
    <definedName name="換気扇_掛率">#REF!</definedName>
    <definedName name="環A">#REF!</definedName>
    <definedName name="環境測定" hidden="1">[169]見積比較!#REF!</definedName>
    <definedName name="管">#REF!</definedName>
    <definedName name="管径">#N/A</definedName>
    <definedName name="管種別">[90]CODE_TABLE!$A$2:$E$44</definedName>
    <definedName name="管単価">#REF!</definedName>
    <definedName name="管底">#REF!</definedName>
    <definedName name="管名称">[152]管名称!$B$4:$E$54</definedName>
    <definedName name="管容量">#REF!</definedName>
    <definedName name="管理">[91]ﾒｲﾝｼｰﾄ!#REF!</definedName>
    <definedName name="管理費" hidden="1">{#N/A,#N/A,FALSE,"原紙B4"}</definedName>
    <definedName name="管理費印刷" localSheetId="5">[92]!管理費印刷</definedName>
    <definedName name="管理費印刷" localSheetId="6">[92]!管理費印刷</definedName>
    <definedName name="管理費印刷">[92]!管理費印刷</definedName>
    <definedName name="観測室">#REF!</definedName>
    <definedName name="鑑">#REF!</definedName>
    <definedName name="顔">#REF!</definedName>
    <definedName name="器">#REF!</definedName>
    <definedName name="器具">#REF!</definedName>
    <definedName name="器具1">#REF!</definedName>
    <definedName name="器具庫">[71]大項目!#REF!</definedName>
    <definedName name="基準価格印刷" localSheetId="5">[92]!基準価格印刷</definedName>
    <definedName name="基準価格印刷" localSheetId="6">[92]!基準価格印刷</definedName>
    <definedName name="基準価格印刷">[92]!基準価格印刷</definedName>
    <definedName name="基準単価">#REF!</definedName>
    <definedName name="基礎">#REF!</definedName>
    <definedName name="基礎土間ｋ">#REF!</definedName>
    <definedName name="既製コンクリー">#REF!</definedName>
    <definedName name="既設管接続費">#REF!</definedName>
    <definedName name="機械_ary">#REF!</definedName>
    <definedName name="機械工">#REF!</definedName>
    <definedName name="機械単体費">#REF!</definedName>
    <definedName name="気象観測">#REF!</definedName>
    <definedName name="記号">[93]表紙!#REF!</definedName>
    <definedName name="記号1">#REF!</definedName>
    <definedName name="記号10">[94]熱源1!#REF!</definedName>
    <definedName name="記号100">[94]熱源1!#REF!</definedName>
    <definedName name="記号108">[94]熱源1!#REF!</definedName>
    <definedName name="記号109">[94]熱源1!#REF!</definedName>
    <definedName name="記号11">[94]熱源1!#REF!</definedName>
    <definedName name="記号110">[94]熱源1!#REF!</definedName>
    <definedName name="記号111">[94]熱源1!#REF!</definedName>
    <definedName name="記号112">[94]熱源1!#REF!</definedName>
    <definedName name="記号12">[94]熱源1!#REF!</definedName>
    <definedName name="記号13">[94]熱源1!#REF!</definedName>
    <definedName name="記号14">[94]熱源1!#REF!</definedName>
    <definedName name="記号15">[94]熱源1!#REF!</definedName>
    <definedName name="記号16">[94]熱源1!#REF!</definedName>
    <definedName name="記号17">[94]熱源1!#REF!</definedName>
    <definedName name="記号18">[94]熱源1!#REF!</definedName>
    <definedName name="記号19">[94]熱源1!#REF!</definedName>
    <definedName name="記号2">#REF!</definedName>
    <definedName name="記号20">[94]熱源1!#REF!</definedName>
    <definedName name="記号21">[94]熱源1!#REF!</definedName>
    <definedName name="記号22">[94]熱源1!#REF!</definedName>
    <definedName name="記号23">[94]熱源1!#REF!</definedName>
    <definedName name="記号24">[94]熱源1!#REF!</definedName>
    <definedName name="記号25">[94]熱源1!#REF!</definedName>
    <definedName name="記号26">[94]熱源1!#REF!</definedName>
    <definedName name="記号27">[94]熱源1!#REF!</definedName>
    <definedName name="記号28">[94]熱源1!#REF!</definedName>
    <definedName name="記号29">[94]熱源1!#REF!</definedName>
    <definedName name="記号3">[94]熱源1!#REF!</definedName>
    <definedName name="記号30">[94]熱源1!#REF!</definedName>
    <definedName name="記号31">[94]熱源1!#REF!</definedName>
    <definedName name="記号32">[94]熱源1!#REF!</definedName>
    <definedName name="記号33">[94]熱源1!#REF!</definedName>
    <definedName name="記号34">[94]熱源1!#REF!</definedName>
    <definedName name="記号35">[94]熱源1!#REF!</definedName>
    <definedName name="記号36">[94]熱源1!#REF!</definedName>
    <definedName name="記号37">[94]熱源1!#REF!</definedName>
    <definedName name="記号38">[94]熱源1!#REF!</definedName>
    <definedName name="記号39">[94]熱源1!#REF!</definedName>
    <definedName name="記号4">[94]熱源1!#REF!</definedName>
    <definedName name="記号40">[94]熱源1!#REF!</definedName>
    <definedName name="記号41">[94]熱源1!#REF!</definedName>
    <definedName name="記号42">[94]熱源1!#REF!</definedName>
    <definedName name="記号43">[94]熱源1!#REF!</definedName>
    <definedName name="記号44">[94]熱源1!#REF!</definedName>
    <definedName name="記号45">[94]熱源1!#REF!</definedName>
    <definedName name="記号46">[94]熱源1!#REF!</definedName>
    <definedName name="記号47">[94]熱源1!#REF!</definedName>
    <definedName name="記号48">[94]熱源1!#REF!</definedName>
    <definedName name="記号49">[94]熱源1!#REF!</definedName>
    <definedName name="記号5">[94]熱源1!#REF!</definedName>
    <definedName name="記号50">[94]熱源1!#REF!</definedName>
    <definedName name="記号51">[94]熱源1!#REF!</definedName>
    <definedName name="記号52">[94]熱源1!#REF!</definedName>
    <definedName name="記号53">[94]熱源1!#REF!</definedName>
    <definedName name="記号54">[94]熱源1!#REF!</definedName>
    <definedName name="記号55">[94]熱源1!#REF!</definedName>
    <definedName name="記号56">[94]熱源1!#REF!</definedName>
    <definedName name="記号57">[94]熱源1!#REF!</definedName>
    <definedName name="記号58">[94]熱源1!#REF!</definedName>
    <definedName name="記号59">[94]熱源1!#REF!</definedName>
    <definedName name="記号6">[94]熱源1!#REF!</definedName>
    <definedName name="記号60">[94]熱源1!#REF!</definedName>
    <definedName name="記号61">[94]熱源1!#REF!</definedName>
    <definedName name="記号62">[94]熱源1!#REF!</definedName>
    <definedName name="記号63">[94]熱源1!#REF!</definedName>
    <definedName name="記号64">[94]熱源1!#REF!</definedName>
    <definedName name="記号65">[94]熱源1!#REF!</definedName>
    <definedName name="記号66">[94]熱源1!#REF!</definedName>
    <definedName name="記号67">[94]熱源1!#REF!</definedName>
    <definedName name="記号68">[94]熱源1!#REF!</definedName>
    <definedName name="記号69">[94]熱源1!#REF!</definedName>
    <definedName name="記号7">[94]熱源1!#REF!</definedName>
    <definedName name="記号70">[94]熱源1!#REF!</definedName>
    <definedName name="記号71">[94]熱源1!#REF!</definedName>
    <definedName name="記号72">[94]熱源1!#REF!</definedName>
    <definedName name="記号73">[94]熱源1!#REF!</definedName>
    <definedName name="記号74">[94]熱源1!#REF!</definedName>
    <definedName name="記号75">[94]熱源1!#REF!</definedName>
    <definedName name="記号76">[94]熱源1!#REF!</definedName>
    <definedName name="記号77">[94]熱源1!#REF!</definedName>
    <definedName name="記号78">[94]熱源1!#REF!</definedName>
    <definedName name="記号79">[94]熱源1!#REF!</definedName>
    <definedName name="記号8">[94]熱源1!#REF!</definedName>
    <definedName name="記号80">[94]熱源1!#REF!</definedName>
    <definedName name="記号81">[94]熱源1!#REF!</definedName>
    <definedName name="記号82">[94]熱源1!#REF!</definedName>
    <definedName name="記号83">[94]熱源1!#REF!</definedName>
    <definedName name="記号84">[94]熱源1!#REF!</definedName>
    <definedName name="記号85">[94]熱源1!#REF!</definedName>
    <definedName name="記号86">[94]熱源1!#REF!</definedName>
    <definedName name="記号87">[94]熱源1!#REF!</definedName>
    <definedName name="記号88">[94]熱源1!#REF!</definedName>
    <definedName name="記号89">[94]熱源1!#REF!</definedName>
    <definedName name="記号9">[94]熱源1!#REF!</definedName>
    <definedName name="記号90">[94]熱源1!#REF!</definedName>
    <definedName name="記号91">[94]熱源1!#REF!</definedName>
    <definedName name="記号92">[94]熱源1!#REF!</definedName>
    <definedName name="記号93">[94]熱源1!#REF!</definedName>
    <definedName name="記号94">[94]熱源1!#REF!</definedName>
    <definedName name="記号95">[94]熱源1!#REF!</definedName>
    <definedName name="記号96">[94]熱源1!#REF!</definedName>
    <definedName name="記号97">[94]熱源1!#REF!</definedName>
    <definedName name="記号98">[94]熱源1!#REF!</definedName>
    <definedName name="記号99">[94]熱源1!#REF!</definedName>
    <definedName name="記入表">#REF!</definedName>
    <definedName name="記入表2">#REF!</definedName>
    <definedName name="軌道工">#REF!</definedName>
    <definedName name="鬼崎1">#REF!</definedName>
    <definedName name="技研">#REF!</definedName>
    <definedName name="技師_Ａ">#REF!</definedName>
    <definedName name="技師_Ｂ">#REF!</definedName>
    <definedName name="技師_Ｃ">#REF!</definedName>
    <definedName name="技術員">#REF!</definedName>
    <definedName name="技術者Ａ">#REF!</definedName>
    <definedName name="技術者Ｂ">#REF!</definedName>
    <definedName name="議場ｶﾒﾗ単価根拠">#REF!</definedName>
    <definedName name="議場音響単価根拠">#REF!</definedName>
    <definedName name="脚立足場">#REF!</definedName>
    <definedName name="宮本">{"'電灯ｺﾝｾﾝﾄ'!$C$88"}</definedName>
    <definedName name="給汽">#REF!</definedName>
    <definedName name="給水">#REF!</definedName>
    <definedName name="給水設備">#REF!</definedName>
    <definedName name="給水設備工事計">#REF!</definedName>
    <definedName name="給湯">#REF!</definedName>
    <definedName name="給湯ｋ">#REF!</definedName>
    <definedName name="給湯設備工事計">#REF!</definedName>
    <definedName name="給排水">#REF!</definedName>
    <definedName name="給排水ガス">#REF!</definedName>
    <definedName name="給排水ガス設備計">#REF!</definedName>
    <definedName name="居">#REF!</definedName>
    <definedName name="居住者">#REF!</definedName>
    <definedName name="共通">#REF!</definedName>
    <definedName name="共通仮設" localSheetId="0">#REF!</definedName>
    <definedName name="共通仮設">#REF!</definedName>
    <definedName name="共通仮設２">#REF!</definedName>
    <definedName name="共通仮設３">#REF!</definedName>
    <definedName name="共通仮設４">#REF!</definedName>
    <definedName name="共通仮設工事">#REF!</definedName>
    <definedName name="共通仮設費">#REF!</definedName>
    <definedName name="共通仮設費印刷" localSheetId="5">[92]!共通仮設費印刷</definedName>
    <definedName name="共通仮設費印刷" localSheetId="6">[92]!共通仮設費印刷</definedName>
    <definedName name="共通仮設費印刷">[92]!共通仮設費印刷</definedName>
    <definedName name="共通仮設費率">#REF!</definedName>
    <definedName name="共通費">#REF!</definedName>
    <definedName name="共通費計">#REF!</definedName>
    <definedName name="共通費計算書">#REF!</definedName>
    <definedName name="共通費計算書2">#REF!</definedName>
    <definedName name="共通費算出元工事">#REF!</definedName>
    <definedName name="共通費算出追加工事">#REF!</definedName>
    <definedName name="共通費算表">#REF!</definedName>
    <definedName name="共通費条件">#REF!</definedName>
    <definedName name="共通費率">[153]共通費!#REF!</definedName>
    <definedName name="橋梁世話役">#REF!</definedName>
    <definedName name="橋梁塗装工">#REF!</definedName>
    <definedName name="橋梁特殊工">#REF!</definedName>
    <definedName name="凝縮水">#REF!</definedName>
    <definedName name="業印">#REF!</definedName>
    <definedName name="業者">#REF!</definedName>
    <definedName name="業者計１">#REF!</definedName>
    <definedName name="業者計10">#REF!</definedName>
    <definedName name="業者計２">#REF!</definedName>
    <definedName name="業者計３">#REF!</definedName>
    <definedName name="業者計４">#REF!</definedName>
    <definedName name="業者計５">#REF!</definedName>
    <definedName name="業者計６">#REF!</definedName>
    <definedName name="業者計７">#REF!</definedName>
    <definedName name="業者計８">#REF!</definedName>
    <definedName name="業者計９">#REF!</definedName>
    <definedName name="業者選定依頼書">#REF!</definedName>
    <definedName name="業務委託検査申請書">#REF!</definedName>
    <definedName name="業務人A">#REF!</definedName>
    <definedName name="業務人B">#REF!</definedName>
    <definedName name="業務名1">#REF!</definedName>
    <definedName name="巾木B2">[9]内装!$BA$517</definedName>
    <definedName name="巾木B3">[9]内装!$BB$517</definedName>
    <definedName name="巾木B5">[9]内装!$BD$517</definedName>
    <definedName name="巾木B7">[9]内装!#REF!</definedName>
    <definedName name="巾木B8">[9]内装!#REF!</definedName>
    <definedName name="金額なしＥ">#REF!,#REF!,#REF!,#REF!,#REF!,#REF!,#REF!,#REF!,#REF!,#REF!,#REF!,#REF!,#REF!,#REF!</definedName>
    <definedName name="金額なしＭ">#REF!,#REF!,#REF!,#REF!,#REF!,#REF!,#REF!,#REF!,#REF!,#REF!,#REF!,#REF!,#REF!,#REF!,#REF!,#REF!</definedName>
    <definedName name="金銭保証">#REF!</definedName>
    <definedName name="金属k">'[19]建築 1'!#REF!</definedName>
    <definedName name="金入設定">[10]表紙!#REF!</definedName>
    <definedName name="金抜Ａ">#REF!,#REF!,#REF!,#REF!,#REF!,#REF!,#REF!,#REF!,#REF!,#REF!,#REF!,#REF!,#REF!,#REF!,#REF!,#REF!</definedName>
    <definedName name="金抜Ｂ">#REF!,#REF!,#REF!,#REF!,#REF!,#REF!,#REF!,#REF!,#REF!,#REF!,#REF!,#REF!,#REF!,#REF!,#REF!</definedName>
    <definedName name="金抜Ｃ">#REF!,#REF!,#REF!,#REF!,#REF!</definedName>
    <definedName name="金抜設定">[10]表紙!#REF!</definedName>
    <definedName name="空気調和">#REF!</definedName>
    <definedName name="空中線設置被">#REF!</definedName>
    <definedName name="空調ｋ">#REF!</definedName>
    <definedName name="空調機">{#N/A,#N/A,FALSE,"EDIT_W"}</definedName>
    <definedName name="空調機器">#REF!</definedName>
    <definedName name="空調機複合単価">{#N/A,#N/A,FALSE,"EDIT_W"}</definedName>
    <definedName name="空調設備計">#REF!</definedName>
    <definedName name="空調電源">#REF!</definedName>
    <definedName name="空調電源３">#REF!</definedName>
    <definedName name="空調電源４">#REF!</definedName>
    <definedName name="掘削">[12]表紙!#REF!</definedName>
    <definedName name="掘削梁">[12]表紙!#REF!</definedName>
    <definedName name="型わく工">#REF!</definedName>
    <definedName name="型枠工事">#REF!</definedName>
    <definedName name="型枠工事単価表">#REF!</definedName>
    <definedName name="型枠支保工">#REF!</definedName>
    <definedName name="型枠補正">#REF!</definedName>
    <definedName name="経１">#REF!</definedName>
    <definedName name="経２">#REF!</definedName>
    <definedName name="経３">#REF!</definedName>
    <definedName name="経４">#REF!</definedName>
    <definedName name="経費">#REF!</definedName>
    <definedName name="経費算定">#REF!</definedName>
    <definedName name="経費対象外">#REF!</definedName>
    <definedName name="経費率">#REF!</definedName>
    <definedName name="継手">#REF!</definedName>
    <definedName name="罫線">#N/A</definedName>
    <definedName name="計" localSheetId="0">#REF!</definedName>
    <definedName name="計">#REF!</definedName>
    <definedName name="計１">[95]内訳!$J$21</definedName>
    <definedName name="計２">[95]内訳!$J$39</definedName>
    <definedName name="計３">[95]内訳!$J$49</definedName>
    <definedName name="計４">[95]内訳!#REF!</definedName>
    <definedName name="計算">#REF!</definedName>
    <definedName name="計算A1">#REF!</definedName>
    <definedName name="計算A2">#REF!</definedName>
    <definedName name="計算E">#REF!</definedName>
    <definedName name="計算H1">#REF!</definedName>
    <definedName name="計算H2">#REF!</definedName>
    <definedName name="計算W1">#REF!</definedName>
    <definedName name="計算W2">#REF!</definedName>
    <definedName name="計算W3">#REF!</definedName>
    <definedName name="計算W4">#REF!</definedName>
    <definedName name="計算書表題">#REF!</definedName>
    <definedName name="計測室">#REF!</definedName>
    <definedName name="警報">#REF!</definedName>
    <definedName name="軽作業員">#REF!</definedName>
    <definedName name="桁処理">[96]共通!$A$6:$B$13</definedName>
    <definedName name="桁数">'[30]05保温配管'!#REF!</definedName>
    <definedName name="桁数SUB">#REF!</definedName>
    <definedName name="建具">#REF!</definedName>
    <definedName name="建具k">'[19]建築 1'!#REF!</definedName>
    <definedName name="建具ｶﾞﾗｽ">#REF!</definedName>
    <definedName name="建具ｶﾞﾗｽｋ">#REF!</definedName>
    <definedName name="建具工">#REF!</definedName>
    <definedName name="建具工事">#REF!</definedName>
    <definedName name="建築">#REF!</definedName>
    <definedName name="建築２">#REF!</definedName>
    <definedName name="建築ﾌﾞﾛｯｸ工">#REF!</definedName>
    <definedName name="建築工事標準共通仮設費率表">#REF!</definedName>
    <definedName name="建築本工事">#REF!</definedName>
    <definedName name="建築本工事２">#REF!</definedName>
    <definedName name="建築本体工事">#REF!</definedName>
    <definedName name="研">#REF!</definedName>
    <definedName name="県">#REF!</definedName>
    <definedName name="県単９６">#REF!</definedName>
    <definedName name="県単価F">#REF!</definedName>
    <definedName name="県名">#REF!</definedName>
    <definedName name="見出し">#REF!</definedName>
    <definedName name="見積">#REF!</definedName>
    <definedName name="見積・TOP">#REF!</definedName>
    <definedName name="見積・ｲﾝﾀｰﾎﾝ">#REF!</definedName>
    <definedName name="見積・時計">#REF!</definedName>
    <definedName name="見積・照明">#REF!</definedName>
    <definedName name="見積・盤">#REF!</definedName>
    <definedName name="見積・放送">#REF!</definedName>
    <definedName name="見積もり">{"'電灯ｺﾝｾﾝﾄ'!$C$88"}</definedName>
    <definedName name="見積り">'[97]代価表 '!$Z$2</definedName>
    <definedName name="見積空調">'[98]代価表 '!#REF!</definedName>
    <definedName name="見積査定1" localSheetId="5">[99]!見積査定1</definedName>
    <definedName name="見積査定1" localSheetId="6">[99]!見積査定1</definedName>
    <definedName name="見積査定1">[99]!見積査定1</definedName>
    <definedName name="見積査定2" localSheetId="5">[99]!見積査定2</definedName>
    <definedName name="見積査定2" localSheetId="6">[99]!見積査定2</definedName>
    <definedName name="見積査定2">[99]!見積査定2</definedName>
    <definedName name="見積先リスト">#REF!</definedName>
    <definedName name="見積比較">#REF!</definedName>
    <definedName name="見積比較換気">'[100]代価表 '!$Z$2</definedName>
    <definedName name="見積比較表">'[101]代価表 '!$Z$2</definedName>
    <definedName name="見比衛生2">'[102]代価表 '!#REF!</definedName>
    <definedName name="元一般管理費">#REF!</definedName>
    <definedName name="元現場経費一般">#REF!</definedName>
    <definedName name="元現場経費改修">#REF!</definedName>
    <definedName name="元総合仮設費一般">#REF!</definedName>
    <definedName name="元総合仮設費改修">#REF!</definedName>
    <definedName name="元直接工事費一般">#REF!</definedName>
    <definedName name="元直接工事費改修">#REF!</definedName>
    <definedName name="元特定機器金額一般">#REF!</definedName>
    <definedName name="元特定機器金額改修">#REF!</definedName>
    <definedName name="元付加総合仮設一般">#REF!</definedName>
    <definedName name="元付加総合仮設改修">#REF!</definedName>
    <definedName name="現場管理費">#REF!</definedName>
    <definedName name="現場経費" localSheetId="0">#REF!</definedName>
    <definedName name="現場経費">#REF!</definedName>
    <definedName name="現場経費２">#REF!</definedName>
    <definedName name="現場経費３">#REF!</definedName>
    <definedName name="現場経費４">#REF!</definedName>
    <definedName name="現場経費計">#REF!</definedName>
    <definedName name="現場経費率">#REF!</definedName>
    <definedName name="現場経費率一般">#REF!</definedName>
    <definedName name="現場経費率改修">#REF!</definedName>
    <definedName name="個数">#REF!</definedName>
    <definedName name="個数物">#REF!</definedName>
    <definedName name="個別印刷">#REF!</definedName>
    <definedName name="個別予算単価内訳">#REF!</definedName>
    <definedName name="呼出">#REF!</definedName>
    <definedName name="戸当たり製作原価">#REF!</definedName>
    <definedName name="交通整理員">#REF!</definedName>
    <definedName name="厚鋼電線管">#REF!</definedName>
    <definedName name="口径">#REF!</definedName>
    <definedName name="工事価格">#REF!</definedName>
    <definedName name="工事区分">#REF!</definedName>
    <definedName name="工事件名">[103]工事総括!$C$3</definedName>
    <definedName name="工事内訳書決定">#REF!</definedName>
    <definedName name="工事内容">#REF!</definedName>
    <definedName name="工事番">[2]代価表01!#REF!</definedName>
    <definedName name="工事番2">[2]代価表01!#REF!</definedName>
    <definedName name="工事費１">#REF!</definedName>
    <definedName name="工事別名称">#REF!</definedName>
    <definedName name="工事名称" localSheetId="0">#REF!</definedName>
    <definedName name="工事名称">[104]旧経費!$CP$6</definedName>
    <definedName name="工種">#REF!</definedName>
    <definedName name="工種別名称">#REF!</definedName>
    <definedName name="更衣室１Ｆ">#REF!</definedName>
    <definedName name="杭工事">[105]東高校!#REF!</definedName>
    <definedName name="杭打工事">#REF!</definedName>
    <definedName name="構内通信線路設備工事">#REF!</definedName>
    <definedName name="構内配電設備工事">#REF!</definedName>
    <definedName name="行タイトル">'[154]1山村'!#REF!</definedName>
    <definedName name="行科目">#REF!</definedName>
    <definedName name="行番号">#REF!</definedName>
    <definedName name="行番号1">#REF!</definedName>
    <definedName name="鋼管はつり屋内一般">[152]鋼管!$B$613:$T$643</definedName>
    <definedName name="鋼管はつり機械室・便所">[152]鋼管!$B$646:$T$676</definedName>
    <definedName name="鋼管屋外配管">[152]鋼管!$B$74:$T$101</definedName>
    <definedName name="鋼管屋内一般配管">[152]鋼管!$B$6:$T$36</definedName>
    <definedName name="鋼管機械室・便所配管">[152]鋼管!$B$40:$T$70</definedName>
    <definedName name="鋼管継手屋外配管">[152]鋼管!$B$202:$T$229</definedName>
    <definedName name="鋼管継手屋内一般">[152]鋼管!$B$136:$T$166</definedName>
    <definedName name="鋼管継手機械室・便所">[152]鋼管!$B$169:$T$199</definedName>
    <definedName name="鋼管継手地中">[152]鋼管!$B$232:$T$260</definedName>
    <definedName name="鋼管支持金物屋外">[152]鋼管!$B$456:$T$483</definedName>
    <definedName name="鋼管支持金物屋内一般">[152]鋼管!$B$390:$T$420</definedName>
    <definedName name="鋼管支持金物機械室・便所">[152]鋼管!$B$423:$T$453</definedName>
    <definedName name="鋼管接合材屋外">[152]鋼管!$B$329:$T$356</definedName>
    <definedName name="鋼管接合材屋内一般">[152]鋼管!$B$263:$T$293</definedName>
    <definedName name="鋼管接合材機械室・便所">[152]鋼管!$B$296:$T$326</definedName>
    <definedName name="鋼管接合材地中">[152]鋼管!$B$359:$T$387</definedName>
    <definedName name="鋼管地中配管">[152]鋼管!$B$105:$T$133</definedName>
    <definedName name="鋼管配管工屋外">[152]鋼管!$B$552:$T$579</definedName>
    <definedName name="鋼管配管工屋内一般">[152]鋼管!$B$486:$T$516</definedName>
    <definedName name="鋼管配管工機械室・便所">[152]鋼管!$B$519:$T$549</definedName>
    <definedName name="鋼管配管工地中">[152]鋼管!$B$582:$T$610</definedName>
    <definedName name="鋼管列">[152]鋼管!$B$3:$T$4</definedName>
    <definedName name="鋼材量">#REF!</definedName>
    <definedName name="鋼材量２">#REF!</definedName>
    <definedName name="鋼材量３">#REF!</definedName>
    <definedName name="鋼材量４">#REF!</definedName>
    <definedName name="高圧">#REF!</definedName>
    <definedName name="高圧２">#REF!</definedName>
    <definedName name="高圧３">#REF!</definedName>
    <definedName name="高圧設備工事">#REF!</definedName>
    <definedName name="高級船員">#REF!</definedName>
    <definedName name="合計">#REF!</definedName>
    <definedName name="合計１" localSheetId="0">#REF!</definedName>
    <definedName name="合計1">#REF!</definedName>
    <definedName name="合計１０">#REF!</definedName>
    <definedName name="合計１１">#REF!</definedName>
    <definedName name="合計１２">#REF!</definedName>
    <definedName name="合計１３">#REF!</definedName>
    <definedName name="合計１４">#REF!</definedName>
    <definedName name="合計１５">#REF!</definedName>
    <definedName name="合計１６">#REF!</definedName>
    <definedName name="合計１７">#REF!</definedName>
    <definedName name="合計２" localSheetId="0">#REF!</definedName>
    <definedName name="合計2">#REF!</definedName>
    <definedName name="合計３" localSheetId="0">#REF!</definedName>
    <definedName name="合計3">#REF!</definedName>
    <definedName name="合計４">#REF!</definedName>
    <definedName name="合計５">#REF!</definedName>
    <definedName name="合計６">#REF!</definedName>
    <definedName name="合計７">#REF!</definedName>
    <definedName name="合計８">#REF!</definedName>
    <definedName name="合計９">#REF!</definedName>
    <definedName name="合計a">#REF!</definedName>
    <definedName name="合計ｂ">#REF!</definedName>
    <definedName name="合計ｃ">#REF!</definedName>
    <definedName name="合計ｄ">#REF!</definedName>
    <definedName name="合計e">#REF!</definedName>
    <definedName name="合計ｆ">#REF!</definedName>
    <definedName name="合計ｇ">#REF!</definedName>
    <definedName name="今回改訂">[2]代価表01!#REF!</definedName>
    <definedName name="根拠設定">[10]表紙!#REF!</definedName>
    <definedName name="根拠範囲">#REF!</definedName>
    <definedName name="根拠表紙">#REF!</definedName>
    <definedName name="根拠別紙">#REF!</definedName>
    <definedName name="根切_ary">[28]基礎単価!$D$76:$E$79</definedName>
    <definedName name="佐賀">[52]細目!#REF!</definedName>
    <definedName name="左官">#REF!</definedName>
    <definedName name="左官k">'[19]建築 1'!#REF!</definedName>
    <definedName name="左官ﾀｲﾙｋ">#REF!</definedName>
    <definedName name="再印刷">#REF!</definedName>
    <definedName name="再入力">#REF!</definedName>
    <definedName name="最終頁">#N/A</definedName>
    <definedName name="細範囲">#REF!</definedName>
    <definedName name="細目">#REF!</definedName>
    <definedName name="細目・改修">#REF!</definedName>
    <definedName name="細目・外構">#REF!</definedName>
    <definedName name="細目・研究室">#REF!</definedName>
    <definedName name="細目・増築">#REF!</definedName>
    <definedName name="細目タイトル">#REF!</definedName>
    <definedName name="材">#REF!</definedName>
    <definedName name="材2">#REF!</definedName>
    <definedName name="材3">#REF!</definedName>
    <definedName name="材4">#REF!</definedName>
    <definedName name="材種">[106]鉄骨DATA!$A$2:$A$10</definedName>
    <definedName name="材料">[91]ﾒｲﾝｼｰﾄ!#REF!</definedName>
    <definedName name="材料1">#REF!</definedName>
    <definedName name="材料コード">#REF!</definedName>
    <definedName name="材料リスト">#REF!</definedName>
    <definedName name="材料費内訳印刷" localSheetId="5">[92]!材料費内訳印刷</definedName>
    <definedName name="材料費内訳印刷" localSheetId="6">[92]!材料費内訳印刷</definedName>
    <definedName name="材料費内訳印刷">[92]!材料費内訳印刷</definedName>
    <definedName name="作業員">[107]data!$C$8</definedName>
    <definedName name="作業種別">#REF!</definedName>
    <definedName name="撮影士">#REF!</definedName>
    <definedName name="撮影助手">#REF!</definedName>
    <definedName name="雑ｋ">#REF!</definedName>
    <definedName name="雑工事計">'[70](乙)'!#REF!</definedName>
    <definedName name="雑材_BK">#REF!</definedName>
    <definedName name="雑材_CV">#REF!</definedName>
    <definedName name="雑材_PK">#REF!</definedName>
    <definedName name="雑材_ｺﾝｾﾝﾄ">#REF!</definedName>
    <definedName name="雑材_プリカ">#REF!</definedName>
    <definedName name="雑材_制御盤">#REF!</definedName>
    <definedName name="雑材_電線">#REF!</definedName>
    <definedName name="雑材3">#REF!</definedName>
    <definedName name="雑材ｺﾝｾﾝﾄ">#REF!</definedName>
    <definedName name="雑材率">#REF!</definedName>
    <definedName name="三箇">#N/A</definedName>
    <definedName name="参考" localSheetId="0">[154]!マクロ終了</definedName>
    <definedName name="参考">#REF!</definedName>
    <definedName name="参照1">#REF!</definedName>
    <definedName name="参照10">#REF!</definedName>
    <definedName name="参照11">#REF!</definedName>
    <definedName name="参照12">#REF!</definedName>
    <definedName name="参照13">#REF!</definedName>
    <definedName name="参照14">#REF!</definedName>
    <definedName name="参照15">#REF!</definedName>
    <definedName name="参照16">#REF!</definedName>
    <definedName name="参照17">#REF!</definedName>
    <definedName name="参照18">#REF!</definedName>
    <definedName name="参照19">#REF!</definedName>
    <definedName name="参照2">#REF!</definedName>
    <definedName name="参照20">#REF!</definedName>
    <definedName name="参照21">#REF!</definedName>
    <definedName name="参照22">#REF!</definedName>
    <definedName name="参照23">#REF!</definedName>
    <definedName name="参照24">#REF!</definedName>
    <definedName name="参照25">#REF!</definedName>
    <definedName name="参照26">#REF!</definedName>
    <definedName name="参照27">#REF!</definedName>
    <definedName name="参照28">#REF!</definedName>
    <definedName name="参照29">#REF!</definedName>
    <definedName name="参照3">#REF!</definedName>
    <definedName name="参照30">#REF!</definedName>
    <definedName name="参照31">#REF!</definedName>
    <definedName name="参照32">#REF!</definedName>
    <definedName name="参照33">#REF!</definedName>
    <definedName name="参照34">#REF!</definedName>
    <definedName name="参照35">#REF!</definedName>
    <definedName name="参照36">#REF!</definedName>
    <definedName name="参照37">#REF!</definedName>
    <definedName name="参照38">#REF!</definedName>
    <definedName name="参照39">#REF!</definedName>
    <definedName name="参照4">#REF!</definedName>
    <definedName name="参照40">#REF!</definedName>
    <definedName name="参照41">#REF!</definedName>
    <definedName name="参照42">#REF!</definedName>
    <definedName name="参照43">#REF!</definedName>
    <definedName name="参照44">#REF!</definedName>
    <definedName name="参照45">#REF!</definedName>
    <definedName name="参照46">#REF!</definedName>
    <definedName name="参照47">#REF!</definedName>
    <definedName name="参照48">#REF!</definedName>
    <definedName name="参照49">#REF!</definedName>
    <definedName name="参照5">#REF!</definedName>
    <definedName name="参照50">#REF!</definedName>
    <definedName name="参照51">#REF!</definedName>
    <definedName name="参照52">#REF!</definedName>
    <definedName name="参照53">#REF!</definedName>
    <definedName name="参照54">#REF!</definedName>
    <definedName name="参照6">#REF!</definedName>
    <definedName name="参照7">#REF!</definedName>
    <definedName name="参照8">#REF!</definedName>
    <definedName name="参照9">#REF!</definedName>
    <definedName name="山香給排水">#REF!</definedName>
    <definedName name="山林砂防工">#REF!</definedName>
    <definedName name="産業廃棄物処理費">#REF!</definedName>
    <definedName name="産廃">#REF!</definedName>
    <definedName name="算出人員">#REF!</definedName>
    <definedName name="算定表">#REF!</definedName>
    <definedName name="仕上げ">#REF!</definedName>
    <definedName name="仕分２">#REF!</definedName>
    <definedName name="仕分頭">#REF!</definedName>
    <definedName name="始め1">#N/A</definedName>
    <definedName name="始め2">#N/A</definedName>
    <definedName name="市場単価比較表">#REF!</definedName>
    <definedName name="指定無し">[108]細目!#REF!</definedName>
    <definedName name="施工場所">#REF!</definedName>
    <definedName name="枝番">[2]代価表01!#REF!</definedName>
    <definedName name="枝番2">[2]代価表01!#REF!</definedName>
    <definedName name="資材単価">#REF!</definedName>
    <definedName name="資材比較">#REF!</definedName>
    <definedName name="時計設備">#REF!</definedName>
    <definedName name="自家発">#REF!</definedName>
    <definedName name="自家発２">#REF!</definedName>
    <definedName name="自家発４">#REF!</definedName>
    <definedName name="自家発電単価根拠">#REF!</definedName>
    <definedName name="自火報">#REF!</definedName>
    <definedName name="自火報２">#REF!</definedName>
    <definedName name="自火報３">#REF!</definedName>
    <definedName name="自動火災">[69]電気４!#REF!</definedName>
    <definedName name="自動火災報知設備">#REF!</definedName>
    <definedName name="自動火災報知設備工事">#REF!</definedName>
    <definedName name="七階以上か">#REF!</definedName>
    <definedName name="七尾消防">#REF!</definedName>
    <definedName name="七尾消防１">#REF!</definedName>
    <definedName name="七尾消防２">#REF!</definedName>
    <definedName name="七尾消防３">#REF!</definedName>
    <definedName name="七尾消防４">#REF!</definedName>
    <definedName name="七尾消防５">#REF!</definedName>
    <definedName name="七尾消防６">#REF!</definedName>
    <definedName name="七尾消防７">#REF!</definedName>
    <definedName name="七尾消防８">#REF!</definedName>
    <definedName name="縞">#REF!</definedName>
    <definedName name="縞2">#REF!</definedName>
    <definedName name="車庫建築">[53]大項目!#REF!</definedName>
    <definedName name="主任技師">#REF!</definedName>
    <definedName name="主任技術者">#REF!</definedName>
    <definedName name="主任地質調査員">#REF!</definedName>
    <definedName name="主要機器１">#REF!</definedName>
    <definedName name="取り壊し">#REF!</definedName>
    <definedName name="種範囲">#REF!</definedName>
    <definedName name="種目">#REF!</definedName>
    <definedName name="種目１">#REF!</definedName>
    <definedName name="種目１０">#REF!</definedName>
    <definedName name="種目２">#REF!</definedName>
    <definedName name="種目３">#REF!</definedName>
    <definedName name="種目４">#REF!</definedName>
    <definedName name="種目５">#REF!</definedName>
    <definedName name="種目６">#REF!</definedName>
    <definedName name="種目７">#REF!</definedName>
    <definedName name="種目８">#REF!</definedName>
    <definedName name="種目９">#REF!</definedName>
    <definedName name="種目エンド">#REF!</definedName>
    <definedName name="種目タイトル">#REF!</definedName>
    <definedName name="種目タイトル2">#REF!</definedName>
    <definedName name="種目印刷範囲">[82]内訳書!#REF!</definedName>
    <definedName name="種目改修複写元">[82]内訳書!#REF!</definedName>
    <definedName name="種目表題">[82]内訳書!#REF!</definedName>
    <definedName name="種目別内訳">[87]細目!#REF!</definedName>
    <definedName name="種目別内訳2">[88]細目!#REF!</definedName>
    <definedName name="受変電">[69]電気２!#REF!</definedName>
    <definedName name="受変電設備工事">#REF!</definedName>
    <definedName name="修正" localSheetId="0">#REF!</definedName>
    <definedName name="修正">[10]表紙!#REF!</definedName>
    <definedName name="修正1">[10]表紙!#REF!</definedName>
    <definedName name="修正２" localSheetId="0">#REF!</definedName>
    <definedName name="修正2">[10]表紙!#REF!</definedName>
    <definedName name="修正3">[10]表紙!#REF!</definedName>
    <definedName name="修正4">[10]表紙!#REF!</definedName>
    <definedName name="修正5">[10]表紙!#REF!</definedName>
    <definedName name="修正6">[10]表紙!#REF!</definedName>
    <definedName name="拾">#N/A</definedName>
    <definedName name="拾い">#REF!</definedName>
    <definedName name="終わり1">#N/A</definedName>
    <definedName name="終わり2">#N/A</definedName>
    <definedName name="終了">#REF!</definedName>
    <definedName name="終了1">#REF!</definedName>
    <definedName name="終了行">#REF!</definedName>
    <definedName name="終了処理">#REF!</definedName>
    <definedName name="終了頁">#REF!</definedName>
    <definedName name="集">#REF!</definedName>
    <definedName name="集計">#REF!</definedName>
    <definedName name="集塵">#REF!</definedName>
    <definedName name="住所録">[109]業者ﾃﾞｰﾀｰﾍﾞｰｽ!$B$1:$BP$250</definedName>
    <definedName name="重量品">#REF!</definedName>
    <definedName name="出力">#REF!</definedName>
    <definedName name="瞬間湯沸器_掛率">#REF!</definedName>
    <definedName name="準く">#REF!</definedName>
    <definedName name="準備片付け">[18]標貫解析!$F$221</definedName>
    <definedName name="純工事費計">#REF!</definedName>
    <definedName name="順番">#REF!</definedName>
    <definedName name="処理B">#REF!</definedName>
    <definedName name="書込ｾﾙ">#REF!</definedName>
    <definedName name="諸経費">#REF!</definedName>
    <definedName name="小科目複写元">[82]内訳書!#REF!</definedName>
    <definedName name="小額割増費">#REF!</definedName>
    <definedName name="小計">#REF!</definedName>
    <definedName name="小計2">#REF!</definedName>
    <definedName name="小小科目複写元">[82]内訳書!#REF!</definedName>
    <definedName name="床F1">[9]内装!$AT$517</definedName>
    <definedName name="床F2">[9]内装!$AU$517</definedName>
    <definedName name="床F3">[9]内装!$AV$517</definedName>
    <definedName name="床F4">[9]内装!$AW$517</definedName>
    <definedName name="床F6">[9]内装!$AY$517</definedName>
    <definedName name="床N31">#REF!</definedName>
    <definedName name="床N32">#REF!</definedName>
    <definedName name="床O31">#REF!</definedName>
    <definedName name="床O32">#REF!</definedName>
    <definedName name="床P31">#REF!</definedName>
    <definedName name="床P32">#REF!</definedName>
    <definedName name="昇降">#REF!</definedName>
    <definedName name="昇降機工事">#REF!</definedName>
    <definedName name="消火">#REF!</definedName>
    <definedName name="消火ｋ">#REF!</definedName>
    <definedName name="消去">#N/A</definedName>
    <definedName name="消耗品雑材料率">#REF!</definedName>
    <definedName name="照明">#REF!</definedName>
    <definedName name="照明２">#REF!</definedName>
    <definedName name="照明４">#REF!</definedName>
    <definedName name="照明器具取付設備工事">[165]名称マスター!#REF!</definedName>
    <definedName name="詳細初め">#REF!</definedName>
    <definedName name="上3下4">#REF!</definedName>
    <definedName name="上位3桁">#REF!</definedName>
    <definedName name="上位金">#REF!</definedName>
    <definedName name="上下3桁">#REF!</definedName>
    <definedName name="上水">#REF!</definedName>
    <definedName name="上水２">#REF!</definedName>
    <definedName name="上水４">#REF!</definedName>
    <definedName name="上層">[110]数計算!#REF!</definedName>
    <definedName name="乗率">#REF!</definedName>
    <definedName name="乗率②">#REF!</definedName>
    <definedName name="情報用配管設備工事">#REF!</definedName>
    <definedName name="条件">#REF!</definedName>
    <definedName name="浄化槽">#REF!</definedName>
    <definedName name="浄化槽２">#REF!</definedName>
    <definedName name="浄化槽３">#REF!</definedName>
    <definedName name="浄化槽設備工事">[165]名称マスター!#REF!</definedName>
    <definedName name="蒸気">#REF!</definedName>
    <definedName name="審査">#N/A</definedName>
    <definedName name="新Ｃ15Ｚ">[7]幹線土工事数量!#REF!</definedName>
    <definedName name="新潟保温">#N/A</definedName>
    <definedName name="新単価">[2]代価表01!#REF!</definedName>
    <definedName name="真空">#REF!</definedName>
    <definedName name="人">#REF!</definedName>
    <definedName name="人工">#REF!</definedName>
    <definedName name="人工費">#REF!</definedName>
    <definedName name="人工費１">#REF!</definedName>
    <definedName name="人工費２">#REF!</definedName>
    <definedName name="図面補正率">#REF!</definedName>
    <definedName name="厨房器具_掛率">#REF!</definedName>
    <definedName name="水槽_FRP">#REF!</definedName>
    <definedName name="水槽_鉄">#REF!</definedName>
    <definedName name="数量">#REF!</definedName>
    <definedName name="数量・ＲＣ集計">#REF!</definedName>
    <definedName name="数量・ｺﾝｸﾘｰﾄ">#REF!</definedName>
    <definedName name="数量・直接仮設">#REF!</definedName>
    <definedName name="数量・鉄筋１">#REF!</definedName>
    <definedName name="数量・鉄筋２">#REF!</definedName>
    <definedName name="数量・土工事">#REF!</definedName>
    <definedName name="数量改修複写元">[82]内訳書!#REF!</definedName>
    <definedName name="数量表">[111]初期入力表!#REF!</definedName>
    <definedName name="据え付け費">[170]歩掛ﾃﾞｰﾀ!$B$5:$F$720</definedName>
    <definedName name="据付">[168]歩掛ﾃﾞｰﾀ!$B$5:$F$720</definedName>
    <definedName name="据付２">#REF!</definedName>
    <definedName name="据付費1">#REF!</definedName>
    <definedName name="世話役">#REF!</definedName>
    <definedName name="制気口_掛率">#REF!</definedName>
    <definedName name="制御">#REF!</definedName>
    <definedName name="制御盤">#REF!</definedName>
    <definedName name="制御盤修正">[112]修正表!$E$4:$F$20</definedName>
    <definedName name="整備士">#REF!</definedName>
    <definedName name="西面">#REF!</definedName>
    <definedName name="請負工事費">[83]内訳書!#REF!</definedName>
    <definedName name="石工">#REF!</definedName>
    <definedName name="石工事H15計">'[70](乙)'!#REF!</definedName>
    <definedName name="石工事計">'[70](乙)'!#REF!</definedName>
    <definedName name="石工事補正計">'[70](乙)'!#REF!</definedName>
    <definedName name="積算代価3">'[113]#REF'!$G$48</definedName>
    <definedName name="積上げ仮設">#REF!</definedName>
    <definedName name="積上現場">#REF!</definedName>
    <definedName name="設">#REF!</definedName>
    <definedName name="設計">[93]表紙!#REF!</definedName>
    <definedName name="設計技術員">#REF!</definedName>
    <definedName name="設計協議">[83]内訳書!#REF!</definedName>
    <definedName name="設計書">#REF!</definedName>
    <definedName name="設備機械工">#REF!</definedName>
    <definedName name="設備設計書">#REF!</definedName>
    <definedName name="設備直接工事計">#REF!</definedName>
    <definedName name="説明用">#REF!</definedName>
    <definedName name="専門工事１">#REF!</definedName>
    <definedName name="専門工事か">#REF!</definedName>
    <definedName name="潜かん工">#REF!</definedName>
    <definedName name="潜かん世話役">#REF!</definedName>
    <definedName name="潜水士">#REF!</definedName>
    <definedName name="潜水世話役">#REF!</definedName>
    <definedName name="潜水送気員">#REF!</definedName>
    <definedName name="潜水連絡員">#REF!</definedName>
    <definedName name="船団長">#REF!</definedName>
    <definedName name="選択">#REF!</definedName>
    <definedName name="選択行">#REF!</definedName>
    <definedName name="選定">#REF!</definedName>
    <definedName name="前回改訂">[2]代価表01!#REF!</definedName>
    <definedName name="前払い金">#REF!</definedName>
    <definedName name="前払い金表示">#REF!</definedName>
    <definedName name="全員協議会単価根拠">#REF!</definedName>
    <definedName name="全鋼材">#REF!</definedName>
    <definedName name="全鋼材２">#REF!</definedName>
    <definedName name="全鋼材３">#REF!</definedName>
    <definedName name="全鋼材４">#REF!</definedName>
    <definedName name="全体">[53]大項目!#REF!</definedName>
    <definedName name="全体印刷">#REF!</definedName>
    <definedName name="全代価表">[2]代価表01!#REF!</definedName>
    <definedName name="全熱交換器_掛率">#REF!</definedName>
    <definedName name="全頁印刷">[10]表紙!#REF!</definedName>
    <definedName name="組積工事計">'[70](乙)'!#REF!</definedName>
    <definedName name="操縦士">#REF!</definedName>
    <definedName name="相当順">#REF!</definedName>
    <definedName name="相当長">#REF!</definedName>
    <definedName name="総１">#REF!</definedName>
    <definedName name="総２">#REF!</definedName>
    <definedName name="総３">#REF!</definedName>
    <definedName name="総４">#REF!</definedName>
    <definedName name="総括" localSheetId="0">#REF!</definedName>
    <definedName name="総括">#REF!</definedName>
    <definedName name="総括表">#REF!</definedName>
    <definedName name="総合仮設">#REF!</definedName>
    <definedName name="総合仮設費">#REF!</definedName>
    <definedName name="総合計">#REF!</definedName>
    <definedName name="総合研究棟">#REF!</definedName>
    <definedName name="送風機_掛率">#REF!</definedName>
    <definedName name="増減率">#REF!</definedName>
    <definedName name="増減率２">#REF!</definedName>
    <definedName name="増減率３">#REF!</definedName>
    <definedName name="増減率４">#REF!</definedName>
    <definedName name="造園工">#REF!</definedName>
    <definedName name="造波機械室">#REF!</definedName>
    <definedName name="測量技師">#REF!</definedName>
    <definedName name="測量技師補">#REF!</definedName>
    <definedName name="測量業務費">#REF!</definedName>
    <definedName name="測量主任技師">#REF!</definedName>
    <definedName name="測量助手">#REF!</definedName>
    <definedName name="測量上級主任技師">#REF!</definedName>
    <definedName name="足場平均存置日">#REF!</definedName>
    <definedName name="損料印刷1">#REF!</definedName>
    <definedName name="損料印刷2">#REF!</definedName>
    <definedName name="他ﾌｧｲﾙ">[2]代価表01!#REF!</definedName>
    <definedName name="他率">#REF!</definedName>
    <definedName name="多目的">[69]電気２!#REF!</definedName>
    <definedName name="多目的単価根拠">#REF!</definedName>
    <definedName name="耐震k">'[19]建築 1'!#REF!</definedName>
    <definedName name="耐震水槽">#REF!</definedName>
    <definedName name="代">#REF!</definedName>
    <definedName name="代価" localSheetId="0">#REF!</definedName>
    <definedName name="代価">#N/A</definedName>
    <definedName name="代価1" localSheetId="0">#REF!</definedName>
    <definedName name="代価1">'[114]#REF'!$G$25</definedName>
    <definedName name="代価2" localSheetId="0">[171]ＳＷ代価1!$A$3:$T$24</definedName>
    <definedName name="代価2">'[114]#REF'!$G$48</definedName>
    <definedName name="代価3">'[114]#REF'!$G$71</definedName>
    <definedName name="代価4">'[114]#REF'!$G$94</definedName>
    <definedName name="代価5">'[114]#REF'!$G$117</definedName>
    <definedName name="代価P">#REF!</definedName>
    <definedName name="代価Q">#REF!</definedName>
    <definedName name="代価ｱｲﾃﾑ">#REF!</definedName>
    <definedName name="代価印刷１">#REF!</definedName>
    <definedName name="代価印刷2">#REF!</definedName>
    <definedName name="代価印刷3">#REF!</definedName>
    <definedName name="代価根拠範囲">#REF!</definedName>
    <definedName name="代価電">[162]!マクロ終了</definedName>
    <definedName name="代価電気" localSheetId="0">#REF!</definedName>
    <definedName name="代価電気">[115]一位代価!$1:$1048576</definedName>
    <definedName name="代価票">#REF!</definedName>
    <definedName name="代価表">#N/A</definedName>
    <definedName name="代価表２">#REF!</definedName>
    <definedName name="大型着順">#REF!</definedName>
    <definedName name="大工">#REF!</definedName>
    <definedName name="大水深実験水槽上屋" hidden="1">{#N/A,#N/A,FALSE,"原紙B4"}</definedName>
    <definedName name="大分類" hidden="1">{#N/A,#N/A,FALSE,"積算書表紙";#N/A,#N/A,FALSE,"総括表";#N/A,#N/A,FALSE,"積算書内訳"}</definedName>
    <definedName name="大野">[172]設計書!#REF!</definedName>
    <definedName name="単">#REF!</definedName>
    <definedName name="単位" localSheetId="0">'[173]リスト（消すな）'!$A$4:$A$18</definedName>
    <definedName name="単位">#REF!</definedName>
    <definedName name="単位一覧">[116]科目!$N$1:$S$1</definedName>
    <definedName name="単価" localSheetId="0">#REF!</definedName>
    <definedName name="単価">#REF!</definedName>
    <definedName name="単価＿設置">#REF!</definedName>
    <definedName name="単価・TOP">#REF!</definedName>
    <definedName name="単価1996">#REF!</definedName>
    <definedName name="単価1997">#REF!</definedName>
    <definedName name="単価ｱｲﾃﾑ">#REF!</definedName>
    <definedName name="単価コード">[117]単価コード!$B:$H</definedName>
    <definedName name="単価項目">#REF!</definedName>
    <definedName name="単価根拠">#REF!</definedName>
    <definedName name="単価根拠１">#REF!</definedName>
    <definedName name="単価根拠２">#REF!</definedName>
    <definedName name="単価表">#REF!</definedName>
    <definedName name="単価表11_">#REF!</definedName>
    <definedName name="単価表H12">#REF!</definedName>
    <definedName name="単独_搬_入">#REF!</definedName>
    <definedName name="単独率">[118]歩掛表!$E$1</definedName>
    <definedName name="端数">#REF!</definedName>
    <definedName name="断熱･ｼｰﾘﾝｸﾞ工事計">#REF!</definedName>
    <definedName name="断面積">#REF!</definedName>
    <definedName name="値引率">#REF!</definedName>
    <definedName name="地下道">#REF!</definedName>
    <definedName name="地下馬道電気設備工事">#REF!</definedName>
    <definedName name="地質調査">#REF!</definedName>
    <definedName name="地質調査員">#REF!</definedName>
    <definedName name="地質調査技師">#REF!</definedName>
    <definedName name="地質調査業務費">[83]本工事費内訳!#REF!</definedName>
    <definedName name="中科目">'[86]細目（参考）'!#REF!</definedName>
    <definedName name="中止">#REF!</definedName>
    <definedName name="中津">#REF!</definedName>
    <definedName name="昼間表">#REF!</definedName>
    <definedName name="注記表示">#REF!</definedName>
    <definedName name="注記表示1">#REF!</definedName>
    <definedName name="注記表示2">#REF!</definedName>
    <definedName name="虫">[108]細目!$A$4</definedName>
    <definedName name="貯鉱">'[119]建築 1'!#REF!</definedName>
    <definedName name="調査NO">#REF!</definedName>
    <definedName name="直経" localSheetId="5">[120]!Module2.入力表印刷</definedName>
    <definedName name="直経" localSheetId="6">[120]!Module2.入力表印刷</definedName>
    <definedName name="直経">[120]!Module2.入力表印刷</definedName>
    <definedName name="直工">[91]ﾒｲﾝｼｰﾄ!#REF!</definedName>
    <definedName name="直工計">#REF!</definedName>
    <definedName name="直接" localSheetId="5">[121]!Module2.入力表印刷</definedName>
    <definedName name="直接" localSheetId="6">[121]!Module2.入力表印刷</definedName>
    <definedName name="直接">[121]!Module2.入力表印刷</definedName>
    <definedName name="直接仮設ｋ">'[19]建築 1'!#REF!</definedName>
    <definedName name="直接仮設相当額">#N/A</definedName>
    <definedName name="直接経費印刷" localSheetId="5">[92]!直接経費印刷</definedName>
    <definedName name="直接経費印刷" localSheetId="6">[92]!直接経費印刷</definedName>
    <definedName name="直接経費印刷">[92]!直接経費印刷</definedName>
    <definedName name="直接工事費">#REF!</definedName>
    <definedName name="直流電源">[69]電気２!#REF!</definedName>
    <definedName name="直流電源単価根拠">#REF!</definedName>
    <definedName name="追加元工事">#REF!</definedName>
    <definedName name="追加工事条件">#REF!</definedName>
    <definedName name="追加直接工事費一般">#REF!</definedName>
    <definedName name="追加直接工事費改修">#REF!</definedName>
    <definedName name="追加特定機器金額一般">#REF!</definedName>
    <definedName name="追加特定機器金額改修">#REF!</definedName>
    <definedName name="追加付加総合仮設一般">#REF!</definedName>
    <definedName name="追加付加総合仮設改修">#REF!</definedName>
    <definedName name="通信引込設備工事">#REF!</definedName>
    <definedName name="低減率">#REF!</definedName>
    <definedName name="底幅">#REF!</definedName>
    <definedName name="提出範囲">#REF!</definedName>
    <definedName name="訂正" hidden="1">[122]Sheet1!#REF!</definedName>
    <definedName name="訂正２">#REF!</definedName>
    <definedName name="適用人員">#REF!</definedName>
    <definedName name="撤去2">[171]ＳＷ代価1!$A$2:$T$24</definedName>
    <definedName name="撤去k">'[19]建築 1'!#REF!</definedName>
    <definedName name="撤去工事">#REF!</definedName>
    <definedName name="撤去集積">[171]様式3!$H:$P</definedName>
    <definedName name="撤去重量">[174]分電盤!$R$7:$AI$8</definedName>
    <definedName name="撤去動力">#REF!</definedName>
    <definedName name="鉄筋k">'[19]建築 1'!#REF!</definedName>
    <definedName name="鉄筋工">#REF!</definedName>
    <definedName name="鉄筋工事">#REF!</definedName>
    <definedName name="鉄筋工事単価表">#REF!</definedName>
    <definedName name="鉄骨k">'[19]建築 1'!#REF!</definedName>
    <definedName name="鉄骨工">#REF!</definedName>
    <definedName name="鉄骨工事">#REF!</definedName>
    <definedName name="天井C2">[9]内装!$BO$517</definedName>
    <definedName name="天井C3">[9]内装!$BP$517</definedName>
    <definedName name="天井C4">[9]内装!$BQ$517</definedName>
    <definedName name="天気">#REF!</definedName>
    <definedName name="電気" localSheetId="0">#REF!</definedName>
    <definedName name="電気">#REF!</definedName>
    <definedName name="電気温水器">#REF!</definedName>
    <definedName name="電気温水器_掛率">#REF!</definedName>
    <definedName name="電気温水器B">#REF!</definedName>
    <definedName name="電気解体">{"'電灯ｺﾝｾﾝﾄ'!$C$88"}</definedName>
    <definedName name="電気経費">[175]建築経費!$R$120:$U$175</definedName>
    <definedName name="電気時計" localSheetId="0">#REF!</definedName>
    <definedName name="電気時計">[69]電気４!#REF!</definedName>
    <definedName name="電気時計２">#REF!</definedName>
    <definedName name="電気時計４">#REF!</definedName>
    <definedName name="電気時計設備">{"'電灯ｺﾝｾﾝﾄ'!$C$88"}</definedName>
    <definedName name="電気設備製作原価">#REF!</definedName>
    <definedName name="電気単価表">[123]資材!#REF!</definedName>
    <definedName name="電気暖房設備工事計">#REF!</definedName>
    <definedName name="電気直接工事計">#REF!</definedName>
    <definedName name="電工">#REF!</definedName>
    <definedName name="電工_BK">#REF!</definedName>
    <definedName name="電工_CV">#REF!</definedName>
    <definedName name="電工_PK">#REF!</definedName>
    <definedName name="電工_ｺﾝｾﾝﾄ">#REF!</definedName>
    <definedName name="電工_照明">#REF!</definedName>
    <definedName name="電工_制御盤">#REF!</definedName>
    <definedName name="電工_接続材">#REF!</definedName>
    <definedName name="電工_電線">#REF!</definedName>
    <definedName name="電工_電線管">#REF!</definedName>
    <definedName name="電工3">#REF!</definedName>
    <definedName name="電線PRT">#REF!</definedName>
    <definedName name="電灯">#REF!</definedName>
    <definedName name="電灯２">#REF!</definedName>
    <definedName name="電灯４">#REF!</definedName>
    <definedName name="電灯PRT">#REF!</definedName>
    <definedName name="電灯ＰＲＴ２">#REF!</definedName>
    <definedName name="電灯ｺﾝｾﾝﾄｋ">#REF!</definedName>
    <definedName name="電灯ｺﾝｾﾝﾄ設備">{"'電灯ｺﾝｾﾝﾄ'!$C$88"}</definedName>
    <definedName name="電灯設備工事" localSheetId="0">[165]名称マスター!#REF!</definedName>
    <definedName name="電灯設備工事">#REF!</definedName>
    <definedName name="電力引込設備工事">#REF!</definedName>
    <definedName name="電話">#REF!</definedName>
    <definedName name="電話･ﾃﾚﾋﾞ共聴設備工事">[165]名称マスター!#REF!</definedName>
    <definedName name="電話２">#REF!</definedName>
    <definedName name="電話４">#REF!</definedName>
    <definedName name="電話ｋ">#REF!</definedName>
    <definedName name="電話情報">#REF!</definedName>
    <definedName name="電話設備工事">#REF!</definedName>
    <definedName name="電話配管">[69]電気３!#REF!</definedName>
    <definedName name="電話配管設備工事">#REF!</definedName>
    <definedName name="塗">#REF!</definedName>
    <definedName name="塗装ｋ">#REF!</definedName>
    <definedName name="塗装工">#REF!</definedName>
    <definedName name="塗装工事単価表">#REF!</definedName>
    <definedName name="塗装費">#REF!</definedName>
    <definedName name="渡り廊下設備工事">#REF!</definedName>
    <definedName name="土一般管理費等率">#REF!</definedName>
    <definedName name="土基本共通仮設費率">#REF!</definedName>
    <definedName name="土現場管理費率">#REF!</definedName>
    <definedName name="土工">#REF!</definedName>
    <definedName name="土工機械運搬">[124]代価!#REF!</definedName>
    <definedName name="土木一般世話役">#REF!</definedName>
    <definedName name="土木機械の運搬費">[90]CODE_TABLE!$G$2:$H$7</definedName>
    <definedName name="土量計算書">[12]表紙!#REF!</definedName>
    <definedName name="東面">#REF!</definedName>
    <definedName name="頭２">#REF!</definedName>
    <definedName name="頭出">#REF!</definedName>
    <definedName name="動力">#REF!</definedName>
    <definedName name="動力２">#REF!</definedName>
    <definedName name="動力４">#REF!</definedName>
    <definedName name="動力PRT">#REF!</definedName>
    <definedName name="動力設備工事">#REF!</definedName>
    <definedName name="胴縁" hidden="1">{#N/A,#N/A,FALSE,"原紙B4"}</definedName>
    <definedName name="胴縁工事" hidden="1">{#N/A,#N/A,FALSE,"原紙B4"}</definedName>
    <definedName name="特殊運転手">#REF!</definedName>
    <definedName name="特殊作業員">#REF!</definedName>
    <definedName name="特定_後_">#REF!</definedName>
    <definedName name="特定_前_">#REF!</definedName>
    <definedName name="特定機器元工事">#REF!</definedName>
    <definedName name="特定機器元工事及び条件">#REF!</definedName>
    <definedName name="特定機器追加工事">#REF!</definedName>
    <definedName name="特定機器追加工事及び条件">#REF!</definedName>
    <definedName name="内装k">'[19]建築 1'!#REF!</definedName>
    <definedName name="内装工">#REF!</definedName>
    <definedName name="内部建具工事計">#REF!</definedName>
    <definedName name="内部仕上">#REF!</definedName>
    <definedName name="内部木製建具計">'[70](乙)'!#REF!</definedName>
    <definedName name="内壁">#REF!</definedName>
    <definedName name="内訳">#REF!</definedName>
    <definedName name="内訳2">[125]内訳!#REF!</definedName>
    <definedName name="内訳項目">#REF!</definedName>
    <definedName name="内訳項目2">#REF!</definedName>
    <definedName name="内訳時非表示列">#REF!</definedName>
    <definedName name="内訳書">[126]別紙内訳!#REF!</definedName>
    <definedName name="内訳書Ｉ">#REF!</definedName>
    <definedName name="内訳大頭新">#REF!</definedName>
    <definedName name="内訳範囲一般">[127]直接仮設!$E$12:$AH$1805</definedName>
    <definedName name="南面">#REF!</definedName>
    <definedName name="日_付">#REF!</definedName>
    <definedName name="入力">#N/A</definedName>
    <definedName name="入力表">[2]代価表01!#REF!</definedName>
    <definedName name="入力表印刷" localSheetId="5">[92]!入力表印刷</definedName>
    <definedName name="入力表印刷" localSheetId="6">[92]!入力表印刷</definedName>
    <definedName name="入力表印刷">[92]!入力表印刷</definedName>
    <definedName name="入力欄">#REF!</definedName>
    <definedName name="馬場電話">#REF!</definedName>
    <definedName name="排煙口">#REF!</definedName>
    <definedName name="排水">#REF!</definedName>
    <definedName name="排水処理">#REF!</definedName>
    <definedName name="排水設備工事計">#REF!</definedName>
    <definedName name="配管">#REF!</definedName>
    <definedName name="配管CODE">#REF!</definedName>
    <definedName name="配管工">#REF!</definedName>
    <definedName name="配管工事">#REF!</definedName>
    <definedName name="配電盤歩係り修正表">#REF!</definedName>
    <definedName name="配分電盤">#REF!</definedName>
    <definedName name="発馬練習">#REF!</definedName>
    <definedName name="搬入基準単価">'[118]材料単価 '!$D$43</definedName>
    <definedName name="搬入据付費">#REF!</definedName>
    <definedName name="搬入費">#REF!</definedName>
    <definedName name="搬入費算出">#N/A</definedName>
    <definedName name="板金工">#REF!</definedName>
    <definedName name="板金工事計">#REF!</definedName>
    <definedName name="範囲1">#N/A</definedName>
    <definedName name="範囲2">#N/A</definedName>
    <definedName name="範囲名">#REF!</definedName>
    <definedName name="番号">#N/A</definedName>
    <definedName name="番号２">#REF!</definedName>
    <definedName name="番号入力">[2]代価表01!#REF!</definedName>
    <definedName name="盤労務">#REF!</definedName>
    <definedName name="扉体">#REF!</definedName>
    <definedName name="比較">#REF!</definedName>
    <definedName name="比較1">#REF!</definedName>
    <definedName name="比較2">#REF!</definedName>
    <definedName name="比較合計">#REF!</definedName>
    <definedName name="比較表">#N/A</definedName>
    <definedName name="費">'[128]代価表 '!$Z$6</definedName>
    <definedName name="避雷針">#REF!</definedName>
    <definedName name="避雷針２">#REF!</definedName>
    <definedName name="避雷針４">#REF!</definedName>
    <definedName name="非処理">#REF!</definedName>
    <definedName name="備考抜き">'[129]設計書(建築）金入り'!$N$145:$P$174,'[129]設計書(建築）金入り'!$N$181:$P$210,'[129]設計書(建築）金入り'!$N$216:$P$245,'[129]設計書(建築）金入り'!$N$252:$P$281,'[129]設計書(建築）金入り'!$N$287:$P$316,'[129]設計書(建築）金入り'!$N$323:$P$352,'[129]設計書(建築）金入り'!$N$358:$P$387,'[129]設計書(建築）金入り'!$N$394:$P$423,'[129]設計書(建築）金入り'!$N$429:$P$458,'[129]設計書(建築）金入り'!$N$465:$P$494,'[129]設計書(建築）金入り'!$N$500:$P$529,'[129]設計書(建築）金入り'!$N$536:$P$565,'[129]設計書(建築）金入り'!$N$571:$P$600,'[129]設計書(建築）金入り'!$N$607:$P$636,'[129]設計書(建築）金入り'!$N$642:$P$671</definedName>
    <definedName name="備考抜き2">'[129]設計書(建築）金入り'!$N$678:$P$707,'[129]設計書(建築）金入り'!$N$713:$P$742,'[129]設計書(建築）金入り'!$N$749:$P$778,'[129]設計書(建築）金入り'!$N$784:$P$813,'[129]設計書(建築）金入り'!$N$820:$P$849,'[129]設計書(建築）金入り'!$N$855:$P$884,'[129]設計書(建築）金入り'!$N$891:$P$920,'[129]設計書(建築）金入り'!$N$926:$P$955,'[129]設計書(建築）金入り'!$N$962:$P$991,'[129]設計書(建築）金入り'!$N$997:$P$1026,'[129]設計書(建築）金入り'!$N$1033:$P$1062,'[129]設計書(建築）金入り'!$N$1068:$P$1097,'[129]設計書(建築）金入り'!$N$1104:$P$1133,'[129]設計書(建築）金入り'!$N$1139:$P$1168,'[129]設計書(建築）金入り'!$N$1175:$P$1204</definedName>
    <definedName name="備考抜きＥ">#REF!,#REF!,#REF!,#REF!,#REF!,#REF!,#REF!,#REF!,#REF!,#REF!,#REF!,#REF!,#REF!</definedName>
    <definedName name="備考抜きＭ">#REF!,#REF!,#REF!,#REF!,#REF!,#REF!,#REF!,#REF!,#REF!,#REF!,#REF!,#REF!,#REF!,#REF!,#REF!</definedName>
    <definedName name="標貫レキ">[18]標貫解析!$F$88</definedName>
    <definedName name="標貫砂">[18]標貫解析!$F$58</definedName>
    <definedName name="標貫軟１">[18]標貫解析!$F$147</definedName>
    <definedName name="表">#REF!</definedName>
    <definedName name="表1">[2]代価表01!#REF!</definedName>
    <definedName name="表10">[2]代価表01!#REF!</definedName>
    <definedName name="表11">[2]代価表01!#REF!</definedName>
    <definedName name="表12">[2]代価表01!#REF!</definedName>
    <definedName name="表13">[2]代価表01!#REF!</definedName>
    <definedName name="表14">[2]代価表01!#REF!</definedName>
    <definedName name="表15">[2]代価表01!#REF!</definedName>
    <definedName name="表16">[2]代価表01!#REF!</definedName>
    <definedName name="表17">[2]代価表01!#REF!</definedName>
    <definedName name="表18">[2]代価表01!#REF!</definedName>
    <definedName name="表19">[2]代価表01!#REF!</definedName>
    <definedName name="表2">[2]代価表01!#REF!</definedName>
    <definedName name="表20">[2]代価表01!#REF!</definedName>
    <definedName name="表21">[2]代価表01!#REF!</definedName>
    <definedName name="表22">[2]代価表01!#REF!</definedName>
    <definedName name="表23">[2]代価表01!#REF!</definedName>
    <definedName name="表24">[2]代価表01!#REF!</definedName>
    <definedName name="表25">[2]代価表01!#REF!</definedName>
    <definedName name="表26">[2]代価表01!#REF!</definedName>
    <definedName name="表27">[2]代価表01!#REF!</definedName>
    <definedName name="表28">[2]代価表01!#REF!</definedName>
    <definedName name="表29">[2]代価表01!#REF!</definedName>
    <definedName name="表3">[2]代価表01!#REF!</definedName>
    <definedName name="表30">[2]代価表01!#REF!</definedName>
    <definedName name="表31">[2]代価表01!#REF!</definedName>
    <definedName name="表32">[2]代価表01!#REF!</definedName>
    <definedName name="表33">[2]代価表01!#REF!</definedName>
    <definedName name="表34">[2]代価表01!#REF!</definedName>
    <definedName name="表35">[2]代価表01!#REF!</definedName>
    <definedName name="表36">[2]代価表01!#REF!</definedName>
    <definedName name="表37">[2]代価表01!#REF!</definedName>
    <definedName name="表38">[2]代価表01!#REF!</definedName>
    <definedName name="表39">[2]代価表01!#REF!</definedName>
    <definedName name="表4">[2]代価表01!#REF!</definedName>
    <definedName name="表40">[2]代価表01!#REF!</definedName>
    <definedName name="表5">[2]代価表01!#REF!</definedName>
    <definedName name="表6">[2]代価表01!#REF!</definedName>
    <definedName name="表7">[2]代価表01!#REF!</definedName>
    <definedName name="表8">[2]代価表01!#REF!</definedName>
    <definedName name="表9">[2]代価表01!#REF!</definedName>
    <definedName name="表紙" localSheetId="0">#REF!</definedName>
    <definedName name="表紙">#REF!</definedName>
    <definedName name="表紙１">#REF!</definedName>
    <definedName name="表紙2">[130]大項目!#REF!</definedName>
    <definedName name="表紙Ａ">#REF!</definedName>
    <definedName name="表紙Ｂ">#REF!</definedName>
    <definedName name="表紙タイトル">#REF!</definedName>
    <definedName name="表紙刀根">#REF!</definedName>
    <definedName name="表紙複合">[131]塗装費!$X$97</definedName>
    <definedName name="表示1">'[30]05保温配管'!#REF!</definedName>
    <definedName name="表題">#REF!</definedName>
    <definedName name="表範囲">#REF!</definedName>
    <definedName name="不活性ガス">#REF!</definedName>
    <definedName name="付属舎">[71]大項目!#REF!</definedName>
    <definedName name="付属品率">#REF!</definedName>
    <definedName name="普通工">#REF!</definedName>
    <definedName name="普通作業員">#REF!</definedName>
    <definedName name="普通船員">#REF!</definedName>
    <definedName name="部屋寸法">#REF!+#REF!</definedName>
    <definedName name="部署">[2]代価表01!#REF!</definedName>
    <definedName name="部分P">[2]代価表01!#REF!</definedName>
    <definedName name="部分印刷">[10]表紙!#REF!</definedName>
    <definedName name="部分印刷実行">#REF!</definedName>
    <definedName name="風量測定口">#REF!</definedName>
    <definedName name="幅木">#REF!</definedName>
    <definedName name="複合">{"'電灯ｺﾝｾﾝﾄ'!$C$88"}</definedName>
    <definedName name="複合単価">#REF!</definedName>
    <definedName name="複合単価_001">#REF!</definedName>
    <definedName name="複合単価_002">#REF!</definedName>
    <definedName name="複合単価_003">#REF!</definedName>
    <definedName name="複合単価_004">#REF!</definedName>
    <definedName name="複合単価_005">#REF!</definedName>
    <definedName name="複合単価_006">#REF!</definedName>
    <definedName name="複合単価_007">#REF!</definedName>
    <definedName name="複合単価_008">#REF!</definedName>
    <definedName name="複合単価_009">#REF!</definedName>
    <definedName name="複合単価_010">#REF!</definedName>
    <definedName name="複合単価_011">#REF!</definedName>
    <definedName name="複合単価_012">#REF!</definedName>
    <definedName name="複合単価_013">#REF!</definedName>
    <definedName name="複合単価_014">#REF!</definedName>
    <definedName name="複合単価_015">#REF!</definedName>
    <definedName name="複合単価_016">#REF!</definedName>
    <definedName name="複合単価_017">#REF!</definedName>
    <definedName name="複合単価_018">#REF!</definedName>
    <definedName name="複合単価_019">#REF!</definedName>
    <definedName name="複合単価_020">#REF!</definedName>
    <definedName name="複合単価_021">#REF!</definedName>
    <definedName name="複合単価_022">#REF!</definedName>
    <definedName name="複合単価_023">#REF!</definedName>
    <definedName name="複合単価_024">#REF!</definedName>
    <definedName name="複合単価_025">#REF!</definedName>
    <definedName name="複合単価_026">#REF!</definedName>
    <definedName name="複合単価_027">#REF!</definedName>
    <definedName name="複合単価_028">#REF!</definedName>
    <definedName name="複合単価_029">#REF!</definedName>
    <definedName name="複合単価_030">#REF!</definedName>
    <definedName name="複合単価_031">#REF!</definedName>
    <definedName name="複合単価_032">#REF!</definedName>
    <definedName name="複合単価_033">#REF!</definedName>
    <definedName name="複合単価_034">#REF!</definedName>
    <definedName name="複合単価_035">#REF!</definedName>
    <definedName name="複合単価_036">#REF!</definedName>
    <definedName name="複合単価_037">#REF!</definedName>
    <definedName name="複合単価_038">#REF!</definedName>
    <definedName name="複合単価_039">#REF!</definedName>
    <definedName name="複合単価_040">#REF!</definedName>
    <definedName name="複合単価_041">#REF!</definedName>
    <definedName name="複合単価_042">#REF!</definedName>
    <definedName name="複合単価_043">#REF!</definedName>
    <definedName name="複合単価_044">#REF!</definedName>
    <definedName name="複合単価_045">#REF!</definedName>
    <definedName name="複合単価_046">#REF!</definedName>
    <definedName name="複合単価_047">#REF!</definedName>
    <definedName name="複合単価_048">#REF!</definedName>
    <definedName name="複合単価_049">#REF!</definedName>
    <definedName name="複合単価_050">#REF!</definedName>
    <definedName name="複合単価_051">#REF!</definedName>
    <definedName name="複合単価_052">#REF!</definedName>
    <definedName name="複合単価項目">#REF!</definedName>
    <definedName name="複合単価表" localSheetId="0">#REF!</definedName>
    <definedName name="複合単価表">#N/A</definedName>
    <definedName name="複合単価表9ﾃﾚﾋﾞ">{"'電灯ｺﾝｾﾝﾄ'!$C$88"}</definedName>
    <definedName name="複合単価表事項">#REF!</definedName>
    <definedName name="複合単価表摘要">#REF!</definedName>
    <definedName name="複合電気">'[132]複合単価(機械設備）'!#REF!</definedName>
    <definedName name="複雑度">#REF!</definedName>
    <definedName name="複写">[2]代価表01!#REF!</definedName>
    <definedName name="複写E">#REF!</definedName>
    <definedName name="複写F">#REF!</definedName>
    <definedName name="複写実行">[2]代価表01!#REF!</definedName>
    <definedName name="複写表">[2]代価表01!#REF!</definedName>
    <definedName name="複単">#REF!</definedName>
    <definedName name="複単1">#REF!</definedName>
    <definedName name="物価">#REF!</definedName>
    <definedName name="分電盤">#REF!</definedName>
    <definedName name="分電盤修正">[112]修正表!$B$4:$C$19</definedName>
    <definedName name="文字列関数ｾﾙ">#REF!</definedName>
    <definedName name="文字列値複写ｾﾙ">#REF!</definedName>
    <definedName name="文章A1">#REF!</definedName>
    <definedName name="文章A2">#REF!</definedName>
    <definedName name="文章B1">#REF!</definedName>
    <definedName name="文章B2">#REF!</definedName>
    <definedName name="文章C1">#REF!</definedName>
    <definedName name="文章C2">#REF!</definedName>
    <definedName name="文章D1">#REF!</definedName>
    <definedName name="文章D2">#REF!</definedName>
    <definedName name="文章G1">#REF!</definedName>
    <definedName name="文章G2">#REF!</definedName>
    <definedName name="文章J1">#REF!</definedName>
    <definedName name="文章J2">#REF!</definedName>
    <definedName name="文章K1">#REF!</definedName>
    <definedName name="文章K2">#REF!</definedName>
    <definedName name="文章L1">#REF!</definedName>
    <definedName name="文章S1">#REF!</definedName>
    <definedName name="文章V1">#REF!</definedName>
    <definedName name="文章V2">#REF!</definedName>
    <definedName name="文章V3">#REF!</definedName>
    <definedName name="文章W1">#REF!</definedName>
    <definedName name="文章W2">#REF!</definedName>
    <definedName name="平成__年__月__日">#REF!</definedName>
    <definedName name="平成西暦">#REF!</definedName>
    <definedName name="平足場">[18]標貫解析!$F$166</definedName>
    <definedName name="頁">'[30]05保温配管'!#REF!</definedName>
    <definedName name="頁06">'[133]○内訳＆集計'!#REF!</definedName>
    <definedName name="頁07">'[133]○内訳＆集計'!#REF!</definedName>
    <definedName name="頁08">'[133]○内訳＆集計'!#REF!</definedName>
    <definedName name="頁1">#REF!</definedName>
    <definedName name="頁11">'[133]○内訳＆集計'!#REF!</definedName>
    <definedName name="頁2">[2]代価表01!#REF!</definedName>
    <definedName name="頁3">[2]代価表01!#REF!</definedName>
    <definedName name="頁33">'[133]○内訳＆集計'!#REF!</definedName>
    <definedName name="頁34">'[133]○内訳＆集計'!#REF!</definedName>
    <definedName name="頁35">'[133]○内訳＆集計'!#REF!</definedName>
    <definedName name="頁4">[2]代価表01!#REF!</definedName>
    <definedName name="頁47">'[133]○内訳＆集計'!#REF!</definedName>
    <definedName name="頁48">'[133]○内訳＆集計'!#REF!</definedName>
    <definedName name="頁5">[2]代価表01!#REF!</definedName>
    <definedName name="頁6">[2]代価表01!#REF!</definedName>
    <definedName name="頁7">[2]代価表01!#REF!</definedName>
    <definedName name="頁8">[2]代価表01!#REF!</definedName>
    <definedName name="頁9">[2]代価表01!#REF!</definedName>
    <definedName name="頁NO">'[30]05保温配管'!#REF!</definedName>
    <definedName name="頁数1">#REF!</definedName>
    <definedName name="頁数2">#REF!</definedName>
    <definedName name="頁枚数">[10]表紙!#REF!</definedName>
    <definedName name="壁W1">[9]内装!$BF$517</definedName>
    <definedName name="壁W10">[9]内装!#REF!</definedName>
    <definedName name="壁W11">[9]内装!#REF!</definedName>
    <definedName name="壁W12">[9]内装!#REF!</definedName>
    <definedName name="壁W13">[9]内装!#REF!</definedName>
    <definedName name="壁W14">[9]内装!#REF!</definedName>
    <definedName name="壁W15">[9]内装!#REF!</definedName>
    <definedName name="壁W2">[9]内装!$BG$517</definedName>
    <definedName name="壁W4">[9]内装!$BI$517</definedName>
    <definedName name="壁W6">[9]内装!$BK$517</definedName>
    <definedName name="壁W9">[9]内装!#REF!</definedName>
    <definedName name="別紙" hidden="1">#REF!</definedName>
    <definedName name="別紙内訳">#REF!</definedName>
    <definedName name="別紙明細">[134]細目!#REF!</definedName>
    <definedName name="別表１" localSheetId="0">'[176]（撤去）電灯動力分電盤　'!$A$51:$E$66</definedName>
    <definedName name="別表１">[135]盤撤去!$A$54:$E$69</definedName>
    <definedName name="変更後">#REF!</definedName>
    <definedName name="変数_1">[136]マクロ!$B$65</definedName>
    <definedName name="変数_2">[136]マクロ!$B$66</definedName>
    <definedName name="変数1">#REF!</definedName>
    <definedName name="変数2">#REF!</definedName>
    <definedName name="変電室">#REF!</definedName>
    <definedName name="編集">[2]代価表01!#REF!</definedName>
    <definedName name="編集ｾﾙ">#REF!</definedName>
    <definedName name="編集見出し">#REF!</definedName>
    <definedName name="編集後">[2]代価表01!#REF!</definedName>
    <definedName name="編集後一覧">[2]代価表01!#REF!</definedName>
    <definedName name="編集前">[2]代価表01!#REF!</definedName>
    <definedName name="編集前一覧">[2]代価表01!#REF!</definedName>
    <definedName name="編集表一般">[137]内訳目次!$E$2:$M$50</definedName>
    <definedName name="便所">[71]大項目!#REF!</definedName>
    <definedName name="保温工">#REF!</definedName>
    <definedName name="保存">#REF!</definedName>
    <definedName name="舗装">#REF!</definedName>
    <definedName name="歩掛" localSheetId="0">[177]歩掛!$B$3:$E$77</definedName>
    <definedName name="歩掛">[138]Sheet2!$A$19:$C$28</definedName>
    <definedName name="歩掛け">#REF!</definedName>
    <definedName name="補給率">#REF!</definedName>
    <definedName name="放送">#REF!</definedName>
    <definedName name="放送２">#REF!</definedName>
    <definedName name="放送４">#REF!</definedName>
    <definedName name="放送局">#REF!</definedName>
    <definedName name="放送設備">#REF!</definedName>
    <definedName name="放送設備工事">#REF!</definedName>
    <definedName name="法面工">#REF!</definedName>
    <definedName name="泡消">#REF!</definedName>
    <definedName name="豊田">'[119]建築 1'!#REF!</definedName>
    <definedName name="膨張タンク_掛率">#REF!</definedName>
    <definedName name="防火戸">#REF!</definedName>
    <definedName name="防火戸２">#REF!</definedName>
    <definedName name="防火戸４">#REF!</definedName>
    <definedName name="防災会議室単価根拠">#REF!</definedName>
    <definedName name="防水">#REF!</definedName>
    <definedName name="防水k">'[19]建築 1'!#REF!</definedName>
    <definedName name="防水工">#REF!</definedName>
    <definedName name="防水工事単価表">#REF!</definedName>
    <definedName name="防犯ｋ">#REF!</definedName>
    <definedName name="防犯設備工事">#REF!</definedName>
    <definedName name="北面">#REF!</definedName>
    <definedName name="墨出し">#N/A</definedName>
    <definedName name="本体">[53]大項目!#REF!</definedName>
    <definedName name="埋戻_ary">[28]基礎単価!$G$81:$H$84</definedName>
    <definedName name="埋戻し_ARY">[33]基礎単価!$D$113:$E$116</definedName>
    <definedName name="埋戻機械_ary">#REF!</definedName>
    <definedName name="枚数E">#REF!</definedName>
    <definedName name="桝">#REF!</definedName>
    <definedName name="桝内法">#REF!</definedName>
    <definedName name="桝内法２">[167]桝配管データ!$B$4:$F$11</definedName>
    <definedName name="桝複合単価">#REF!</definedName>
    <definedName name="無し">[75]細目!#REF!</definedName>
    <definedName name="無停電">[69]電気２!#REF!</definedName>
    <definedName name="無停電単価根拠">#REF!</definedName>
    <definedName name="名称">[81]市単価!$C$2:$C$4</definedName>
    <definedName name="名称一覧">[165]名称マスター!$B$2:$T$2</definedName>
    <definedName name="命名">[2]代価表01!#REF!</definedName>
    <definedName name="木">#REF!</definedName>
    <definedName name="木k">'[19]建築 1'!#REF!</definedName>
    <definedName name="木内装ｋ">#REF!</definedName>
    <definedName name="目１">[95]内訳!$B$4</definedName>
    <definedName name="目２">[95]内訳!$B$23</definedName>
    <definedName name="目３">[95]内訳!$B$41</definedName>
    <definedName name="目４">[95]内訳!#REF!</definedName>
    <definedName name="目次">#REF!</definedName>
    <definedName name="問い合せ">#REF!</definedName>
    <definedName name="誘導">{"'電灯ｺﾝｾﾝﾄ'!$C$88"}</definedName>
    <definedName name="誘導放送設備">{"'電灯ｺﾝｾﾝﾄ'!$C$88"}</definedName>
    <definedName name="融雪用電源設備工事">#REF!</definedName>
    <definedName name="予算見積概要書">#REF!</definedName>
    <definedName name="予定価格積算書">#REF!</definedName>
    <definedName name="予備" hidden="1">#REF!</definedName>
    <definedName name="予備1">#REF!</definedName>
    <definedName name="予備Ｇ">#REF!</definedName>
    <definedName name="予備ｹﾞｰﾄ機械単体費">#REF!</definedName>
    <definedName name="予備洪水戸当り">#REF!</definedName>
    <definedName name="余幅">#REF!</definedName>
    <definedName name="余幅２">[167]桝配管データ!$C$17:$E$18</definedName>
    <definedName name="容積重量">#REF!</definedName>
    <definedName name="容積品">#REF!</definedName>
    <definedName name="様式1">#REF!</definedName>
    <definedName name="様式1号">#REF!</definedName>
    <definedName name="様式2号">#REF!</definedName>
    <definedName name="様式3号">#REF!</definedName>
    <definedName name="溶接工" localSheetId="0">#REF!</definedName>
    <definedName name="溶接工">#REF!</definedName>
    <definedName name="溶接工２">#REF!</definedName>
    <definedName name="溶接工３">#REF!</definedName>
    <definedName name="溶接工４">#REF!</definedName>
    <definedName name="用紙">#REF!</definedName>
    <definedName name="用途">#REF!</definedName>
    <definedName name="用途一部">#REF!</definedName>
    <definedName name="養生">#REF!</definedName>
    <definedName name="理事_技師長">#REF!</definedName>
    <definedName name="陸上輸送" localSheetId="5">[80]!共通仮設費印刷</definedName>
    <definedName name="陸上輸送" localSheetId="6">[80]!共通仮設費印刷</definedName>
    <definedName name="陸上輸送">[80]!共通仮設費印刷</definedName>
    <definedName name="立木">#REF!</definedName>
    <definedName name="旅費算出書">[139]内訳書!$A$55</definedName>
    <definedName name="冷媒">[178]冷媒!$B$5:$T$6</definedName>
    <definedName name="冷媒継手">[178]冷媒!$B$9:$T$10</definedName>
    <definedName name="冷媒雑材料">[178]冷媒!$B$13:$T$14</definedName>
    <definedName name="冷媒支持金物">[178]冷媒!$B$17:$T$18</definedName>
    <definedName name="冷媒配管工">[178]冷媒!$B$21:$T$22</definedName>
    <definedName name="冷媒列">[178]冷媒!$B$2:$T$3</definedName>
    <definedName name="列数">'[30]05保温配管'!#REF!</definedName>
    <definedName name="列数E">'[30]05保温配管'!#REF!</definedName>
    <definedName name="列幅">#REF!</definedName>
    <definedName name="列名SUB">'[30]05保温配管'!#REF!</definedName>
    <definedName name="連送">#REF!</definedName>
    <definedName name="路盤">#REF!</definedName>
    <definedName name="労務" localSheetId="0">#REF!</definedName>
    <definedName name="労務">#REF!</definedName>
    <definedName name="労務原価">#REF!</definedName>
    <definedName name="労務単価">#REF!</definedName>
    <definedName name="労務費" localSheetId="0">17600</definedName>
    <definedName name="労務費">#REF!</definedName>
    <definedName name="労務費印刷" localSheetId="5">[92]!労務費印刷</definedName>
    <definedName name="労務費印刷" localSheetId="6">[92]!労務費印刷</definedName>
    <definedName name="労務費印刷">[92]!労務費印刷</definedName>
    <definedName name="廊下">#REF!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 i="32" l="1"/>
  <c r="H23" i="4" l="1"/>
  <c r="H17" i="4"/>
  <c r="I41" i="5"/>
  <c r="I38" i="5"/>
  <c r="I35" i="5"/>
  <c r="I31" i="5"/>
  <c r="I28" i="5"/>
  <c r="I25" i="5"/>
  <c r="I22" i="5"/>
  <c r="I16" i="55"/>
  <c r="I13" i="55"/>
  <c r="I10" i="55"/>
  <c r="I7" i="55"/>
  <c r="I13" i="56"/>
  <c r="I10" i="56"/>
  <c r="I7" i="56"/>
  <c r="C21" i="5"/>
  <c r="C40" i="5" l="1"/>
  <c r="C12" i="56" s="1"/>
  <c r="C30" i="5"/>
  <c r="C15" i="55" s="1"/>
  <c r="C12" i="4"/>
  <c r="C20" i="5" s="1"/>
  <c r="C5" i="55" s="1"/>
  <c r="C37" i="5"/>
  <c r="C9" i="56" s="1"/>
  <c r="C34" i="5"/>
  <c r="C6" i="56" s="1"/>
  <c r="C27" i="5"/>
  <c r="C12" i="55" s="1"/>
  <c r="C24" i="5"/>
  <c r="C9" i="55" s="1"/>
  <c r="C6" i="55"/>
  <c r="C15" i="5"/>
  <c r="C129" i="6" s="1"/>
  <c r="C19" i="4"/>
  <c r="C33" i="5" s="1"/>
  <c r="C5" i="56" s="1"/>
  <c r="I14" i="6" l="1"/>
  <c r="G49" i="38" l="1"/>
  <c r="I72" i="38" l="1"/>
  <c r="I71" i="38" l="1"/>
  <c r="I61" i="38" l="1"/>
  <c r="E58" i="38"/>
  <c r="D58" i="38"/>
  <c r="H63" i="38"/>
  <c r="E63" i="38"/>
  <c r="I62" i="38"/>
  <c r="E62" i="38"/>
  <c r="I60" i="38"/>
  <c r="I59" i="38"/>
  <c r="I55" i="38"/>
  <c r="H55" i="38"/>
  <c r="E55" i="38"/>
  <c r="D55" i="38"/>
  <c r="I54" i="38"/>
  <c r="I63" i="38" l="1"/>
  <c r="I56" i="38" s="1"/>
  <c r="I57" i="38" s="1"/>
  <c r="I78" i="6" l="1"/>
  <c r="I77" i="6"/>
  <c r="I80" i="6"/>
  <c r="I81" i="6"/>
  <c r="I82" i="6"/>
  <c r="I83" i="6"/>
  <c r="I84" i="6"/>
  <c r="I79" i="6"/>
  <c r="I72" i="6"/>
  <c r="I12" i="6"/>
  <c r="I13" i="6"/>
  <c r="I11" i="6"/>
  <c r="I9" i="6"/>
  <c r="I10" i="6"/>
  <c r="I8" i="6"/>
  <c r="I7" i="6"/>
  <c r="I19" i="6"/>
  <c r="I20" i="6"/>
  <c r="I21" i="6"/>
  <c r="I23" i="6"/>
  <c r="I26" i="6"/>
  <c r="I35" i="38" l="1"/>
  <c r="I132" i="38" l="1"/>
  <c r="H132" i="38"/>
  <c r="E132" i="38"/>
  <c r="D132" i="38"/>
  <c r="E131" i="38"/>
  <c r="D131" i="38"/>
  <c r="I129" i="38"/>
  <c r="H129" i="38"/>
  <c r="E129" i="38"/>
  <c r="D129" i="38"/>
  <c r="I128" i="38"/>
  <c r="I127" i="38"/>
  <c r="I126" i="38"/>
  <c r="I125" i="38"/>
  <c r="I124" i="38"/>
  <c r="I123" i="38"/>
  <c r="I122" i="38"/>
  <c r="I121" i="38"/>
  <c r="I120" i="38"/>
  <c r="H120" i="38"/>
  <c r="E120" i="38"/>
  <c r="I119" i="38"/>
  <c r="I130" i="38" l="1"/>
  <c r="I131" i="38" s="1"/>
  <c r="I117" i="38" l="1"/>
  <c r="H117" i="38"/>
  <c r="E117" i="38"/>
  <c r="D117" i="38"/>
  <c r="E116" i="38"/>
  <c r="D116" i="38"/>
  <c r="I114" i="38"/>
  <c r="H114" i="38"/>
  <c r="E114" i="38"/>
  <c r="D114" i="38"/>
  <c r="I113" i="38"/>
  <c r="I112" i="38"/>
  <c r="I111" i="38"/>
  <c r="I110" i="38"/>
  <c r="I109" i="38"/>
  <c r="I108" i="38"/>
  <c r="H108" i="38"/>
  <c r="E108" i="38"/>
  <c r="D108" i="38"/>
  <c r="I107" i="38"/>
  <c r="I121" i="6"/>
  <c r="I115" i="38" l="1"/>
  <c r="I116" i="38" s="1"/>
  <c r="I13" i="38" l="1"/>
  <c r="I19" i="38"/>
  <c r="I18" i="38"/>
  <c r="I17" i="38"/>
  <c r="I61" i="6" l="1"/>
  <c r="I98" i="38" l="1"/>
  <c r="E90" i="38"/>
  <c r="D90" i="38"/>
  <c r="I88" i="38"/>
  <c r="I86" i="38"/>
  <c r="I85" i="38"/>
  <c r="I84" i="38"/>
  <c r="I83" i="38"/>
  <c r="I82" i="38"/>
  <c r="I81" i="38"/>
  <c r="I80" i="38"/>
  <c r="H78" i="38"/>
  <c r="E78" i="38"/>
  <c r="I77" i="38"/>
  <c r="I87" i="38" l="1"/>
  <c r="I89" i="38" s="1"/>
  <c r="I102" i="6"/>
  <c r="I105" i="6"/>
  <c r="I100" i="38" l="1"/>
  <c r="I101" i="38"/>
  <c r="I99" i="38"/>
  <c r="I101" i="6"/>
  <c r="I100" i="6"/>
  <c r="I27" i="6"/>
  <c r="I25" i="6"/>
  <c r="I24" i="6"/>
  <c r="I22" i="6"/>
  <c r="I111" i="6" l="1"/>
  <c r="I112" i="6"/>
  <c r="I110" i="6"/>
  <c r="I109" i="6"/>
  <c r="I108" i="6"/>
  <c r="I107" i="6"/>
  <c r="I106" i="6"/>
  <c r="I104" i="6"/>
  <c r="I103" i="6"/>
  <c r="I99" i="6"/>
  <c r="I98" i="6"/>
  <c r="I97" i="6"/>
  <c r="I75" i="6"/>
  <c r="I76" i="6"/>
  <c r="I74" i="6"/>
  <c r="I73" i="6"/>
  <c r="I69" i="6"/>
  <c r="I70" i="6"/>
  <c r="I71" i="6"/>
  <c r="I67" i="6"/>
  <c r="I68" i="6"/>
  <c r="I66" i="6"/>
  <c r="I65" i="6"/>
  <c r="I59" i="6"/>
  <c r="I60" i="6"/>
  <c r="I58" i="6"/>
  <c r="I57" i="6"/>
  <c r="I55" i="6"/>
  <c r="I56" i="6"/>
  <c r="I54" i="6"/>
  <c r="I53" i="6"/>
  <c r="I52" i="6" l="1"/>
  <c r="I51" i="6"/>
  <c r="I50" i="6"/>
  <c r="I49" i="6"/>
  <c r="I48" i="6"/>
  <c r="I47" i="6" l="1"/>
  <c r="I46" i="6"/>
  <c r="I45" i="6"/>
  <c r="I115" i="6"/>
  <c r="I116" i="6"/>
  <c r="I17" i="6"/>
  <c r="I88" i="6"/>
  <c r="I18" i="6"/>
  <c r="I44" i="6"/>
  <c r="I43" i="6"/>
  <c r="I42" i="6"/>
  <c r="I41" i="6"/>
  <c r="I40" i="6"/>
  <c r="I39" i="6"/>
  <c r="I35" i="6"/>
  <c r="I36" i="6"/>
  <c r="I37" i="6"/>
  <c r="I38" i="6"/>
  <c r="I34" i="6"/>
  <c r="I33" i="6"/>
  <c r="I30" i="6"/>
  <c r="I31" i="6"/>
  <c r="I32" i="6"/>
  <c r="I29" i="6"/>
  <c r="I28" i="6"/>
  <c r="C12" i="5" l="1"/>
  <c r="C9" i="5"/>
  <c r="C6" i="5"/>
  <c r="C6" i="6" s="1"/>
  <c r="C124" i="6" l="1"/>
  <c r="C5" i="4"/>
  <c r="I33" i="5" l="1"/>
  <c r="C96" i="6"/>
  <c r="H18" i="4" l="1"/>
  <c r="C5" i="5"/>
  <c r="C5" i="6" s="1"/>
  <c r="I114" i="6" l="1"/>
  <c r="I69" i="38" l="1"/>
  <c r="I70" i="38"/>
  <c r="I39" i="38"/>
  <c r="I36" i="38"/>
  <c r="I37" i="38"/>
  <c r="I38" i="38"/>
  <c r="I6" i="38"/>
  <c r="I7" i="38"/>
  <c r="I8" i="38"/>
  <c r="I9" i="38"/>
  <c r="I10" i="38"/>
  <c r="I11" i="38"/>
  <c r="I12" i="38"/>
  <c r="I14" i="38"/>
  <c r="I15" i="38"/>
  <c r="I16" i="38"/>
  <c r="I21" i="38"/>
  <c r="I22" i="38"/>
  <c r="I23" i="38"/>
  <c r="I24" i="38"/>
  <c r="I20" i="38"/>
  <c r="D25" i="38"/>
  <c r="E25" i="38"/>
  <c r="I25" i="38"/>
  <c r="I29" i="38"/>
  <c r="E30" i="38"/>
  <c r="H30" i="38"/>
  <c r="D41" i="38"/>
  <c r="E41" i="38"/>
  <c r="I43" i="38"/>
  <c r="D44" i="38"/>
  <c r="E44" i="38"/>
  <c r="H44" i="38"/>
  <c r="I44" i="38"/>
  <c r="I45" i="38"/>
  <c r="I46" i="38"/>
  <c r="I47" i="38"/>
  <c r="I48" i="38"/>
  <c r="I49" i="38"/>
  <c r="D50" i="38"/>
  <c r="E50" i="38"/>
  <c r="I50" i="38"/>
  <c r="D52" i="38"/>
  <c r="E52" i="38"/>
  <c r="I65" i="38"/>
  <c r="E66" i="38"/>
  <c r="H66" i="38"/>
  <c r="I73" i="38"/>
  <c r="D75" i="38"/>
  <c r="E75" i="38"/>
  <c r="I92" i="38"/>
  <c r="D93" i="38"/>
  <c r="E93" i="38"/>
  <c r="H93" i="38"/>
  <c r="I93" i="38"/>
  <c r="I94" i="38"/>
  <c r="I95" i="38"/>
  <c r="I96" i="38"/>
  <c r="I97" i="38"/>
  <c r="D102" i="38"/>
  <c r="E102" i="38"/>
  <c r="H102" i="38"/>
  <c r="I102" i="38"/>
  <c r="D104" i="38"/>
  <c r="E104" i="38"/>
  <c r="D105" i="38"/>
  <c r="E105" i="38"/>
  <c r="H105" i="38"/>
  <c r="I105" i="38"/>
  <c r="I134" i="38"/>
  <c r="I135" i="38"/>
  <c r="I136" i="38"/>
  <c r="I137" i="38"/>
  <c r="I138" i="38"/>
  <c r="I139" i="38"/>
  <c r="I140" i="38"/>
  <c r="I141" i="38"/>
  <c r="I142" i="38"/>
  <c r="I143" i="38"/>
  <c r="E145" i="38"/>
  <c r="I147" i="38"/>
  <c r="I151" i="38"/>
  <c r="I152" i="38" s="1"/>
  <c r="E152" i="38"/>
  <c r="I154" i="38"/>
  <c r="I33" i="38" l="1"/>
  <c r="I32" i="38"/>
  <c r="I67" i="38"/>
  <c r="I31" i="38"/>
  <c r="I68" i="38"/>
  <c r="I34" i="38"/>
  <c r="I144" i="38"/>
  <c r="I145" i="38" s="1"/>
  <c r="I51" i="38"/>
  <c r="I52" i="38" s="1"/>
  <c r="I103" i="38"/>
  <c r="I104" i="38" s="1"/>
  <c r="I26" i="38"/>
  <c r="I27" i="38" s="1"/>
  <c r="I62" i="6" l="1"/>
  <c r="I40" i="38"/>
  <c r="I41" i="38" s="1"/>
  <c r="I74" i="38"/>
  <c r="I75" i="38" s="1"/>
  <c r="I86" i="6" l="1"/>
  <c r="I63" i="6"/>
  <c r="I133" i="6"/>
  <c r="I16" i="5" s="1"/>
  <c r="I87" i="6"/>
  <c r="I29" i="5"/>
  <c r="I85" i="6" l="1"/>
  <c r="I64" i="6"/>
  <c r="I94" i="6" s="1"/>
  <c r="I7" i="5" s="1"/>
  <c r="I127" i="6" l="1"/>
  <c r="I13" i="5" s="1"/>
  <c r="I90" i="38"/>
  <c r="I79" i="38" s="1"/>
  <c r="I113" i="6"/>
  <c r="I58" i="38"/>
  <c r="I122" i="6" l="1"/>
  <c r="I10" i="5"/>
  <c r="H10" i="4" s="1"/>
  <c r="H8" i="32" s="1"/>
  <c r="H15" i="32" l="1"/>
  <c r="H17" i="32" s="1"/>
  <c r="H19" i="32" l="1"/>
  <c r="H21" i="32" l="1"/>
</calcChain>
</file>

<file path=xl/sharedStrings.xml><?xml version="1.0" encoding="utf-8"?>
<sst xmlns="http://schemas.openxmlformats.org/spreadsheetml/2006/main" count="675" uniqueCount="327">
  <si>
    <t>数量</t>
  </si>
  <si>
    <t>金額</t>
  </si>
  <si>
    <t>備考</t>
  </si>
  <si>
    <t>式</t>
    <rPh sb="0" eb="1">
      <t>シキ</t>
    </rPh>
    <phoneticPr fontId="7"/>
  </si>
  <si>
    <t>Ⅰ</t>
    <phoneticPr fontId="5"/>
  </si>
  <si>
    <t>（科目別内訳）</t>
    <phoneticPr fontId="7"/>
  </si>
  <si>
    <t>名称</t>
    <phoneticPr fontId="5"/>
  </si>
  <si>
    <t>摘要</t>
    <rPh sb="0" eb="2">
      <t>テキヨウ</t>
    </rPh>
    <phoneticPr fontId="5"/>
  </si>
  <si>
    <t>数量</t>
    <rPh sb="0" eb="2">
      <t>スウリョウ</t>
    </rPh>
    <phoneticPr fontId="7"/>
  </si>
  <si>
    <t>単位</t>
    <rPh sb="0" eb="2">
      <t>タンイ</t>
    </rPh>
    <phoneticPr fontId="7"/>
  </si>
  <si>
    <t>金額</t>
    <phoneticPr fontId="5"/>
  </si>
  <si>
    <t>備考</t>
    <phoneticPr fontId="5"/>
  </si>
  <si>
    <t>（中科目別内訳）</t>
    <rPh sb="1" eb="2">
      <t>チュウ</t>
    </rPh>
    <phoneticPr fontId="7"/>
  </si>
  <si>
    <t>科目名称</t>
    <rPh sb="0" eb="2">
      <t>カモク</t>
    </rPh>
    <phoneticPr fontId="5"/>
  </si>
  <si>
    <t>中科目名称</t>
    <rPh sb="0" eb="1">
      <t>チュウ</t>
    </rPh>
    <rPh sb="1" eb="3">
      <t>カモク</t>
    </rPh>
    <rPh sb="3" eb="5">
      <t>メイショウ</t>
    </rPh>
    <phoneticPr fontId="5"/>
  </si>
  <si>
    <t>（細目別内訳）</t>
    <rPh sb="1" eb="3">
      <t>サイモク</t>
    </rPh>
    <rPh sb="3" eb="4">
      <t>ベツ</t>
    </rPh>
    <rPh sb="4" eb="6">
      <t>ウチワケ</t>
    </rPh>
    <phoneticPr fontId="5"/>
  </si>
  <si>
    <t>単価</t>
    <rPh sb="0" eb="2">
      <t>タンカ</t>
    </rPh>
    <phoneticPr fontId="5"/>
  </si>
  <si>
    <t>式</t>
    <rPh sb="0" eb="1">
      <t>シキ</t>
    </rPh>
    <phoneticPr fontId="5"/>
  </si>
  <si>
    <t>1.</t>
  </si>
  <si>
    <t>2.</t>
  </si>
  <si>
    <t>3.</t>
  </si>
  <si>
    <t>4.</t>
  </si>
  <si>
    <t>排水設備</t>
  </si>
  <si>
    <t>Ⅰ</t>
    <phoneticPr fontId="7"/>
  </si>
  <si>
    <t>1.</t>
    <phoneticPr fontId="7"/>
  </si>
  <si>
    <t>計</t>
    <rPh sb="0" eb="1">
      <t>ケイ</t>
    </rPh>
    <phoneticPr fontId="7"/>
  </si>
  <si>
    <t>3.</t>
    <phoneticPr fontId="7"/>
  </si>
  <si>
    <t>据付費</t>
    <rPh sb="0" eb="2">
      <t>スエツケ</t>
    </rPh>
    <phoneticPr fontId="4"/>
  </si>
  <si>
    <t>台</t>
    <rPh sb="0" eb="1">
      <t>ダイ</t>
    </rPh>
    <phoneticPr fontId="11"/>
  </si>
  <si>
    <t>式</t>
    <rPh sb="0" eb="1">
      <t>シキ</t>
    </rPh>
    <phoneticPr fontId="11"/>
  </si>
  <si>
    <t>m</t>
  </si>
  <si>
    <t>個</t>
    <rPh sb="0" eb="1">
      <t>コ</t>
    </rPh>
    <phoneticPr fontId="11"/>
  </si>
  <si>
    <t>量水器</t>
    <rPh sb="0" eb="1">
      <t>リョウ</t>
    </rPh>
    <rPh sb="1" eb="2">
      <t>スイ</t>
    </rPh>
    <rPh sb="2" eb="3">
      <t>キ</t>
    </rPh>
    <phoneticPr fontId="11"/>
  </si>
  <si>
    <t>はつり補修</t>
    <rPh sb="3" eb="5">
      <t>ホシュウ</t>
    </rPh>
    <phoneticPr fontId="11"/>
  </si>
  <si>
    <t>保温工事</t>
    <rPh sb="0" eb="2">
      <t>ホオン</t>
    </rPh>
    <rPh sb="2" eb="4">
      <t>コウジ</t>
    </rPh>
    <phoneticPr fontId="11"/>
  </si>
  <si>
    <t>土工事</t>
    <rPh sb="0" eb="1">
      <t>ド</t>
    </rPh>
    <rPh sb="1" eb="3">
      <t>コウジ</t>
    </rPh>
    <phoneticPr fontId="11"/>
  </si>
  <si>
    <t>インバート改修</t>
    <rPh sb="5" eb="7">
      <t>カイシュウ</t>
    </rPh>
    <phoneticPr fontId="11"/>
  </si>
  <si>
    <t xml:space="preserve"> （種目別内訳）</t>
    <phoneticPr fontId="30"/>
  </si>
  <si>
    <t>名       称</t>
    <phoneticPr fontId="30"/>
  </si>
  <si>
    <t>摘　　要</t>
    <phoneticPr fontId="30"/>
  </si>
  <si>
    <t>金　　額</t>
    <phoneticPr fontId="30"/>
  </si>
  <si>
    <t>備　　考</t>
    <rPh sb="0" eb="1">
      <t>ソナエ</t>
    </rPh>
    <rPh sb="3" eb="4">
      <t>コウ</t>
    </rPh>
    <phoneticPr fontId="29"/>
  </si>
  <si>
    <t>直接工事費</t>
    <phoneticPr fontId="29"/>
  </si>
  <si>
    <t>Ⅰ</t>
    <phoneticPr fontId="29"/>
  </si>
  <si>
    <t>式</t>
    <rPh sb="0" eb="1">
      <t>シキ</t>
    </rPh>
    <phoneticPr fontId="29"/>
  </si>
  <si>
    <t>　　　計</t>
    <phoneticPr fontId="29"/>
  </si>
  <si>
    <t>共通費</t>
    <phoneticPr fontId="29"/>
  </si>
  <si>
    <t>Ⅰ</t>
    <phoneticPr fontId="29"/>
  </si>
  <si>
    <t>共通仮設</t>
    <rPh sb="0" eb="1">
      <t>トモ</t>
    </rPh>
    <rPh sb="1" eb="2">
      <t>ツウ</t>
    </rPh>
    <phoneticPr fontId="29"/>
  </si>
  <si>
    <t>Ⅱ</t>
    <phoneticPr fontId="29"/>
  </si>
  <si>
    <t>現場管理費</t>
    <rPh sb="0" eb="1">
      <t>ウツツ</t>
    </rPh>
    <rPh sb="1" eb="2">
      <t>バ</t>
    </rPh>
    <rPh sb="2" eb="3">
      <t>カン</t>
    </rPh>
    <rPh sb="3" eb="4">
      <t>リ</t>
    </rPh>
    <rPh sb="4" eb="5">
      <t>ヒ</t>
    </rPh>
    <phoneticPr fontId="29"/>
  </si>
  <si>
    <t>Ⅲ</t>
    <phoneticPr fontId="29"/>
  </si>
  <si>
    <t>一般管理費等</t>
    <rPh sb="0" eb="1">
      <t>イチ</t>
    </rPh>
    <rPh sb="1" eb="2">
      <t>パン</t>
    </rPh>
    <rPh sb="2" eb="3">
      <t>カン</t>
    </rPh>
    <rPh sb="3" eb="4">
      <t>リ</t>
    </rPh>
    <rPh sb="4" eb="5">
      <t>ヒ</t>
    </rPh>
    <rPh sb="5" eb="6">
      <t>トウ</t>
    </rPh>
    <phoneticPr fontId="29"/>
  </si>
  <si>
    <t>合　計（工事価格）</t>
    <rPh sb="4" eb="5">
      <t>コウ</t>
    </rPh>
    <rPh sb="5" eb="6">
      <t>コト</t>
    </rPh>
    <rPh sb="6" eb="7">
      <t>アタイ</t>
    </rPh>
    <rPh sb="7" eb="8">
      <t>カク</t>
    </rPh>
    <phoneticPr fontId="29"/>
  </si>
  <si>
    <t>消 費 税 等 相 当 額</t>
    <phoneticPr fontId="29"/>
  </si>
  <si>
    <t>総　合　計（工 事 費）</t>
    <rPh sb="6" eb="7">
      <t>コウ</t>
    </rPh>
    <rPh sb="8" eb="9">
      <t>コト</t>
    </rPh>
    <rPh sb="10" eb="11">
      <t>ヒ</t>
    </rPh>
    <phoneticPr fontId="29"/>
  </si>
  <si>
    <t>名称</t>
    <rPh sb="0" eb="2">
      <t>メイショウ</t>
    </rPh>
    <phoneticPr fontId="33"/>
  </si>
  <si>
    <t>単位</t>
    <phoneticPr fontId="33"/>
  </si>
  <si>
    <t>Ⅰ</t>
    <phoneticPr fontId="33"/>
  </si>
  <si>
    <t>1.</t>
    <phoneticPr fontId="33"/>
  </si>
  <si>
    <t>2.</t>
    <phoneticPr fontId="23"/>
  </si>
  <si>
    <t>　計</t>
    <rPh sb="1" eb="2">
      <t>ケイ</t>
    </rPh>
    <phoneticPr fontId="11"/>
  </si>
  <si>
    <t>数　量</t>
    <phoneticPr fontId="30"/>
  </si>
  <si>
    <t>単　位</t>
    <phoneticPr fontId="7"/>
  </si>
  <si>
    <t>→</t>
  </si>
  <si>
    <t>計</t>
  </si>
  <si>
    <t>720365</t>
  </si>
  <si>
    <t>保温工事</t>
    <rPh sb="0" eb="2">
      <t>ホオン</t>
    </rPh>
    <rPh sb="2" eb="4">
      <t>コウジ</t>
    </rPh>
    <phoneticPr fontId="9"/>
  </si>
  <si>
    <t>はつり工事</t>
    <rPh sb="3" eb="5">
      <t>コウジ</t>
    </rPh>
    <phoneticPr fontId="9"/>
  </si>
  <si>
    <t>人力（場内敷きならし）</t>
  </si>
  <si>
    <t>残土処分</t>
  </si>
  <si>
    <t>土工事</t>
    <rPh sb="0" eb="3">
      <t>ドコウジ</t>
    </rPh>
    <phoneticPr fontId="9"/>
  </si>
  <si>
    <t>計</t>
    <rPh sb="0" eb="1">
      <t>ケイ</t>
    </rPh>
    <phoneticPr fontId="9"/>
  </si>
  <si>
    <t>その他</t>
    <rPh sb="2" eb="3">
      <t>タ</t>
    </rPh>
    <phoneticPr fontId="9"/>
  </si>
  <si>
    <t>普通作業員</t>
    <rPh sb="0" eb="2">
      <t>フツウ</t>
    </rPh>
    <rPh sb="2" eb="5">
      <t>サギョウイン</t>
    </rPh>
    <phoneticPr fontId="9"/>
  </si>
  <si>
    <t>③＝①×②(円)</t>
  </si>
  <si>
    <t xml:space="preserve">  ②  (円)</t>
  </si>
  <si>
    <t>①</t>
  </si>
  <si>
    <t xml:space="preserve">       規  格 ・ 寸  法，形　式</t>
  </si>
  <si>
    <t>品　　　                   　　名</t>
  </si>
  <si>
    <t>コード</t>
  </si>
  <si>
    <t xml:space="preserve"> 金　　額</t>
  </si>
  <si>
    <t xml:space="preserve"> 単    価</t>
  </si>
  <si>
    <t>設計数量</t>
  </si>
  <si>
    <t/>
  </si>
  <si>
    <t>配合比１：２（インバート用）</t>
  </si>
  <si>
    <t>モルタル</t>
  </si>
  <si>
    <t>桝類用</t>
  </si>
  <si>
    <t>型枠</t>
  </si>
  <si>
    <t>生コン人力打設</t>
  </si>
  <si>
    <t>コンクリート</t>
  </si>
  <si>
    <t>砂利地業</t>
  </si>
  <si>
    <t>砂・砂質土・レキ質土・粘性土　排出ガス対策型バックホウ　０．４５m3</t>
  </si>
  <si>
    <t>埋戻し（機械）</t>
  </si>
  <si>
    <t>根切り（機械）</t>
  </si>
  <si>
    <t>給湯管等保温　ＧＷ（給水・給湯・温水）</t>
  </si>
  <si>
    <t>機械室等　２５ｔ　１２５Ａ（１２５ｓｕ）</t>
  </si>
  <si>
    <t>機械室等　２５ｔ　１００Ａ（１００ｓｕ）</t>
  </si>
  <si>
    <t>機械室等　２０ｔ　６５Ａ（７５ｓｕ）</t>
  </si>
  <si>
    <t>機械室等　２０ｔ　５０Ａ（６０ｓｕ）</t>
  </si>
  <si>
    <t>給水管等保温　ＰＦ（給排水・空調排水）</t>
  </si>
  <si>
    <t>屋外露出等　２０ｔ　１２５Ａ</t>
  </si>
  <si>
    <t>屋外露出等　２０ｔ　１００Ａ</t>
  </si>
  <si>
    <t>屋外露出等　２０ｔ　８０Ａ</t>
  </si>
  <si>
    <t>屋外露出等　２０ｔ　６５Ａ</t>
  </si>
  <si>
    <t>屋外露出等　２０ｔ　５０Ａ</t>
  </si>
  <si>
    <t>屋外露出等　２０ｔ　４０Ａ</t>
  </si>
  <si>
    <t>屋外露出等　２０ｔ　２０Ａ</t>
  </si>
  <si>
    <t>床下・暗きょ内　２０ｔ　１２５Ａ</t>
  </si>
  <si>
    <t>床下・暗きょ内　２０ｔ　１００Ａ</t>
  </si>
  <si>
    <t>床下・暗きょ内　２０ｔ　８０Ａ</t>
  </si>
  <si>
    <t>床下・暗きょ内　２０ｔ　６５Ａ</t>
  </si>
  <si>
    <t>床下・暗きょ内　２０ｔ　５０Ａ</t>
  </si>
  <si>
    <t>床下・暗きょ内　２０ｔ　３２Ａ</t>
  </si>
  <si>
    <t>クラッシャラン　Ｃ－４０</t>
  </si>
  <si>
    <t>781120</t>
  </si>
  <si>
    <t>781020</t>
  </si>
  <si>
    <t>721991</t>
  </si>
  <si>
    <t>721990</t>
  </si>
  <si>
    <t>721965</t>
  </si>
  <si>
    <t>721950</t>
  </si>
  <si>
    <t>720391</t>
  </si>
  <si>
    <t>720390</t>
  </si>
  <si>
    <t>720380</t>
  </si>
  <si>
    <t>720350</t>
  </si>
  <si>
    <t>720340</t>
  </si>
  <si>
    <t>720320</t>
  </si>
  <si>
    <t>720291</t>
  </si>
  <si>
    <t>720290</t>
  </si>
  <si>
    <t>720280</t>
  </si>
  <si>
    <t>720265</t>
  </si>
  <si>
    <t>720250</t>
  </si>
  <si>
    <t>720232</t>
  </si>
  <si>
    <t>はつり工</t>
    <rPh sb="3" eb="4">
      <t>コウ</t>
    </rPh>
    <phoneticPr fontId="9"/>
  </si>
  <si>
    <t>屋内一般　50A</t>
    <rPh sb="0" eb="2">
      <t>オクナイ</t>
    </rPh>
    <rPh sb="2" eb="4">
      <t>イッパン</t>
    </rPh>
    <phoneticPr fontId="11"/>
  </si>
  <si>
    <t>地中埋設 50A</t>
    <rPh sb="0" eb="2">
      <t>チチュウ</t>
    </rPh>
    <rPh sb="2" eb="4">
      <t>マイセツ</t>
    </rPh>
    <phoneticPr fontId="34"/>
  </si>
  <si>
    <t>玉形弁</t>
    <rPh sb="0" eb="3">
      <t>タマガタベン</t>
    </rPh>
    <phoneticPr fontId="11"/>
  </si>
  <si>
    <t>50A</t>
    <phoneticPr fontId="11"/>
  </si>
  <si>
    <t>地中埋設 20A</t>
    <rPh sb="0" eb="2">
      <t>チチュウ</t>
    </rPh>
    <rPh sb="2" eb="4">
      <t>マイセツ</t>
    </rPh>
    <phoneticPr fontId="34"/>
  </si>
  <si>
    <t>地中埋設 40A</t>
    <rPh sb="0" eb="2">
      <t>チチュウ</t>
    </rPh>
    <rPh sb="2" eb="4">
      <t>マイセツ</t>
    </rPh>
    <phoneticPr fontId="34"/>
  </si>
  <si>
    <t>量水器ボックス</t>
    <rPh sb="0" eb="1">
      <t>リョウ</t>
    </rPh>
    <rPh sb="1" eb="2">
      <t>スイ</t>
    </rPh>
    <rPh sb="2" eb="3">
      <t>キ</t>
    </rPh>
    <phoneticPr fontId="11"/>
  </si>
  <si>
    <t>MC-2</t>
    <phoneticPr fontId="11"/>
  </si>
  <si>
    <t>VC-3</t>
    <phoneticPr fontId="34"/>
  </si>
  <si>
    <t>L-300</t>
    <phoneticPr fontId="34"/>
  </si>
  <si>
    <t>m</t>
    <phoneticPr fontId="11"/>
  </si>
  <si>
    <t>箇所</t>
    <rPh sb="0" eb="2">
      <t>カショ</t>
    </rPh>
    <phoneticPr fontId="11"/>
  </si>
  <si>
    <t>SV 50A</t>
    <phoneticPr fontId="34"/>
  </si>
  <si>
    <t>水道用ﾎﾟﾘｴﾁﾚﾝ粉体ﾗｲﾆﾝｸﾞ鋼管 PB</t>
    <rPh sb="0" eb="3">
      <t>スイドウヨウ</t>
    </rPh>
    <rPh sb="10" eb="11">
      <t>タイ</t>
    </rPh>
    <rPh sb="11" eb="16">
      <t>ライニング</t>
    </rPh>
    <phoneticPr fontId="4"/>
  </si>
  <si>
    <t>ポリエチレン管 PE</t>
    <rPh sb="6" eb="7">
      <t>カン</t>
    </rPh>
    <phoneticPr fontId="34"/>
  </si>
  <si>
    <t>屋内一般　50A</t>
    <rPh sb="0" eb="4">
      <t>オクナイイッパン</t>
    </rPh>
    <phoneticPr fontId="11"/>
  </si>
  <si>
    <t>給水設備</t>
    <phoneticPr fontId="5"/>
  </si>
  <si>
    <t>撤去工事</t>
  </si>
  <si>
    <t>計</t>
    <phoneticPr fontId="5"/>
  </si>
  <si>
    <t>受水槽</t>
    <rPh sb="0" eb="3">
      <t>ジュスイソウ</t>
    </rPh>
    <phoneticPr fontId="34"/>
  </si>
  <si>
    <t>T-1　寸法：2000×2000×2000H　容量：8.0ｍ3</t>
    <rPh sb="4" eb="6">
      <t>スンポウ</t>
    </rPh>
    <phoneticPr fontId="4"/>
  </si>
  <si>
    <t>T-3　寸法：（3000+3000）×3000×2500H　　容量：45.0ｍ3</t>
    <rPh sb="4" eb="6">
      <t>スンポウ</t>
    </rPh>
    <phoneticPr fontId="4"/>
  </si>
  <si>
    <t>T-5　寸法：（2500+2500）×2500×3000H　　容量：37.5ｍ3</t>
    <rPh sb="4" eb="6">
      <t>スンポウ</t>
    </rPh>
    <phoneticPr fontId="4"/>
  </si>
  <si>
    <t>基</t>
    <rPh sb="0" eb="1">
      <t>キ</t>
    </rPh>
    <phoneticPr fontId="11"/>
  </si>
  <si>
    <t>高架水槽</t>
    <rPh sb="0" eb="2">
      <t>コウカ</t>
    </rPh>
    <rPh sb="2" eb="4">
      <t>スイソウ</t>
    </rPh>
    <phoneticPr fontId="34"/>
  </si>
  <si>
    <t>T-7　寸法：3000×3000×2500H　　容量：22.5ｍ3</t>
    <rPh sb="4" eb="6">
      <t>スンポウ</t>
    </rPh>
    <phoneticPr fontId="4"/>
  </si>
  <si>
    <t>T-2　寸法：2000×1000×1000H　　容量：2.0ｍ3</t>
    <rPh sb="4" eb="6">
      <t>スンポウ</t>
    </rPh>
    <phoneticPr fontId="4"/>
  </si>
  <si>
    <t>T-6　寸法：1500×3000×1500H　　容量：6.75ｍ3</t>
    <rPh sb="4" eb="6">
      <t>スンポウ</t>
    </rPh>
    <phoneticPr fontId="4"/>
  </si>
  <si>
    <t>地中埋設 25A</t>
    <rPh sb="0" eb="2">
      <t>チチュウ</t>
    </rPh>
    <rPh sb="2" eb="4">
      <t>マイセツ</t>
    </rPh>
    <phoneticPr fontId="34"/>
  </si>
  <si>
    <t>地中埋設 32A</t>
    <rPh sb="0" eb="2">
      <t>チチュウ</t>
    </rPh>
    <rPh sb="2" eb="4">
      <t>マイセツ</t>
    </rPh>
    <phoneticPr fontId="34"/>
  </si>
  <si>
    <t>地中埋設 65A</t>
    <rPh sb="0" eb="2">
      <t>チチュウ</t>
    </rPh>
    <rPh sb="2" eb="4">
      <t>マイセツ</t>
    </rPh>
    <phoneticPr fontId="34"/>
  </si>
  <si>
    <t>地中埋設 80A</t>
    <rPh sb="0" eb="2">
      <t>チチュウ</t>
    </rPh>
    <rPh sb="2" eb="4">
      <t>マイセツ</t>
    </rPh>
    <phoneticPr fontId="34"/>
  </si>
  <si>
    <t>地中埋設 100A</t>
    <rPh sb="0" eb="2">
      <t>チチュウ</t>
    </rPh>
    <rPh sb="2" eb="4">
      <t>マイセツ</t>
    </rPh>
    <phoneticPr fontId="34"/>
  </si>
  <si>
    <t>地中埋設 125A</t>
    <rPh sb="0" eb="2">
      <t>チチュウ</t>
    </rPh>
    <rPh sb="2" eb="4">
      <t>マイセツ</t>
    </rPh>
    <phoneticPr fontId="34"/>
  </si>
  <si>
    <t>地中埋設 150A</t>
    <rPh sb="0" eb="2">
      <t>チチュウ</t>
    </rPh>
    <rPh sb="2" eb="4">
      <t>マイセツ</t>
    </rPh>
    <phoneticPr fontId="34"/>
  </si>
  <si>
    <t>屋内一般　32A</t>
    <rPh sb="0" eb="2">
      <t>オクナイ</t>
    </rPh>
    <rPh sb="2" eb="4">
      <t>イッパン</t>
    </rPh>
    <phoneticPr fontId="11"/>
  </si>
  <si>
    <t>屋内一般　65A</t>
    <rPh sb="0" eb="2">
      <t>オクナイ</t>
    </rPh>
    <rPh sb="2" eb="4">
      <t>イッパン</t>
    </rPh>
    <phoneticPr fontId="11"/>
  </si>
  <si>
    <t>屋内一般　80A</t>
    <rPh sb="0" eb="2">
      <t>オクナイ</t>
    </rPh>
    <rPh sb="2" eb="4">
      <t>イッパン</t>
    </rPh>
    <phoneticPr fontId="11"/>
  </si>
  <si>
    <t>屋内一般　100A</t>
    <rPh sb="0" eb="2">
      <t>オクナイ</t>
    </rPh>
    <rPh sb="2" eb="4">
      <t>イッパン</t>
    </rPh>
    <phoneticPr fontId="11"/>
  </si>
  <si>
    <t>屋外露出 20A</t>
    <rPh sb="0" eb="4">
      <t>オクガイロシュツ</t>
    </rPh>
    <phoneticPr fontId="34"/>
  </si>
  <si>
    <t>屋外露出 40A</t>
    <rPh sb="0" eb="4">
      <t>オクガイロシュツ</t>
    </rPh>
    <phoneticPr fontId="34"/>
  </si>
  <si>
    <t>屋外露出 50A</t>
    <rPh sb="0" eb="4">
      <t>オクガイロシュツ</t>
    </rPh>
    <phoneticPr fontId="34"/>
  </si>
  <si>
    <t>屋外露出 65A</t>
    <rPh sb="0" eb="4">
      <t>オクガイロシュツ</t>
    </rPh>
    <phoneticPr fontId="34"/>
  </si>
  <si>
    <t>屋外露出 80A</t>
    <rPh sb="0" eb="4">
      <t>オクガイロシュツ</t>
    </rPh>
    <phoneticPr fontId="34"/>
  </si>
  <si>
    <t>屋外露出 100A</t>
    <rPh sb="0" eb="4">
      <t>オクガイロシュツ</t>
    </rPh>
    <phoneticPr fontId="34"/>
  </si>
  <si>
    <t>機械室・便所 50A</t>
    <rPh sb="0" eb="3">
      <t>キカイシツ</t>
    </rPh>
    <rPh sb="4" eb="6">
      <t>ベンジョ</t>
    </rPh>
    <phoneticPr fontId="34"/>
  </si>
  <si>
    <t>機械室・便所 65A</t>
    <rPh sb="0" eb="3">
      <t>キカイシツ</t>
    </rPh>
    <rPh sb="4" eb="6">
      <t>ベンジョ</t>
    </rPh>
    <phoneticPr fontId="34"/>
  </si>
  <si>
    <t>機械室・便所 100A</t>
    <rPh sb="0" eb="3">
      <t>キカイシツ</t>
    </rPh>
    <rPh sb="4" eb="6">
      <t>ベンジョ</t>
    </rPh>
    <phoneticPr fontId="34"/>
  </si>
  <si>
    <t>屋内一般 125A</t>
    <rPh sb="0" eb="2">
      <t>オクナイ</t>
    </rPh>
    <rPh sb="2" eb="4">
      <t>イッパン</t>
    </rPh>
    <phoneticPr fontId="34"/>
  </si>
  <si>
    <t>機械室・便所 125A</t>
    <rPh sb="0" eb="3">
      <t>キカイシツ</t>
    </rPh>
    <rPh sb="4" eb="6">
      <t>ベンジョ</t>
    </rPh>
    <phoneticPr fontId="34"/>
  </si>
  <si>
    <t>屋外露出　125A</t>
    <rPh sb="0" eb="4">
      <t>オクガイロシュツ</t>
    </rPh>
    <phoneticPr fontId="34"/>
  </si>
  <si>
    <t>水道用ﾎﾟﾘｴﾁﾚﾝ粉体ﾗｲﾆﾝｸﾞ鋼管（フランジ） FPB</t>
    <rPh sb="0" eb="3">
      <t>スイドウヨウ</t>
    </rPh>
    <rPh sb="10" eb="11">
      <t>タイ</t>
    </rPh>
    <rPh sb="11" eb="16">
      <t>ライニング</t>
    </rPh>
    <phoneticPr fontId="4"/>
  </si>
  <si>
    <t>SV 20A</t>
    <phoneticPr fontId="34"/>
  </si>
  <si>
    <t>SV 32A</t>
    <phoneticPr fontId="34"/>
  </si>
  <si>
    <t>仕切弁</t>
    <rPh sb="0" eb="3">
      <t>シキリベン</t>
    </rPh>
    <phoneticPr fontId="11"/>
  </si>
  <si>
    <t>GV 20A</t>
    <phoneticPr fontId="34"/>
  </si>
  <si>
    <t>GV 32A</t>
    <phoneticPr fontId="34"/>
  </si>
  <si>
    <t>GV 40A</t>
    <phoneticPr fontId="34"/>
  </si>
  <si>
    <t>GV 50A</t>
    <phoneticPr fontId="34"/>
  </si>
  <si>
    <t>ボール弁</t>
    <rPh sb="3" eb="4">
      <t>ベン</t>
    </rPh>
    <phoneticPr fontId="11"/>
  </si>
  <si>
    <t>BV 65A</t>
    <phoneticPr fontId="34"/>
  </si>
  <si>
    <t>BV 80A</t>
    <phoneticPr fontId="34"/>
  </si>
  <si>
    <t>BV 100A</t>
    <phoneticPr fontId="34"/>
  </si>
  <si>
    <t>BV 125A</t>
    <phoneticPr fontId="34"/>
  </si>
  <si>
    <t>バタフライ弁</t>
    <rPh sb="5" eb="6">
      <t>ベン</t>
    </rPh>
    <phoneticPr fontId="11"/>
  </si>
  <si>
    <t>定水位弁</t>
    <rPh sb="0" eb="4">
      <t>テイスイイベンベン</t>
    </rPh>
    <phoneticPr fontId="11"/>
  </si>
  <si>
    <t>40A</t>
    <phoneticPr fontId="34"/>
  </si>
  <si>
    <t>50A</t>
    <phoneticPr fontId="34"/>
  </si>
  <si>
    <t>65A</t>
    <phoneticPr fontId="34"/>
  </si>
  <si>
    <t>20A</t>
    <phoneticPr fontId="34"/>
  </si>
  <si>
    <t>電磁弁装置</t>
    <rPh sb="0" eb="3">
      <t>デンジベン</t>
    </rPh>
    <rPh sb="3" eb="5">
      <t>ソウチ</t>
    </rPh>
    <phoneticPr fontId="11"/>
  </si>
  <si>
    <t>VC-P</t>
    <phoneticPr fontId="34"/>
  </si>
  <si>
    <t>20A</t>
    <phoneticPr fontId="11"/>
  </si>
  <si>
    <t>40A</t>
    <phoneticPr fontId="11"/>
  </si>
  <si>
    <t>65A</t>
    <phoneticPr fontId="11"/>
  </si>
  <si>
    <t>Y型ストレーナー</t>
    <rPh sb="1" eb="2">
      <t>ガタ</t>
    </rPh>
    <phoneticPr fontId="11"/>
  </si>
  <si>
    <t>電極棒</t>
    <rPh sb="0" eb="2">
      <t>デンキョク</t>
    </rPh>
    <rPh sb="2" eb="3">
      <t>ボウ</t>
    </rPh>
    <phoneticPr fontId="11"/>
  </si>
  <si>
    <t>FLS4P</t>
    <phoneticPr fontId="11"/>
  </si>
  <si>
    <t>FLS5P</t>
  </si>
  <si>
    <t>量水器</t>
    <rPh sb="0" eb="3">
      <t>リョウスイキ</t>
    </rPh>
    <phoneticPr fontId="11"/>
  </si>
  <si>
    <t>32A</t>
    <phoneticPr fontId="34"/>
  </si>
  <si>
    <t>75A</t>
    <phoneticPr fontId="34"/>
  </si>
  <si>
    <t>100A</t>
    <phoneticPr fontId="34"/>
  </si>
  <si>
    <t>MC-1</t>
    <phoneticPr fontId="11"/>
  </si>
  <si>
    <t>MC-3</t>
  </si>
  <si>
    <t>屋内一般　40A</t>
    <rPh sb="0" eb="4">
      <t>オクナイイッパン</t>
    </rPh>
    <phoneticPr fontId="11"/>
  </si>
  <si>
    <t>屋内一般　80A</t>
    <rPh sb="0" eb="4">
      <t>オクナイイッパン</t>
    </rPh>
    <phoneticPr fontId="11"/>
  </si>
  <si>
    <t>屋外露出　50A</t>
    <rPh sb="0" eb="2">
      <t>オクガイ</t>
    </rPh>
    <rPh sb="2" eb="4">
      <t>ロシュツ</t>
    </rPh>
    <phoneticPr fontId="11"/>
  </si>
  <si>
    <t>屋外露出　80A</t>
    <rPh sb="0" eb="2">
      <t>オクガイ</t>
    </rPh>
    <rPh sb="2" eb="4">
      <t>ロシュツ</t>
    </rPh>
    <phoneticPr fontId="11"/>
  </si>
  <si>
    <t>屋外露出　100A</t>
    <rPh sb="0" eb="2">
      <t>オクガイ</t>
    </rPh>
    <rPh sb="2" eb="4">
      <t>ロシュツ</t>
    </rPh>
    <phoneticPr fontId="11"/>
  </si>
  <si>
    <t>地中埋設　200A</t>
    <rPh sb="0" eb="2">
      <t>チチュウ</t>
    </rPh>
    <rPh sb="2" eb="4">
      <t>マイセツ</t>
    </rPh>
    <phoneticPr fontId="11"/>
  </si>
  <si>
    <t>間接排水</t>
    <rPh sb="0" eb="2">
      <t>カンセツ</t>
    </rPh>
    <rPh sb="2" eb="4">
      <t>ハイスイ</t>
    </rPh>
    <phoneticPr fontId="11"/>
  </si>
  <si>
    <t>80A</t>
    <phoneticPr fontId="34"/>
  </si>
  <si>
    <t>防虫網</t>
    <rPh sb="0" eb="3">
      <t>ボウチュウアミ</t>
    </rPh>
    <phoneticPr fontId="11"/>
  </si>
  <si>
    <t>汚水桝</t>
    <rPh sb="0" eb="3">
      <t>オスイマス</t>
    </rPh>
    <phoneticPr fontId="11"/>
  </si>
  <si>
    <t>3.</t>
    <phoneticPr fontId="5"/>
  </si>
  <si>
    <t>4.</t>
    <phoneticPr fontId="5"/>
  </si>
  <si>
    <t>T-4　寸法：3000×1500×1500H　　容量：6.75ｍ3</t>
    <rPh sb="4" eb="6">
      <t>スンポウ</t>
    </rPh>
    <phoneticPr fontId="4"/>
  </si>
  <si>
    <t>BAV 50A</t>
    <phoneticPr fontId="34"/>
  </si>
  <si>
    <t>フレキシブルジョイント</t>
    <phoneticPr fontId="11"/>
  </si>
  <si>
    <t>FJ 20A</t>
    <phoneticPr fontId="11"/>
  </si>
  <si>
    <t>FJ 40A</t>
    <phoneticPr fontId="11"/>
  </si>
  <si>
    <t>FJ 50A</t>
    <phoneticPr fontId="11"/>
  </si>
  <si>
    <t>FJ 65A</t>
    <phoneticPr fontId="11"/>
  </si>
  <si>
    <t>FJ 80A</t>
    <phoneticPr fontId="11"/>
  </si>
  <si>
    <t>FJ 100A</t>
    <phoneticPr fontId="11"/>
  </si>
  <si>
    <t>FJ 125A</t>
    <phoneticPr fontId="11"/>
  </si>
  <si>
    <t>BT 20A</t>
    <phoneticPr fontId="11"/>
  </si>
  <si>
    <t>ボールタップ</t>
    <phoneticPr fontId="11"/>
  </si>
  <si>
    <t>L型側溝</t>
    <rPh sb="1" eb="2">
      <t>ガタ</t>
    </rPh>
    <rPh sb="2" eb="4">
      <t>ソッコウ</t>
    </rPh>
    <phoneticPr fontId="11"/>
  </si>
  <si>
    <t>硬質ポリ塩化ビニル管VP</t>
    <rPh sb="0" eb="2">
      <t>コウシツ</t>
    </rPh>
    <rPh sb="4" eb="6">
      <t>エンカ</t>
    </rPh>
    <rPh sb="9" eb="10">
      <t>カン</t>
    </rPh>
    <phoneticPr fontId="11"/>
  </si>
  <si>
    <t>硬質ポリ塩化ビニル管VU</t>
    <rPh sb="0" eb="2">
      <t>コウシツ</t>
    </rPh>
    <phoneticPr fontId="11"/>
  </si>
  <si>
    <t>地中埋設　150A</t>
    <rPh sb="0" eb="2">
      <t>チチュウ</t>
    </rPh>
    <rPh sb="2" eb="4">
      <t>マイセツ</t>
    </rPh>
    <phoneticPr fontId="11"/>
  </si>
  <si>
    <t>L型側溝</t>
  </si>
  <si>
    <t>L250B</t>
  </si>
  <si>
    <t>L型側溝</t>
    <rPh sb="1" eb="2">
      <t>ガタ</t>
    </rPh>
    <rPh sb="2" eb="4">
      <t>ソッコウ</t>
    </rPh>
    <phoneticPr fontId="1"/>
  </si>
  <si>
    <t>L250B乗入れ</t>
    <rPh sb="5" eb="7">
      <t>ノリイ</t>
    </rPh>
    <phoneticPr fontId="1"/>
  </si>
  <si>
    <t>L300</t>
  </si>
  <si>
    <t>SV 80A</t>
    <phoneticPr fontId="34"/>
  </si>
  <si>
    <t>別紙-給水3</t>
    <rPh sb="0" eb="2">
      <t>ベッシ</t>
    </rPh>
    <rPh sb="3" eb="5">
      <t>キュウスイ</t>
    </rPh>
    <phoneticPr fontId="9"/>
  </si>
  <si>
    <t>はつり工事</t>
    <phoneticPr fontId="9"/>
  </si>
  <si>
    <t>排水</t>
    <rPh sb="0" eb="2">
      <t>ハイスイ</t>
    </rPh>
    <phoneticPr fontId="7"/>
  </si>
  <si>
    <t>別紙-排水1</t>
    <rPh sb="0" eb="2">
      <t>ベッシ</t>
    </rPh>
    <rPh sb="3" eb="5">
      <t>ハイスイ</t>
    </rPh>
    <phoneticPr fontId="9"/>
  </si>
  <si>
    <t>別紙-排水2</t>
    <rPh sb="0" eb="2">
      <t>ベッシ</t>
    </rPh>
    <rPh sb="3" eb="5">
      <t>ハイスイ</t>
    </rPh>
    <phoneticPr fontId="9"/>
  </si>
  <si>
    <t>別紙-排水3</t>
    <rPh sb="0" eb="2">
      <t>ベッシ</t>
    </rPh>
    <rPh sb="3" eb="5">
      <t>ハイスイ</t>
    </rPh>
    <phoneticPr fontId="9"/>
  </si>
  <si>
    <t>インバート桝改修</t>
    <rPh sb="5" eb="6">
      <t>マス</t>
    </rPh>
    <rPh sb="6" eb="8">
      <t>カイシュウ</t>
    </rPh>
    <phoneticPr fontId="9"/>
  </si>
  <si>
    <t>土留め共</t>
    <rPh sb="0" eb="2">
      <t>ドド</t>
    </rPh>
    <rPh sb="3" eb="4">
      <t>トモ</t>
    </rPh>
    <phoneticPr fontId="34"/>
  </si>
  <si>
    <t>土留め</t>
    <rPh sb="0" eb="1">
      <t>ド</t>
    </rPh>
    <rPh sb="1" eb="2">
      <t>ト</t>
    </rPh>
    <phoneticPr fontId="9"/>
  </si>
  <si>
    <t>代価</t>
    <rPh sb="0" eb="2">
      <t>ダイカ</t>
    </rPh>
    <phoneticPr fontId="7"/>
  </si>
  <si>
    <t>カッター入れ</t>
    <rPh sb="4" eb="5">
      <t>イ</t>
    </rPh>
    <phoneticPr fontId="7"/>
  </si>
  <si>
    <t>インバート桝改修</t>
    <rPh sb="5" eb="6">
      <t>マス</t>
    </rPh>
    <rPh sb="6" eb="8">
      <t>カイシュウ</t>
    </rPh>
    <phoneticPr fontId="7"/>
  </si>
  <si>
    <t>モルタル穴埋補修</t>
    <rPh sb="4" eb="6">
      <t>アナウメ</t>
    </rPh>
    <rPh sb="6" eb="8">
      <t>ホシュウ</t>
    </rPh>
    <phoneticPr fontId="7"/>
  </si>
  <si>
    <t>カッター入れ</t>
    <rPh sb="4" eb="5">
      <t>イ</t>
    </rPh>
    <phoneticPr fontId="7"/>
  </si>
  <si>
    <t>アスファルトはつり</t>
    <phoneticPr fontId="7"/>
  </si>
  <si>
    <t>コンクリートはつり</t>
    <phoneticPr fontId="7"/>
  </si>
  <si>
    <t>軽量鋼矢板工法　2000H以下</t>
    <rPh sb="0" eb="2">
      <t>ケイリョウ</t>
    </rPh>
    <rPh sb="2" eb="3">
      <t>ハガネ</t>
    </rPh>
    <rPh sb="3" eb="5">
      <t>ヤイタ</t>
    </rPh>
    <rPh sb="5" eb="7">
      <t>コウホウ</t>
    </rPh>
    <rPh sb="13" eb="15">
      <t>イカ</t>
    </rPh>
    <phoneticPr fontId="9"/>
  </si>
  <si>
    <t>軽量鋼矢板工法　2500H以下</t>
    <rPh sb="0" eb="2">
      <t>ケイリョウ</t>
    </rPh>
    <rPh sb="2" eb="3">
      <t>ハガネ</t>
    </rPh>
    <rPh sb="3" eb="5">
      <t>ヤイタ</t>
    </rPh>
    <rPh sb="5" eb="7">
      <t>コウホウ</t>
    </rPh>
    <rPh sb="13" eb="15">
      <t>イカ</t>
    </rPh>
    <phoneticPr fontId="9"/>
  </si>
  <si>
    <t>軽量鋼矢板工法　3000H以下</t>
    <rPh sb="0" eb="2">
      <t>ケイリョウ</t>
    </rPh>
    <rPh sb="2" eb="3">
      <t>ハガネ</t>
    </rPh>
    <rPh sb="3" eb="5">
      <t>ヤイタ</t>
    </rPh>
    <rPh sb="5" eb="7">
      <t>コウホウ</t>
    </rPh>
    <rPh sb="13" eb="15">
      <t>イカ</t>
    </rPh>
    <phoneticPr fontId="9"/>
  </si>
  <si>
    <t>782010</t>
    <phoneticPr fontId="7"/>
  </si>
  <si>
    <t>787010</t>
    <phoneticPr fontId="7"/>
  </si>
  <si>
    <t>782010</t>
    <phoneticPr fontId="7"/>
  </si>
  <si>
    <t>787010</t>
    <phoneticPr fontId="7"/>
  </si>
  <si>
    <t>783010</t>
    <phoneticPr fontId="7"/>
  </si>
  <si>
    <t>784020</t>
    <phoneticPr fontId="7"/>
  </si>
  <si>
    <t>786020</t>
    <phoneticPr fontId="7"/>
  </si>
  <si>
    <t>900φ</t>
    <phoneticPr fontId="7"/>
  </si>
  <si>
    <t>VC-1</t>
    <phoneticPr fontId="34"/>
  </si>
  <si>
    <t>1200φ　　3220H</t>
    <phoneticPr fontId="34"/>
  </si>
  <si>
    <t>弁ボックス</t>
    <phoneticPr fontId="34"/>
  </si>
  <si>
    <t>インバート改修[900φ]（１ヶ所当り）</t>
    <phoneticPr fontId="7"/>
  </si>
  <si>
    <t>発生材処理</t>
    <rPh sb="0" eb="2">
      <t>ハッセイ</t>
    </rPh>
    <rPh sb="2" eb="3">
      <t>ザイ</t>
    </rPh>
    <rPh sb="3" eb="5">
      <t>ショリ</t>
    </rPh>
    <phoneticPr fontId="5"/>
  </si>
  <si>
    <t>アスファルト舗装</t>
    <rPh sb="6" eb="8">
      <t>ホソウ</t>
    </rPh>
    <phoneticPr fontId="7"/>
  </si>
  <si>
    <t>100ｍ2以下</t>
    <rPh sb="5" eb="7">
      <t>イカ</t>
    </rPh>
    <phoneticPr fontId="7"/>
  </si>
  <si>
    <t>500ｍ2以下</t>
    <rPh sb="5" eb="7">
      <t>イカ</t>
    </rPh>
    <phoneticPr fontId="7"/>
  </si>
  <si>
    <t>コンクリート舗装</t>
    <rPh sb="6" eb="8">
      <t>ホソウ</t>
    </rPh>
    <phoneticPr fontId="7"/>
  </si>
  <si>
    <t>歩道部</t>
    <rPh sb="0" eb="2">
      <t>ホドウ</t>
    </rPh>
    <rPh sb="2" eb="3">
      <t>ブ</t>
    </rPh>
    <phoneticPr fontId="7"/>
  </si>
  <si>
    <t>インターロッキング</t>
    <phoneticPr fontId="7"/>
  </si>
  <si>
    <t>インターロッキングはつり</t>
    <phoneticPr fontId="7"/>
  </si>
  <si>
    <t>車道部</t>
    <rPh sb="0" eb="3">
      <t>シャドウブ</t>
    </rPh>
    <phoneticPr fontId="7"/>
  </si>
  <si>
    <t>配管架台</t>
    <rPh sb="0" eb="2">
      <t>ハイカン</t>
    </rPh>
    <rPh sb="2" eb="4">
      <t>カダイ</t>
    </rPh>
    <phoneticPr fontId="34"/>
  </si>
  <si>
    <t>別紙-給水4</t>
    <rPh sb="0" eb="2">
      <t>ベッシ</t>
    </rPh>
    <rPh sb="3" eb="5">
      <t>キュウスイ</t>
    </rPh>
    <phoneticPr fontId="9"/>
  </si>
  <si>
    <t>配管架台</t>
    <rPh sb="0" eb="4">
      <t>ハイカンカダイ</t>
    </rPh>
    <phoneticPr fontId="9"/>
  </si>
  <si>
    <t>配管架台</t>
    <rPh sb="0" eb="4">
      <t>ハイカンカダイ</t>
    </rPh>
    <phoneticPr fontId="7"/>
  </si>
  <si>
    <t>500×300H</t>
    <phoneticPr fontId="7"/>
  </si>
  <si>
    <t>配管工</t>
    <rPh sb="0" eb="2">
      <t>ハイカン</t>
    </rPh>
    <rPh sb="2" eb="3">
      <t>コウ</t>
    </rPh>
    <phoneticPr fontId="7"/>
  </si>
  <si>
    <t>50m2以下</t>
    <rPh sb="4" eb="6">
      <t>イカ</t>
    </rPh>
    <phoneticPr fontId="7"/>
  </si>
  <si>
    <t>別紙-給水5</t>
    <rPh sb="0" eb="2">
      <t>ベッシ</t>
    </rPh>
    <rPh sb="3" eb="5">
      <t>キュウスイ</t>
    </rPh>
    <phoneticPr fontId="9"/>
  </si>
  <si>
    <t>搬入費</t>
    <rPh sb="0" eb="2">
      <t>ハンニュウ</t>
    </rPh>
    <rPh sb="2" eb="3">
      <t>ヒ</t>
    </rPh>
    <phoneticPr fontId="4"/>
  </si>
  <si>
    <t>別紙-給水6</t>
    <rPh sb="0" eb="2">
      <t>ベッシ</t>
    </rPh>
    <rPh sb="3" eb="5">
      <t>キュウスイ</t>
    </rPh>
    <phoneticPr fontId="9"/>
  </si>
  <si>
    <t>埋設標示シート</t>
    <rPh sb="0" eb="4">
      <t>マイセツヒョウジ</t>
    </rPh>
    <phoneticPr fontId="7"/>
  </si>
  <si>
    <t>150幅</t>
    <rPh sb="3" eb="4">
      <t>フク</t>
    </rPh>
    <phoneticPr fontId="7"/>
  </si>
  <si>
    <t>発生材積込・運搬</t>
    <rPh sb="0" eb="3">
      <t>ハッセイザイ</t>
    </rPh>
    <rPh sb="3" eb="5">
      <t>ツミコミ</t>
    </rPh>
    <rPh sb="6" eb="8">
      <t>ウンパン</t>
    </rPh>
    <phoneticPr fontId="5"/>
  </si>
  <si>
    <t>発生材処分</t>
    <rPh sb="0" eb="5">
      <t>ハッセイザイショブン</t>
    </rPh>
    <phoneticPr fontId="5"/>
  </si>
  <si>
    <t>Ⅱ</t>
    <phoneticPr fontId="7"/>
  </si>
  <si>
    <t>Ⅲ</t>
    <phoneticPr fontId="7"/>
  </si>
  <si>
    <t>Ⅱ</t>
    <phoneticPr fontId="5"/>
  </si>
  <si>
    <t>Ⅲ</t>
    <phoneticPr fontId="5"/>
  </si>
  <si>
    <t>焼却炉棟とりこわし工事</t>
    <rPh sb="0" eb="4">
      <t>ショウキャクロトウ</t>
    </rPh>
    <rPh sb="9" eb="11">
      <t>コウジ</t>
    </rPh>
    <phoneticPr fontId="5"/>
  </si>
  <si>
    <t>機械室とりこわし工事</t>
    <rPh sb="0" eb="3">
      <t>キカイシツ</t>
    </rPh>
    <rPh sb="8" eb="10">
      <t>コウジ</t>
    </rPh>
    <phoneticPr fontId="5"/>
  </si>
  <si>
    <t>排水処理施設撤去工事</t>
    <rPh sb="0" eb="2">
      <t>ハイスイ</t>
    </rPh>
    <rPh sb="2" eb="4">
      <t>ショリ</t>
    </rPh>
    <rPh sb="4" eb="6">
      <t>シセツ</t>
    </rPh>
    <rPh sb="6" eb="8">
      <t>テッキョ</t>
    </rPh>
    <rPh sb="8" eb="10">
      <t>コウジ</t>
    </rPh>
    <phoneticPr fontId="5"/>
  </si>
  <si>
    <t>Ⅱ</t>
    <phoneticPr fontId="33"/>
  </si>
  <si>
    <t>排水処理施設（西）撤去工事　</t>
    <phoneticPr fontId="7"/>
  </si>
  <si>
    <t>排水処理施設（東）撤去工事　</t>
    <rPh sb="7" eb="8">
      <t>ヒガシ</t>
    </rPh>
    <phoneticPr fontId="7"/>
  </si>
  <si>
    <t>Ⅲ</t>
    <phoneticPr fontId="33"/>
  </si>
  <si>
    <t>撤去工事</t>
    <rPh sb="0" eb="2">
      <t>テッキョ</t>
    </rPh>
    <rPh sb="2" eb="4">
      <t>コウジ</t>
    </rPh>
    <phoneticPr fontId="34"/>
  </si>
  <si>
    <t>仮設工事</t>
    <rPh sb="0" eb="2">
      <t>カセツ</t>
    </rPh>
    <rPh sb="2" eb="4">
      <t>コウジ</t>
    </rPh>
    <phoneticPr fontId="5"/>
  </si>
  <si>
    <t>廃材処分費含む</t>
    <rPh sb="0" eb="5">
      <t>ハイザイショブンヒ</t>
    </rPh>
    <rPh sb="5" eb="6">
      <t>フク</t>
    </rPh>
    <phoneticPr fontId="7"/>
  </si>
  <si>
    <t>数量公開調書(参考資料)</t>
    <rPh sb="0" eb="2">
      <t>スウリョウ</t>
    </rPh>
    <rPh sb="2" eb="4">
      <t>コウカイ</t>
    </rPh>
    <rPh sb="4" eb="6">
      <t>チョウショ</t>
    </rPh>
    <rPh sb="7" eb="9">
      <t>サンコウ</t>
    </rPh>
    <rPh sb="9" eb="11">
      <t>シリョウ</t>
    </rPh>
    <phoneticPr fontId="8"/>
  </si>
  <si>
    <t>独立行政法人国立高等専門学校機構
鈴鹿工業高等専門学校</t>
    <rPh sb="0" eb="2">
      <t>ドクリツ</t>
    </rPh>
    <rPh sb="2" eb="4">
      <t>ギョウセイ</t>
    </rPh>
    <rPh sb="4" eb="6">
      <t>ホウジン</t>
    </rPh>
    <rPh sb="6" eb="8">
      <t>コクリツ</t>
    </rPh>
    <rPh sb="8" eb="10">
      <t>コウトウ</t>
    </rPh>
    <rPh sb="10" eb="12">
      <t>センモン</t>
    </rPh>
    <rPh sb="12" eb="14">
      <t>ガッコウ</t>
    </rPh>
    <rPh sb="14" eb="16">
      <t>キコウ</t>
    </rPh>
    <rPh sb="17" eb="21">
      <t>スズカコウギョウ</t>
    </rPh>
    <rPh sb="21" eb="23">
      <t>コウトウ</t>
    </rPh>
    <rPh sb="23" eb="25">
      <t>センモン</t>
    </rPh>
    <rPh sb="25" eb="27">
      <t>ガッコウ</t>
    </rPh>
    <phoneticPr fontId="19"/>
  </si>
  <si>
    <t>鈴鹿工業高専ライフライン再生Ⅲ（機械設備等）工事</t>
    <rPh sb="0" eb="4">
      <t>スズカコウギョウ</t>
    </rPh>
    <rPh sb="4" eb="6">
      <t>コウセン</t>
    </rPh>
    <rPh sb="12" eb="14">
      <t>サイセイ</t>
    </rPh>
    <rPh sb="16" eb="18">
      <t>キカイ</t>
    </rPh>
    <rPh sb="18" eb="20">
      <t>セツビ</t>
    </rPh>
    <rPh sb="20" eb="21">
      <t>トウ</t>
    </rPh>
    <rPh sb="22" eb="24">
      <t>コウジ</t>
    </rPh>
    <phoneticPr fontId="8"/>
  </si>
  <si>
    <t>工事名称</t>
    <rPh sb="0" eb="2">
      <t>コウジ</t>
    </rPh>
    <rPh sb="2" eb="4">
      <t>メイショウ</t>
    </rPh>
    <phoneticPr fontId="7"/>
  </si>
  <si>
    <t>ライフライン再生Ⅲ（機械設備等）工事</t>
    <rPh sb="6" eb="8">
      <t>サイセイ</t>
    </rPh>
    <rPh sb="10" eb="12">
      <t>キカイ</t>
    </rPh>
    <rPh sb="12" eb="15">
      <t>セツビナド</t>
    </rPh>
    <rPh sb="16" eb="18">
      <t>コウジ</t>
    </rPh>
    <phoneticPr fontId="29"/>
  </si>
  <si>
    <t>別紙明細</t>
    <rPh sb="0" eb="2">
      <t>ベッシ</t>
    </rPh>
    <rPh sb="2" eb="4">
      <t>メイサイ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</si>
</sst>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0_);[Red]\(#,##0\)"/>
    <numFmt numFmtId="177" formatCode="0_);[Red]\(0\)"/>
    <numFmt numFmtId="178" formatCode="#,##0_ "/>
    <numFmt numFmtId="179" formatCode="#,##0_);\(#,##0\)"/>
    <numFmt numFmtId="180" formatCode="#,##0_ ;[Red]\-#,##0\ "/>
    <numFmt numFmtId="181" formatCode="&quot;(&quot;#,##0&quot;)&quot;"/>
    <numFmt numFmtId="182" formatCode="#,##0;\-#,##0;&quot;-&quot;"/>
    <numFmt numFmtId="189" formatCode="#,##0&quot;円/㎡ &quot;"/>
    <numFmt numFmtId="190" formatCode="#,##0&quot;円/㎡&quot;"/>
    <numFmt numFmtId="191" formatCode="#,##0&quot; 円/㎡ &quot;"/>
    <numFmt numFmtId="192" formatCode="#,##0.0_ ;[Red]\-#,##0.0\ "/>
    <numFmt numFmtId="193" formatCode="0.0_ "/>
    <numFmt numFmtId="194" formatCode="#,##0.00_ ;[Red]\-#,##0.00\ "/>
    <numFmt numFmtId="195" formatCode="#,##0.0;\-#,##0.0"/>
    <numFmt numFmtId="206" formatCode="#,##0;[Red]#,##0"/>
  </numFmts>
  <fonts count="48">
    <font>
      <sz val="12"/>
      <color indexed="8"/>
      <name val="ＭＳ 明朝"/>
      <family val="1"/>
      <charset val="128"/>
    </font>
    <font>
      <sz val="11"/>
      <color theme="1"/>
      <name val="ＭＳ Ｐゴシック"/>
      <family val="2"/>
      <charset val="128"/>
      <scheme val="minor"/>
    </font>
    <font>
      <sz val="10"/>
      <name val="ＭＳ 明朝"/>
      <family val="1"/>
      <charset val="128"/>
    </font>
    <font>
      <sz val="14"/>
      <name val="ＭＳ 明朝"/>
      <family val="1"/>
      <charset val="128"/>
    </font>
    <font>
      <sz val="14"/>
      <color indexed="8"/>
      <name val="ＭＳ 明朝"/>
      <family val="1"/>
      <charset val="128"/>
    </font>
    <font>
      <sz val="6"/>
      <name val="ＭＳ Ｐ明朝"/>
      <family val="1"/>
      <charset val="128"/>
    </font>
    <font>
      <sz val="12"/>
      <name val="ＭＳ Ｐゴシック"/>
      <family val="3"/>
      <charset val="128"/>
    </font>
    <font>
      <sz val="6"/>
      <name val="ＭＳ 明朝"/>
      <family val="1"/>
      <charset val="128"/>
    </font>
    <font>
      <sz val="6"/>
      <name val="ＭＳ Ｐゴシック"/>
      <family val="3"/>
      <charset val="128"/>
    </font>
    <font>
      <sz val="11"/>
      <name val="ＭＳ ゴシック"/>
      <family val="3"/>
      <charset val="128"/>
    </font>
    <font>
      <sz val="12"/>
      <name val="ＭＳ 明朝"/>
      <family val="1"/>
      <charset val="128"/>
    </font>
    <font>
      <sz val="18"/>
      <name val="ＭＳ 明朝"/>
      <family val="1"/>
      <charset val="128"/>
    </font>
    <font>
      <sz val="10"/>
      <color indexed="8"/>
      <name val="Arial"/>
      <family val="2"/>
    </font>
    <font>
      <b/>
      <sz val="12"/>
      <name val="Arial"/>
      <family val="2"/>
    </font>
    <font>
      <sz val="10"/>
      <name val="Arial"/>
      <family val="2"/>
    </font>
    <font>
      <b/>
      <sz val="11"/>
      <name val="Helv"/>
      <family val="2"/>
    </font>
    <font>
      <sz val="14"/>
      <name val="ＭＳ 明朝"/>
      <family val="1"/>
      <charset val="128"/>
    </font>
    <font>
      <sz val="9"/>
      <name val="Times New Roman"/>
      <family val="1"/>
    </font>
    <font>
      <sz val="8"/>
      <color indexed="16"/>
      <name val="Century Schoolbook"/>
      <family val="1"/>
    </font>
    <font>
      <b/>
      <i/>
      <sz val="10"/>
      <name val="Times New Roman"/>
      <family val="1"/>
    </font>
    <font>
      <b/>
      <sz val="9"/>
      <name val="Times New Roman"/>
      <family val="1"/>
    </font>
    <font>
      <sz val="11"/>
      <name val="ＭＳ Ｐゴシック"/>
      <family val="3"/>
      <charset val="128"/>
    </font>
    <font>
      <sz val="9"/>
      <name val="ＭＳ Ｐゴシック"/>
      <family val="3"/>
      <charset val="128"/>
    </font>
    <font>
      <sz val="6"/>
      <name val="ＭＳ Ｐゴシック"/>
      <family val="2"/>
      <charset val="128"/>
      <scheme val="minor"/>
    </font>
    <font>
      <sz val="12"/>
      <name val="ＭＳ Ｐ明朝"/>
      <family val="1"/>
      <charset val="128"/>
    </font>
    <font>
      <sz val="11"/>
      <name val="ＭＳ Ｐ明朝"/>
      <family val="1"/>
      <charset val="128"/>
    </font>
    <font>
      <sz val="9"/>
      <name val="ＭＳ Ｐ明朝"/>
      <family val="1"/>
      <charset val="128"/>
    </font>
    <font>
      <sz val="10"/>
      <name val="明朝"/>
      <family val="1"/>
      <charset val="128"/>
    </font>
    <font>
      <sz val="10"/>
      <name val="ＭＳ Ｐ明朝"/>
      <family val="1"/>
      <charset val="128"/>
    </font>
    <font>
      <u/>
      <sz val="14"/>
      <color indexed="8"/>
      <name val="明朝"/>
      <family val="1"/>
      <charset val="128"/>
    </font>
    <font>
      <sz val="7"/>
      <name val="ＭＳ Ｐ明朝"/>
      <family val="1"/>
      <charset val="128"/>
    </font>
    <font>
      <sz val="10"/>
      <color indexed="17"/>
      <name val="ＭＳ Ｐ明朝"/>
      <family val="1"/>
      <charset val="128"/>
    </font>
    <font>
      <sz val="9"/>
      <color indexed="8"/>
      <name val="ＭＳ Ｐ明朝"/>
      <family val="1"/>
      <charset val="128"/>
    </font>
    <font>
      <sz val="7"/>
      <name val="明朝"/>
      <family val="1"/>
      <charset val="128"/>
    </font>
    <font>
      <sz val="14"/>
      <color indexed="81"/>
      <name val="ＭＳ Ｐゴシック"/>
      <family val="3"/>
      <charset val="128"/>
    </font>
    <font>
      <sz val="11"/>
      <color indexed="8"/>
      <name val="ＭＳ Ｐ明朝"/>
      <family val="1"/>
      <charset val="128"/>
    </font>
    <font>
      <sz val="14"/>
      <name val="明朝"/>
      <family val="1"/>
      <charset val="128"/>
    </font>
    <font>
      <b/>
      <sz val="18"/>
      <name val="ＭＳ Ｐゴシック"/>
      <family val="3"/>
      <charset val="128"/>
    </font>
    <font>
      <b/>
      <sz val="16"/>
      <name val="ＭＳ Ｐゴシック"/>
      <family val="3"/>
      <charset val="128"/>
    </font>
    <font>
      <b/>
      <sz val="11"/>
      <name val="ＭＳ Ｐゴシック"/>
      <family val="3"/>
      <charset val="128"/>
    </font>
    <font>
      <sz val="10"/>
      <name val="ＭＳ ゴシック"/>
      <family val="3"/>
      <charset val="128"/>
    </font>
    <font>
      <sz val="11"/>
      <name val="ＭＳ 明朝"/>
      <family val="1"/>
      <charset val="128"/>
    </font>
    <font>
      <sz val="12"/>
      <name val="System"/>
      <charset val="128"/>
    </font>
    <font>
      <sz val="12"/>
      <name val="Arial"/>
      <family val="2"/>
    </font>
    <font>
      <sz val="9"/>
      <color rgb="FF00B050"/>
      <name val="ＭＳ Ｐ明朝"/>
      <family val="1"/>
      <charset val="128"/>
    </font>
    <font>
      <sz val="8"/>
      <color indexed="8"/>
      <name val="ＭＳ Ｐ明朝"/>
      <family val="1"/>
      <charset val="128"/>
    </font>
    <font>
      <sz val="14"/>
      <name val="ＭＳ Ｐゴシック"/>
      <family val="3"/>
      <charset val="128"/>
    </font>
    <font>
      <sz val="16"/>
      <name val="ＭＳ Ｐゴシック"/>
      <family val="3"/>
      <charset val="128"/>
    </font>
  </fonts>
  <fills count="10">
    <fill>
      <patternFill patternType="none"/>
    </fill>
    <fill>
      <patternFill patternType="gray125"/>
    </fill>
    <fill>
      <patternFill patternType="solid">
        <fgColor indexed="9"/>
      </patternFill>
    </fill>
    <fill>
      <patternFill patternType="solid">
        <fgColor indexed="51"/>
        <bgColor indexed="64"/>
      </patternFill>
    </fill>
    <fill>
      <patternFill patternType="solid">
        <fgColor indexed="41"/>
        <bgColor indexed="64"/>
      </patternFill>
    </fill>
    <fill>
      <patternFill patternType="solid">
        <fgColor indexed="47"/>
        <bgColor indexed="64"/>
      </patternFill>
    </fill>
    <fill>
      <patternFill patternType="solid">
        <fgColor theme="0"/>
        <bgColor indexed="64"/>
      </patternFill>
    </fill>
    <fill>
      <patternFill patternType="solid">
        <fgColor indexed="11"/>
        <bgColor indexed="64"/>
      </patternFill>
    </fill>
    <fill>
      <patternFill patternType="solid">
        <fgColor theme="7" tint="0.59999389629810485"/>
        <bgColor indexed="64"/>
      </patternFill>
    </fill>
    <fill>
      <patternFill patternType="solid">
        <fgColor rgb="FF92D050"/>
        <bgColor indexed="64"/>
      </patternFill>
    </fill>
  </fills>
  <borders count="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auto="1"/>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indexed="64"/>
      </right>
      <top style="thin">
        <color auto="1"/>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thin">
        <color indexed="64"/>
      </bottom>
      <diagonal/>
    </border>
    <border>
      <left/>
      <right/>
      <top style="thin">
        <color indexed="8"/>
      </top>
      <bottom style="thin">
        <color indexed="8"/>
      </bottom>
      <diagonal/>
    </border>
  </borders>
  <cellStyleXfs count="40">
    <xf numFmtId="0" fontId="0" fillId="2" borderId="0"/>
    <xf numFmtId="182" fontId="12" fillId="0" borderId="0" applyFill="0" applyBorder="0" applyAlignment="0"/>
    <xf numFmtId="0" fontId="17" fillId="0" borderId="0">
      <alignment horizontal="left"/>
    </xf>
    <xf numFmtId="0" fontId="13" fillId="0" borderId="1" applyNumberFormat="0" applyAlignment="0" applyProtection="0">
      <alignment horizontal="left" vertical="center"/>
    </xf>
    <xf numFmtId="0" fontId="13" fillId="0" borderId="2">
      <alignment horizontal="left" vertical="center"/>
    </xf>
    <xf numFmtId="0" fontId="14" fillId="0" borderId="0"/>
    <xf numFmtId="4" fontId="17" fillId="0" borderId="0">
      <alignment horizontal="right"/>
    </xf>
    <xf numFmtId="4" fontId="18" fillId="0" borderId="0">
      <alignment horizontal="right"/>
    </xf>
    <xf numFmtId="0" fontId="19" fillId="0" borderId="0">
      <alignment horizontal="left"/>
    </xf>
    <xf numFmtId="0" fontId="15" fillId="0" borderId="0"/>
    <xf numFmtId="0" fontId="20" fillId="0" borderId="0">
      <alignment horizontal="center"/>
    </xf>
    <xf numFmtId="9" fontId="2" fillId="0" borderId="0" applyFont="0" applyFill="0" applyBorder="0" applyAlignment="0" applyProtection="0"/>
    <xf numFmtId="0" fontId="3" fillId="2" borderId="0"/>
    <xf numFmtId="0" fontId="16" fillId="0" borderId="0"/>
    <xf numFmtId="0" fontId="10" fillId="0" borderId="0"/>
    <xf numFmtId="38" fontId="21" fillId="0" borderId="0" applyFont="0" applyFill="0" applyBorder="0" applyAlignment="0" applyProtection="0"/>
    <xf numFmtId="0" fontId="21" fillId="0" borderId="0"/>
    <xf numFmtId="38" fontId="9" fillId="0" borderId="0" applyFont="0" applyFill="0" applyBorder="0" applyAlignment="0" applyProtection="0"/>
    <xf numFmtId="6" fontId="9" fillId="0" borderId="0" applyFont="0" applyFill="0" applyBorder="0" applyAlignment="0" applyProtection="0"/>
    <xf numFmtId="0" fontId="9" fillId="0" borderId="0"/>
    <xf numFmtId="0" fontId="1" fillId="0" borderId="0">
      <alignment vertical="center"/>
    </xf>
    <xf numFmtId="38" fontId="1" fillId="0" borderId="0" applyFont="0" applyFill="0" applyBorder="0" applyAlignment="0" applyProtection="0">
      <alignment vertical="center"/>
    </xf>
    <xf numFmtId="9" fontId="27" fillId="0" borderId="0" applyFont="0" applyFill="0" applyBorder="0" applyAlignment="0" applyProtection="0"/>
    <xf numFmtId="0" fontId="27" fillId="0" borderId="0" applyNumberFormat="0" applyFont="0" applyFill="0" applyBorder="0" applyProtection="0">
      <alignment vertical="center"/>
    </xf>
    <xf numFmtId="38" fontId="27" fillId="0" borderId="0" applyFont="0" applyFill="0" applyBorder="0" applyAlignment="0" applyProtection="0"/>
    <xf numFmtId="0" fontId="22" fillId="0" borderId="0"/>
    <xf numFmtId="0" fontId="21"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xf numFmtId="38" fontId="21" fillId="0" borderId="0" applyFont="0" applyFill="0" applyBorder="0" applyAlignment="0" applyProtection="0"/>
    <xf numFmtId="0" fontId="36" fillId="0" borderId="0"/>
    <xf numFmtId="0" fontId="21" fillId="0" borderId="0"/>
    <xf numFmtId="0" fontId="10" fillId="0" borderId="0"/>
    <xf numFmtId="9" fontId="21" fillId="0" borderId="0" applyFont="0" applyFill="0" applyBorder="0" applyAlignment="0" applyProtection="0"/>
    <xf numFmtId="38" fontId="39" fillId="0" borderId="0" applyFont="0" applyFill="0" applyBorder="0" applyAlignment="0" applyProtection="0"/>
    <xf numFmtId="6" fontId="21" fillId="0" borderId="0" applyFont="0" applyFill="0" applyBorder="0" applyAlignment="0" applyProtection="0"/>
    <xf numFmtId="40" fontId="21" fillId="0" borderId="0" applyFont="0" applyFill="0" applyBorder="0" applyAlignment="0" applyProtection="0"/>
    <xf numFmtId="9" fontId="9" fillId="0" borderId="0" applyFont="0" applyFill="0" applyBorder="0" applyAlignment="0" applyProtection="0"/>
    <xf numFmtId="206" fontId="42" fillId="0" borderId="0" applyFont="0" applyBorder="0" applyProtection="0"/>
    <xf numFmtId="0" fontId="21" fillId="0" borderId="0"/>
  </cellStyleXfs>
  <cellXfs count="263">
    <xf numFmtId="0" fontId="0" fillId="2" borderId="0" xfId="0" applyNumberFormat="1" applyFill="1"/>
    <xf numFmtId="0" fontId="28" fillId="0" borderId="0" xfId="16" applyFont="1" applyFill="1"/>
    <xf numFmtId="0" fontId="28" fillId="0" borderId="0" xfId="16" applyFont="1" applyFill="1" applyBorder="1"/>
    <xf numFmtId="0" fontId="24" fillId="0" borderId="0" xfId="16" quotePrefix="1" applyFont="1" applyFill="1" applyBorder="1" applyAlignment="1">
      <alignment horizontal="right"/>
    </xf>
    <xf numFmtId="0" fontId="25" fillId="0" borderId="0" xfId="16" applyFont="1" applyFill="1" applyBorder="1" applyAlignment="1">
      <alignment horizontal="center"/>
    </xf>
    <xf numFmtId="0" fontId="25" fillId="0" borderId="0" xfId="16" applyFont="1" applyFill="1"/>
    <xf numFmtId="0" fontId="25" fillId="0" borderId="0" xfId="16" applyFont="1" applyFill="1" applyBorder="1" applyAlignment="1">
      <alignment vertical="center"/>
    </xf>
    <xf numFmtId="0" fontId="25" fillId="0" borderId="0" xfId="16" applyFont="1" applyFill="1" applyAlignment="1">
      <alignment vertical="center"/>
    </xf>
    <xf numFmtId="190" fontId="25" fillId="0" borderId="0" xfId="16" applyNumberFormat="1" applyFont="1" applyFill="1" applyBorder="1" applyAlignment="1">
      <alignment vertical="center"/>
    </xf>
    <xf numFmtId="0" fontId="28" fillId="0" borderId="0" xfId="16" applyFont="1" applyFill="1" applyBorder="1" applyAlignment="1">
      <alignment horizontal="center" vertical="center"/>
    </xf>
    <xf numFmtId="0" fontId="28" fillId="0" borderId="0" xfId="16" applyFont="1" applyFill="1" applyBorder="1" applyAlignment="1">
      <alignment vertical="center"/>
    </xf>
    <xf numFmtId="0" fontId="28" fillId="0" borderId="0" xfId="16" applyFont="1" applyFill="1" applyAlignment="1">
      <alignment vertical="center"/>
    </xf>
    <xf numFmtId="177" fontId="25" fillId="3" borderId="0" xfId="12" applyNumberFormat="1" applyFont="1" applyFill="1" applyAlignment="1">
      <alignment vertical="center"/>
    </xf>
    <xf numFmtId="177" fontId="25" fillId="3" borderId="0" xfId="12" applyNumberFormat="1" applyFont="1" applyFill="1" applyAlignment="1">
      <alignment horizontal="distributed" vertical="center"/>
    </xf>
    <xf numFmtId="178" fontId="25" fillId="3" borderId="0" xfId="12" applyNumberFormat="1" applyFont="1" applyFill="1" applyAlignment="1">
      <alignment vertical="center"/>
    </xf>
    <xf numFmtId="0" fontId="25" fillId="0" borderId="0" xfId="12" applyNumberFormat="1" applyFont="1" applyFill="1" applyAlignment="1">
      <alignment horizontal="distributed" vertical="center"/>
    </xf>
    <xf numFmtId="0" fontId="25" fillId="0" borderId="0" xfId="12" applyNumberFormat="1" applyFont="1" applyFill="1" applyAlignment="1">
      <alignment vertical="center"/>
    </xf>
    <xf numFmtId="176" fontId="25" fillId="0" borderId="0" xfId="12" applyNumberFormat="1" applyFont="1" applyFill="1" applyAlignment="1">
      <alignment vertical="center"/>
    </xf>
    <xf numFmtId="0" fontId="25" fillId="3" borderId="0" xfId="12" applyNumberFormat="1" applyFont="1" applyFill="1" applyAlignment="1">
      <alignment vertical="center"/>
    </xf>
    <xf numFmtId="0" fontId="25" fillId="0" borderId="3" xfId="12" applyNumberFormat="1" applyFont="1" applyFill="1" applyBorder="1" applyAlignment="1">
      <alignment horizontal="center" vertical="center"/>
    </xf>
    <xf numFmtId="0" fontId="25" fillId="0" borderId="4" xfId="12" applyNumberFormat="1" applyFont="1" applyFill="1" applyBorder="1" applyAlignment="1">
      <alignment vertical="center"/>
    </xf>
    <xf numFmtId="0" fontId="25" fillId="0" borderId="5" xfId="12" applyNumberFormat="1" applyFont="1" applyFill="1" applyBorder="1" applyAlignment="1">
      <alignment vertical="center" shrinkToFit="1"/>
    </xf>
    <xf numFmtId="0" fontId="25" fillId="0" borderId="5" xfId="12" applyNumberFormat="1" applyFont="1" applyFill="1" applyBorder="1" applyAlignment="1">
      <alignment vertical="center"/>
    </xf>
    <xf numFmtId="181" fontId="25" fillId="0" borderId="4" xfId="12" applyNumberFormat="1" applyFont="1" applyFill="1" applyBorder="1" applyAlignment="1">
      <alignment horizontal="center" vertical="center"/>
    </xf>
    <xf numFmtId="0" fontId="25" fillId="0" borderId="3" xfId="12" applyNumberFormat="1" applyFont="1" applyFill="1" applyBorder="1" applyAlignment="1">
      <alignment vertical="center" shrinkToFit="1"/>
    </xf>
    <xf numFmtId="0" fontId="25" fillId="0" borderId="3" xfId="12" applyNumberFormat="1" applyFont="1" applyFill="1" applyBorder="1" applyAlignment="1">
      <alignment horizontal="center" vertical="center" shrinkToFit="1"/>
    </xf>
    <xf numFmtId="176" fontId="25" fillId="0" borderId="3" xfId="12" applyNumberFormat="1" applyFont="1" applyFill="1" applyBorder="1" applyAlignment="1">
      <alignment vertical="center" shrinkToFit="1"/>
    </xf>
    <xf numFmtId="0" fontId="25" fillId="0" borderId="3" xfId="12" applyNumberFormat="1" applyFont="1" applyFill="1" applyBorder="1" applyAlignment="1">
      <alignment vertical="center"/>
    </xf>
    <xf numFmtId="0" fontId="25" fillId="0" borderId="4" xfId="12" quotePrefix="1" applyNumberFormat="1" applyFont="1" applyFill="1" applyBorder="1" applyAlignment="1">
      <alignment horizontal="right" vertical="center"/>
    </xf>
    <xf numFmtId="181" fontId="25" fillId="0" borderId="4" xfId="12" quotePrefix="1" applyNumberFormat="1" applyFont="1" applyFill="1" applyBorder="1" applyAlignment="1">
      <alignment horizontal="center" vertical="center"/>
    </xf>
    <xf numFmtId="0" fontId="25" fillId="0" borderId="4" xfId="12" applyNumberFormat="1" applyFont="1" applyFill="1" applyBorder="1" applyAlignment="1">
      <alignment horizontal="right" vertical="center"/>
    </xf>
    <xf numFmtId="0" fontId="25" fillId="0" borderId="4" xfId="12" applyNumberFormat="1" applyFont="1" applyFill="1" applyBorder="1" applyAlignment="1">
      <alignment horizontal="center" vertical="center"/>
    </xf>
    <xf numFmtId="0" fontId="25" fillId="0" borderId="5" xfId="12" applyNumberFormat="1" applyFont="1" applyFill="1" applyBorder="1" applyAlignment="1">
      <alignment horizontal="distributed" vertical="center" shrinkToFit="1"/>
    </xf>
    <xf numFmtId="49" fontId="25" fillId="3" borderId="0" xfId="12" applyNumberFormat="1" applyFont="1" applyFill="1" applyAlignment="1">
      <alignment vertical="center"/>
    </xf>
    <xf numFmtId="0" fontId="25" fillId="3" borderId="0" xfId="12" applyNumberFormat="1" applyFont="1" applyFill="1" applyAlignment="1">
      <alignment horizontal="distributed" vertical="center"/>
    </xf>
    <xf numFmtId="176" fontId="25" fillId="3" borderId="0" xfId="12" applyNumberFormat="1" applyFont="1" applyFill="1" applyAlignment="1">
      <alignment vertical="center"/>
    </xf>
    <xf numFmtId="0" fontId="26" fillId="4" borderId="0" xfId="0" applyNumberFormat="1" applyFont="1" applyFill="1" applyAlignment="1" applyProtection="1">
      <alignment vertical="center" shrinkToFit="1"/>
    </xf>
    <xf numFmtId="177" fontId="32" fillId="4" borderId="0" xfId="0" applyNumberFormat="1" applyFont="1" applyFill="1" applyAlignment="1" applyProtection="1">
      <alignment vertical="center"/>
    </xf>
    <xf numFmtId="0" fontId="32" fillId="4" borderId="0" xfId="0" applyNumberFormat="1" applyFont="1" applyFill="1" applyAlignment="1" applyProtection="1">
      <alignment vertical="center"/>
    </xf>
    <xf numFmtId="176" fontId="32" fillId="4" borderId="0" xfId="0" applyNumberFormat="1" applyFont="1" applyFill="1" applyAlignment="1" applyProtection="1">
      <alignment vertical="center"/>
    </xf>
    <xf numFmtId="177" fontId="32" fillId="4" borderId="0" xfId="0" applyNumberFormat="1" applyFont="1" applyFill="1" applyAlignment="1" applyProtection="1">
      <alignment horizontal="left" vertical="center"/>
    </xf>
    <xf numFmtId="49" fontId="32" fillId="0" borderId="0" xfId="0" applyNumberFormat="1" applyFont="1" applyFill="1" applyAlignment="1" applyProtection="1">
      <alignment vertical="center"/>
    </xf>
    <xf numFmtId="176" fontId="32" fillId="0" borderId="0" xfId="0" applyNumberFormat="1" applyFont="1" applyFill="1" applyAlignment="1" applyProtection="1">
      <alignment vertical="center"/>
    </xf>
    <xf numFmtId="0" fontId="32" fillId="0" borderId="0" xfId="0" applyNumberFormat="1" applyFont="1" applyFill="1" applyAlignment="1" applyProtection="1">
      <alignment vertical="center"/>
    </xf>
    <xf numFmtId="0" fontId="32" fillId="0" borderId="0" xfId="0" applyNumberFormat="1" applyFont="1" applyFill="1" applyAlignment="1" applyProtection="1">
      <alignment horizontal="left" vertical="center"/>
    </xf>
    <xf numFmtId="0" fontId="26" fillId="4" borderId="0" xfId="0" applyNumberFormat="1" applyFont="1" applyFill="1" applyBorder="1" applyAlignment="1" applyProtection="1">
      <alignment vertical="center" shrinkToFit="1"/>
    </xf>
    <xf numFmtId="49" fontId="32" fillId="4" borderId="0" xfId="0" applyNumberFormat="1" applyFont="1" applyFill="1" applyAlignment="1" applyProtection="1">
      <alignment vertical="center"/>
    </xf>
    <xf numFmtId="0" fontId="32" fillId="4" borderId="0" xfId="0" applyNumberFormat="1" applyFont="1" applyFill="1" applyAlignment="1" applyProtection="1">
      <alignment horizontal="left" vertical="center"/>
    </xf>
    <xf numFmtId="0" fontId="25" fillId="3" borderId="0" xfId="12" applyNumberFormat="1" applyFont="1" applyFill="1" applyBorder="1" applyAlignment="1">
      <alignment horizontal="distributed" vertical="center"/>
    </xf>
    <xf numFmtId="10" fontId="32" fillId="4" borderId="0" xfId="11" applyNumberFormat="1" applyFont="1" applyFill="1" applyAlignment="1" applyProtection="1">
      <alignment horizontal="center" vertical="center"/>
    </xf>
    <xf numFmtId="49" fontId="32" fillId="0" borderId="17" xfId="0" applyNumberFormat="1" applyFont="1" applyFill="1" applyBorder="1" applyAlignment="1" applyProtection="1">
      <alignment horizontal="distributed" vertical="center" justifyLastLine="1"/>
    </xf>
    <xf numFmtId="176" fontId="32" fillId="0" borderId="17" xfId="0" applyNumberFormat="1" applyFont="1" applyFill="1" applyBorder="1" applyAlignment="1" applyProtection="1">
      <alignment horizontal="distributed" vertical="center" justifyLastLine="1"/>
    </xf>
    <xf numFmtId="0" fontId="32" fillId="0" borderId="17" xfId="0" applyNumberFormat="1" applyFont="1" applyFill="1" applyBorder="1" applyAlignment="1" applyProtection="1">
      <alignment horizontal="distributed" vertical="center" justifyLastLine="1"/>
    </xf>
    <xf numFmtId="0" fontId="32" fillId="0" borderId="17" xfId="0" applyNumberFormat="1" applyFont="1" applyFill="1" applyBorder="1" applyAlignment="1" applyProtection="1">
      <alignment vertical="center" wrapText="1"/>
    </xf>
    <xf numFmtId="176" fontId="32" fillId="0" borderId="17" xfId="0" applyNumberFormat="1" applyFont="1" applyFill="1" applyBorder="1" applyAlignment="1" applyProtection="1">
      <alignment vertical="center" shrinkToFit="1"/>
    </xf>
    <xf numFmtId="0" fontId="32" fillId="0" borderId="17" xfId="0" applyNumberFormat="1" applyFont="1" applyFill="1" applyBorder="1" applyAlignment="1" applyProtection="1">
      <alignment horizontal="center" vertical="center"/>
    </xf>
    <xf numFmtId="179" fontId="32" fillId="0" borderId="17" xfId="0" applyNumberFormat="1" applyFont="1" applyFill="1" applyBorder="1" applyAlignment="1" applyProtection="1">
      <alignment vertical="center"/>
    </xf>
    <xf numFmtId="0" fontId="32" fillId="0" borderId="17" xfId="0" applyNumberFormat="1" applyFont="1" applyFill="1" applyBorder="1" applyAlignment="1" applyProtection="1">
      <alignment horizontal="left" vertical="center"/>
    </xf>
    <xf numFmtId="49" fontId="32" fillId="4" borderId="17" xfId="0" applyNumberFormat="1" applyFont="1" applyFill="1" applyBorder="1" applyAlignment="1" applyProtection="1">
      <alignment vertical="center"/>
    </xf>
    <xf numFmtId="176" fontId="32" fillId="4" borderId="17" xfId="0" applyNumberFormat="1" applyFont="1" applyFill="1" applyBorder="1" applyAlignment="1" applyProtection="1">
      <alignment vertical="center"/>
    </xf>
    <xf numFmtId="0" fontId="32" fillId="4" borderId="17" xfId="0" applyNumberFormat="1" applyFont="1" applyFill="1" applyBorder="1" applyAlignment="1" applyProtection="1">
      <alignment vertical="center"/>
    </xf>
    <xf numFmtId="10" fontId="32" fillId="4" borderId="17" xfId="11" applyNumberFormat="1" applyFont="1" applyFill="1" applyBorder="1" applyAlignment="1" applyProtection="1">
      <alignment horizontal="center" vertical="center"/>
    </xf>
    <xf numFmtId="0" fontId="26" fillId="0" borderId="14" xfId="0" applyNumberFormat="1" applyFont="1" applyFill="1" applyBorder="1" applyAlignment="1" applyProtection="1">
      <alignment horizontal="center" vertical="center" shrinkToFit="1"/>
    </xf>
    <xf numFmtId="0" fontId="26" fillId="0" borderId="14" xfId="0" applyNumberFormat="1" applyFont="1" applyFill="1" applyBorder="1" applyAlignment="1" applyProtection="1">
      <alignment horizontal="right" vertical="center" shrinkToFit="1"/>
    </xf>
    <xf numFmtId="181" fontId="26" fillId="0" borderId="14" xfId="12" quotePrefix="1" applyNumberFormat="1" applyFont="1" applyFill="1" applyBorder="1" applyAlignment="1">
      <alignment horizontal="right" vertical="center"/>
    </xf>
    <xf numFmtId="181" fontId="26" fillId="0" borderId="14" xfId="12" applyNumberFormat="1" applyFont="1" applyFill="1" applyBorder="1" applyAlignment="1">
      <alignment horizontal="right" vertical="center"/>
    </xf>
    <xf numFmtId="0" fontId="26" fillId="0" borderId="14" xfId="0" quotePrefix="1" applyNumberFormat="1" applyFont="1" applyFill="1" applyBorder="1" applyAlignment="1" applyProtection="1">
      <alignment horizontal="right" vertical="center" shrinkToFit="1"/>
    </xf>
    <xf numFmtId="49" fontId="32" fillId="4" borderId="14" xfId="0" applyNumberFormat="1" applyFont="1" applyFill="1" applyBorder="1" applyAlignment="1" applyProtection="1">
      <alignment vertical="center"/>
    </xf>
    <xf numFmtId="49" fontId="32" fillId="0" borderId="16" xfId="0" applyNumberFormat="1" applyFont="1" applyFill="1" applyBorder="1" applyAlignment="1" applyProtection="1">
      <alignment vertical="center"/>
    </xf>
    <xf numFmtId="49" fontId="32" fillId="4" borderId="16" xfId="0" applyNumberFormat="1" applyFont="1" applyFill="1" applyBorder="1" applyAlignment="1" applyProtection="1">
      <alignment vertical="center"/>
    </xf>
    <xf numFmtId="177" fontId="32" fillId="4" borderId="0" xfId="0" applyNumberFormat="1" applyFont="1" applyFill="1" applyBorder="1" applyAlignment="1" applyProtection="1">
      <alignment vertical="center" shrinkToFit="1"/>
    </xf>
    <xf numFmtId="49" fontId="32" fillId="0" borderId="0" xfId="0" applyNumberFormat="1" applyFont="1" applyFill="1" applyBorder="1" applyAlignment="1" applyProtection="1">
      <alignment vertical="center" shrinkToFit="1"/>
    </xf>
    <xf numFmtId="0" fontId="32" fillId="0" borderId="15" xfId="0" applyNumberFormat="1" applyFont="1" applyFill="1" applyBorder="1" applyAlignment="1" applyProtection="1">
      <alignment vertical="distributed" shrinkToFit="1"/>
    </xf>
    <xf numFmtId="0" fontId="32" fillId="0" borderId="15" xfId="0" applyNumberFormat="1" applyFont="1" applyFill="1" applyBorder="1" applyAlignment="1" applyProtection="1">
      <alignment vertical="center" shrinkToFit="1"/>
    </xf>
    <xf numFmtId="49" fontId="32" fillId="4" borderId="15" xfId="0" applyNumberFormat="1" applyFont="1" applyFill="1" applyBorder="1" applyAlignment="1" applyProtection="1">
      <alignment vertical="center" shrinkToFit="1"/>
    </xf>
    <xf numFmtId="49" fontId="32" fillId="4" borderId="0" xfId="0" applyNumberFormat="1" applyFont="1" applyFill="1" applyBorder="1" applyAlignment="1" applyProtection="1">
      <alignment vertical="center" shrinkToFit="1"/>
    </xf>
    <xf numFmtId="0" fontId="25" fillId="0" borderId="17" xfId="12" applyNumberFormat="1" applyFont="1" applyFill="1" applyBorder="1" applyAlignment="1">
      <alignment horizontal="distributed" vertical="center" justifyLastLine="1"/>
    </xf>
    <xf numFmtId="0" fontId="25" fillId="0" borderId="17" xfId="12" applyNumberFormat="1" applyFont="1" applyFill="1" applyBorder="1" applyAlignment="1">
      <alignment horizontal="center" vertical="center"/>
    </xf>
    <xf numFmtId="0" fontId="25" fillId="0" borderId="17" xfId="12" applyNumberFormat="1" applyFont="1" applyFill="1" applyBorder="1" applyAlignment="1">
      <alignment vertical="center" shrinkToFit="1"/>
    </xf>
    <xf numFmtId="0" fontId="25" fillId="0" borderId="17" xfId="12" applyNumberFormat="1" applyFont="1" applyFill="1" applyBorder="1" applyAlignment="1">
      <alignment vertical="center"/>
    </xf>
    <xf numFmtId="0" fontId="25" fillId="0" borderId="17" xfId="12" applyNumberFormat="1" applyFont="1" applyFill="1" applyBorder="1" applyAlignment="1">
      <alignment horizontal="center" vertical="center" shrinkToFit="1"/>
    </xf>
    <xf numFmtId="180" fontId="25" fillId="0" borderId="17" xfId="12" applyNumberFormat="1" applyFont="1" applyFill="1" applyBorder="1" applyAlignment="1">
      <alignment vertical="center" shrinkToFit="1"/>
    </xf>
    <xf numFmtId="0" fontId="25" fillId="0" borderId="14" xfId="12" applyNumberFormat="1" applyFont="1" applyFill="1" applyBorder="1" applyAlignment="1">
      <alignment horizontal="center" vertical="center"/>
    </xf>
    <xf numFmtId="0" fontId="25" fillId="0" borderId="14" xfId="12" applyNumberFormat="1" applyFont="1" applyFill="1" applyBorder="1" applyAlignment="1">
      <alignment horizontal="right" vertical="center"/>
    </xf>
    <xf numFmtId="0" fontId="25" fillId="0" borderId="16" xfId="12" applyNumberFormat="1" applyFont="1" applyFill="1" applyBorder="1" applyAlignment="1">
      <alignment vertical="center"/>
    </xf>
    <xf numFmtId="177" fontId="25" fillId="3" borderId="0" xfId="12" applyNumberFormat="1" applyFont="1" applyFill="1" applyBorder="1" applyAlignment="1">
      <alignment horizontal="distributed" vertical="center"/>
    </xf>
    <xf numFmtId="0" fontId="25" fillId="0" borderId="0" xfId="12" applyNumberFormat="1" applyFont="1" applyFill="1" applyBorder="1" applyAlignment="1">
      <alignment horizontal="distributed" vertical="center"/>
    </xf>
    <xf numFmtId="0" fontId="25" fillId="0" borderId="15" xfId="12" applyNumberFormat="1" applyFont="1" applyFill="1" applyBorder="1" applyAlignment="1">
      <alignment vertical="center" shrinkToFit="1"/>
    </xf>
    <xf numFmtId="0" fontId="25" fillId="0" borderId="15" xfId="12" applyNumberFormat="1" applyFont="1" applyFill="1" applyBorder="1" applyAlignment="1">
      <alignment horizontal="distributed" vertical="center" shrinkToFit="1"/>
    </xf>
    <xf numFmtId="0" fontId="28" fillId="0" borderId="17" xfId="16" applyFont="1" applyFill="1" applyBorder="1" applyAlignment="1">
      <alignment horizontal="center" vertical="center"/>
    </xf>
    <xf numFmtId="0" fontId="28" fillId="0" borderId="17" xfId="16" applyFont="1" applyFill="1" applyBorder="1" applyAlignment="1" applyProtection="1">
      <alignment horizontal="center" vertical="center"/>
      <protection locked="0"/>
    </xf>
    <xf numFmtId="176" fontId="28" fillId="0" borderId="17" xfId="16" applyNumberFormat="1" applyFont="1" applyFill="1" applyBorder="1" applyAlignment="1">
      <alignment horizontal="right" vertical="center"/>
    </xf>
    <xf numFmtId="176" fontId="28" fillId="0" borderId="17" xfId="16" applyNumberFormat="1" applyFont="1" applyFill="1" applyBorder="1" applyAlignment="1">
      <alignment horizontal="center" vertical="center"/>
    </xf>
    <xf numFmtId="176" fontId="28" fillId="0" borderId="17" xfId="16" applyNumberFormat="1" applyFont="1" applyFill="1" applyBorder="1" applyAlignment="1">
      <alignment vertical="center"/>
    </xf>
    <xf numFmtId="176" fontId="28" fillId="0" borderId="17" xfId="15" applyNumberFormat="1" applyFont="1" applyFill="1" applyBorder="1" applyAlignment="1">
      <alignment horizontal="right" vertical="center"/>
    </xf>
    <xf numFmtId="49" fontId="28" fillId="0" borderId="14" xfId="16" applyNumberFormat="1" applyFont="1" applyFill="1" applyBorder="1" applyAlignment="1" applyProtection="1">
      <alignment horizontal="center" vertical="center"/>
      <protection locked="0"/>
    </xf>
    <xf numFmtId="49" fontId="28" fillId="0" borderId="14" xfId="16" applyNumberFormat="1" applyFont="1" applyFill="1" applyBorder="1" applyAlignment="1" applyProtection="1">
      <alignment horizontal="right" vertical="center"/>
      <protection locked="0"/>
    </xf>
    <xf numFmtId="0" fontId="28" fillId="0" borderId="14" xfId="16" applyFont="1" applyFill="1" applyBorder="1" applyAlignment="1">
      <alignment horizontal="left" vertical="center"/>
    </xf>
    <xf numFmtId="0" fontId="28" fillId="0" borderId="14" xfId="16" applyFont="1" applyFill="1" applyBorder="1" applyAlignment="1">
      <alignment horizontal="center" vertical="center"/>
    </xf>
    <xf numFmtId="0" fontId="28" fillId="0" borderId="17" xfId="16" applyFont="1" applyFill="1" applyBorder="1" applyAlignment="1">
      <alignment vertical="center"/>
    </xf>
    <xf numFmtId="0" fontId="35" fillId="0" borderId="0" xfId="12" applyNumberFormat="1" applyFont="1" applyFill="1" applyAlignment="1"/>
    <xf numFmtId="3" fontId="28" fillId="0" borderId="17" xfId="16" applyNumberFormat="1" applyFont="1" applyFill="1" applyBorder="1" applyAlignment="1">
      <alignment horizontal="right" vertical="center"/>
    </xf>
    <xf numFmtId="49" fontId="35" fillId="0" borderId="0" xfId="0" applyNumberFormat="1" applyFont="1" applyFill="1" applyAlignment="1" applyProtection="1"/>
    <xf numFmtId="0" fontId="21" fillId="0" borderId="0" xfId="19" applyFont="1"/>
    <xf numFmtId="0" fontId="21" fillId="0" borderId="9" xfId="19" applyFont="1" applyBorder="1"/>
    <xf numFmtId="180" fontId="21" fillId="0" borderId="17" xfId="19" applyNumberFormat="1" applyFont="1" applyBorder="1"/>
    <xf numFmtId="176" fontId="21" fillId="0" borderId="8" xfId="19" applyNumberFormat="1" applyFont="1" applyBorder="1" applyAlignment="1">
      <alignment horizontal="right"/>
    </xf>
    <xf numFmtId="0" fontId="21" fillId="0" borderId="16" xfId="19" applyFont="1" applyBorder="1"/>
    <xf numFmtId="0" fontId="21" fillId="0" borderId="8" xfId="19" applyFont="1" applyBorder="1" applyAlignment="1">
      <alignment horizontal="left"/>
    </xf>
    <xf numFmtId="49" fontId="21" fillId="0" borderId="17" xfId="19" applyNumberFormat="1" applyFont="1" applyBorder="1"/>
    <xf numFmtId="49" fontId="21" fillId="7" borderId="7" xfId="19" applyNumberFormat="1" applyFont="1" applyFill="1" applyBorder="1"/>
    <xf numFmtId="180" fontId="21" fillId="0" borderId="8" xfId="19" applyNumberFormat="1" applyFont="1" applyBorder="1" applyAlignment="1">
      <alignment horizontal="fill"/>
    </xf>
    <xf numFmtId="180" fontId="21" fillId="7" borderId="17" xfId="19" applyNumberFormat="1" applyFont="1" applyFill="1" applyBorder="1"/>
    <xf numFmtId="180" fontId="21" fillId="7" borderId="14" xfId="19" applyNumberFormat="1" applyFont="1" applyFill="1" applyBorder="1" applyAlignment="1">
      <alignment horizontal="right"/>
    </xf>
    <xf numFmtId="180" fontId="21" fillId="7" borderId="14" xfId="19" applyNumberFormat="1" applyFont="1" applyFill="1" applyBorder="1"/>
    <xf numFmtId="0" fontId="21" fillId="7" borderId="13" xfId="19" applyFont="1" applyFill="1" applyBorder="1" applyAlignment="1">
      <alignment horizontal="left"/>
    </xf>
    <xf numFmtId="0" fontId="21" fillId="7" borderId="8" xfId="19" applyFont="1" applyFill="1" applyBorder="1" applyAlignment="1">
      <alignment horizontal="left"/>
    </xf>
    <xf numFmtId="0" fontId="21" fillId="7" borderId="14" xfId="19" applyFont="1" applyFill="1" applyBorder="1" applyAlignment="1">
      <alignment horizontal="left"/>
    </xf>
    <xf numFmtId="49" fontId="21" fillId="7" borderId="17" xfId="19" applyNumberFormat="1" applyFont="1" applyFill="1" applyBorder="1"/>
    <xf numFmtId="180" fontId="21" fillId="0" borderId="17" xfId="19" applyNumberFormat="1" applyFont="1" applyBorder="1" applyAlignment="1">
      <alignment horizontal="fill"/>
    </xf>
    <xf numFmtId="0" fontId="21" fillId="0" borderId="17" xfId="19" applyFont="1" applyBorder="1"/>
    <xf numFmtId="180" fontId="21" fillId="0" borderId="17" xfId="19" applyNumberFormat="1" applyFont="1" applyBorder="1" applyAlignment="1">
      <alignment horizontal="right"/>
    </xf>
    <xf numFmtId="192" fontId="21" fillId="0" borderId="17" xfId="19" applyNumberFormat="1" applyFont="1" applyBorder="1"/>
    <xf numFmtId="0" fontId="21" fillId="0" borderId="14" xfId="19" applyFont="1" applyBorder="1"/>
    <xf numFmtId="0" fontId="21" fillId="0" borderId="17" xfId="19" applyFont="1" applyBorder="1" applyAlignment="1">
      <alignment horizontal="center"/>
    </xf>
    <xf numFmtId="180" fontId="21" fillId="0" borderId="10" xfId="19" applyNumberFormat="1" applyFont="1" applyBorder="1"/>
    <xf numFmtId="192" fontId="21" fillId="0" borderId="8" xfId="19" applyNumberFormat="1" applyFont="1" applyBorder="1"/>
    <xf numFmtId="0" fontId="21" fillId="0" borderId="13" xfId="19" applyFont="1" applyBorder="1"/>
    <xf numFmtId="180" fontId="21" fillId="0" borderId="8" xfId="19" applyNumberFormat="1" applyFont="1" applyBorder="1" applyAlignment="1">
      <alignment horizontal="right"/>
    </xf>
    <xf numFmtId="180" fontId="21" fillId="0" borderId="8" xfId="19" applyNumberFormat="1" applyFont="1" applyBorder="1"/>
    <xf numFmtId="0" fontId="21" fillId="0" borderId="8" xfId="19" applyFont="1" applyBorder="1"/>
    <xf numFmtId="176" fontId="21" fillId="0" borderId="10" xfId="19" applyNumberFormat="1" applyFont="1" applyBorder="1"/>
    <xf numFmtId="193" fontId="21" fillId="0" borderId="0" xfId="19" applyNumberFormat="1" applyFont="1"/>
    <xf numFmtId="49" fontId="21" fillId="7" borderId="17" xfId="19" applyNumberFormat="1" applyFont="1" applyFill="1" applyBorder="1" applyAlignment="1">
      <alignment horizontal="center"/>
    </xf>
    <xf numFmtId="49" fontId="21" fillId="7" borderId="18" xfId="19" applyNumberFormat="1" applyFont="1" applyFill="1" applyBorder="1"/>
    <xf numFmtId="0" fontId="21" fillId="0" borderId="8" xfId="19" applyFont="1" applyBorder="1" applyAlignment="1">
      <alignment horizontal="center"/>
    </xf>
    <xf numFmtId="0" fontId="21" fillId="0" borderId="0" xfId="19" applyFont="1" applyAlignment="1">
      <alignment horizontal="center"/>
    </xf>
    <xf numFmtId="0" fontId="21" fillId="0" borderId="13" xfId="19" applyFont="1" applyBorder="1" applyAlignment="1">
      <alignment horizontal="right"/>
    </xf>
    <xf numFmtId="194" fontId="21" fillId="0" borderId="8" xfId="19" applyNumberFormat="1" applyFont="1" applyBorder="1"/>
    <xf numFmtId="0" fontId="21" fillId="0" borderId="15" xfId="19" applyFont="1" applyBorder="1"/>
    <xf numFmtId="176" fontId="21" fillId="0" borderId="8" xfId="19" applyNumberFormat="1" applyFont="1" applyBorder="1" applyAlignment="1">
      <alignment horizontal="fill"/>
    </xf>
    <xf numFmtId="195" fontId="21" fillId="0" borderId="8" xfId="19" applyNumberFormat="1" applyFont="1" applyBorder="1"/>
    <xf numFmtId="176" fontId="21" fillId="0" borderId="8" xfId="19" applyNumberFormat="1" applyFont="1" applyBorder="1"/>
    <xf numFmtId="0" fontId="22" fillId="0" borderId="8" xfId="19" applyFont="1" applyBorder="1" applyAlignment="1">
      <alignment horizontal="left"/>
    </xf>
    <xf numFmtId="0" fontId="21" fillId="5" borderId="10" xfId="19" applyFont="1" applyFill="1" applyBorder="1" applyAlignment="1">
      <alignment horizontal="center"/>
    </xf>
    <xf numFmtId="0" fontId="21" fillId="5" borderId="8" xfId="19" applyFont="1" applyFill="1" applyBorder="1" applyAlignment="1">
      <alignment horizontal="center"/>
    </xf>
    <xf numFmtId="0" fontId="21" fillId="5" borderId="13" xfId="19" applyFont="1" applyFill="1" applyBorder="1"/>
    <xf numFmtId="0" fontId="21" fillId="5" borderId="8" xfId="19" applyFont="1" applyFill="1" applyBorder="1" applyAlignment="1">
      <alignment horizontal="left"/>
    </xf>
    <xf numFmtId="0" fontId="21" fillId="5" borderId="18" xfId="19" applyFont="1" applyFill="1" applyBorder="1" applyAlignment="1">
      <alignment horizontal="center"/>
    </xf>
    <xf numFmtId="0" fontId="21" fillId="5" borderId="11" xfId="19" applyFont="1" applyFill="1" applyBorder="1" applyAlignment="1">
      <alignment horizontal="center"/>
    </xf>
    <xf numFmtId="0" fontId="21" fillId="5" borderId="12" xfId="19" applyFont="1" applyFill="1" applyBorder="1"/>
    <xf numFmtId="0" fontId="21" fillId="5" borderId="11" xfId="19" applyFont="1" applyFill="1" applyBorder="1" applyAlignment="1">
      <alignment horizontal="left"/>
    </xf>
    <xf numFmtId="0" fontId="21" fillId="5" borderId="11" xfId="19" applyFont="1" applyFill="1" applyBorder="1"/>
    <xf numFmtId="0" fontId="21" fillId="5" borderId="18" xfId="19" applyFont="1" applyFill="1" applyBorder="1"/>
    <xf numFmtId="0" fontId="21" fillId="0" borderId="0" xfId="19" applyFont="1" applyAlignment="1">
      <alignment horizontal="left"/>
    </xf>
    <xf numFmtId="0" fontId="21" fillId="8" borderId="14" xfId="19" applyFont="1" applyFill="1" applyBorder="1" applyAlignment="1">
      <alignment horizontal="left"/>
    </xf>
    <xf numFmtId="49" fontId="21" fillId="5" borderId="7" xfId="19" applyNumberFormat="1" applyFont="1" applyFill="1" applyBorder="1"/>
    <xf numFmtId="0" fontId="21" fillId="5" borderId="19" xfId="19" applyFont="1" applyFill="1" applyBorder="1" applyAlignment="1">
      <alignment horizontal="center"/>
    </xf>
    <xf numFmtId="0" fontId="9" fillId="0" borderId="7" xfId="19" applyFill="1" applyBorder="1"/>
    <xf numFmtId="0" fontId="25" fillId="0" borderId="5" xfId="12" applyNumberFormat="1" applyFont="1" applyFill="1" applyBorder="1" applyAlignment="1">
      <alignment vertical="center" wrapText="1" shrinkToFit="1"/>
    </xf>
    <xf numFmtId="0" fontId="28" fillId="0" borderId="15" xfId="12" applyNumberFormat="1" applyFont="1" applyFill="1" applyBorder="1" applyAlignment="1">
      <alignment vertical="center" wrapText="1"/>
    </xf>
    <xf numFmtId="0" fontId="25" fillId="0" borderId="15" xfId="12" applyNumberFormat="1" applyFont="1" applyFill="1" applyBorder="1" applyAlignment="1">
      <alignment horizontal="center" vertical="center" shrinkToFit="1"/>
    </xf>
    <xf numFmtId="0" fontId="21" fillId="0" borderId="8" xfId="19" applyFont="1" applyFill="1" applyBorder="1" applyAlignment="1">
      <alignment horizontal="left"/>
    </xf>
    <xf numFmtId="0" fontId="21" fillId="8" borderId="15" xfId="19" applyFont="1" applyFill="1" applyBorder="1" applyAlignment="1">
      <alignment horizontal="left"/>
    </xf>
    <xf numFmtId="180" fontId="21" fillId="8" borderId="14" xfId="19" applyNumberFormat="1" applyFont="1" applyFill="1" applyBorder="1"/>
    <xf numFmtId="180" fontId="21" fillId="8" borderId="14" xfId="19" applyNumberFormat="1" applyFont="1" applyFill="1" applyBorder="1" applyAlignment="1">
      <alignment horizontal="right"/>
    </xf>
    <xf numFmtId="180" fontId="21" fillId="8" borderId="17" xfId="19" applyNumberFormat="1" applyFont="1" applyFill="1" applyBorder="1"/>
    <xf numFmtId="0" fontId="21" fillId="9" borderId="14" xfId="19" applyFont="1" applyFill="1" applyBorder="1" applyAlignment="1">
      <alignment horizontal="left"/>
    </xf>
    <xf numFmtId="0" fontId="21" fillId="9" borderId="15" xfId="19" applyFont="1" applyFill="1" applyBorder="1" applyAlignment="1">
      <alignment horizontal="left"/>
    </xf>
    <xf numFmtId="180" fontId="21" fillId="9" borderId="8" xfId="19" applyNumberFormat="1" applyFont="1" applyFill="1" applyBorder="1"/>
    <xf numFmtId="180" fontId="21" fillId="9" borderId="8" xfId="19" applyNumberFormat="1" applyFont="1" applyFill="1" applyBorder="1" applyAlignment="1">
      <alignment horizontal="right"/>
    </xf>
    <xf numFmtId="180" fontId="21" fillId="9" borderId="10" xfId="19" applyNumberFormat="1" applyFont="1" applyFill="1" applyBorder="1"/>
    <xf numFmtId="180" fontId="21" fillId="9" borderId="14" xfId="19" applyNumberFormat="1" applyFont="1" applyFill="1" applyBorder="1"/>
    <xf numFmtId="180" fontId="21" fillId="9" borderId="14" xfId="19" applyNumberFormat="1" applyFont="1" applyFill="1" applyBorder="1" applyAlignment="1">
      <alignment horizontal="right"/>
    </xf>
    <xf numFmtId="180" fontId="21" fillId="9" borderId="17" xfId="19" applyNumberFormat="1" applyFont="1" applyFill="1" applyBorder="1"/>
    <xf numFmtId="0" fontId="21" fillId="8" borderId="8" xfId="19" applyFont="1" applyFill="1" applyBorder="1" applyAlignment="1">
      <alignment horizontal="left"/>
    </xf>
    <xf numFmtId="180" fontId="21" fillId="8" borderId="8" xfId="19" applyNumberFormat="1" applyFont="1" applyFill="1" applyBorder="1"/>
    <xf numFmtId="180" fontId="21" fillId="8" borderId="8" xfId="19" applyNumberFormat="1" applyFont="1" applyFill="1" applyBorder="1" applyAlignment="1">
      <alignment horizontal="right"/>
    </xf>
    <xf numFmtId="180" fontId="21" fillId="8" borderId="10" xfId="19" applyNumberFormat="1" applyFont="1" applyFill="1" applyBorder="1"/>
    <xf numFmtId="0" fontId="9" fillId="0" borderId="7" xfId="19" applyBorder="1"/>
    <xf numFmtId="176" fontId="32" fillId="6" borderId="17" xfId="0" applyNumberFormat="1" applyFont="1" applyFill="1" applyBorder="1" applyAlignment="1" applyProtection="1">
      <alignment vertical="center" shrinkToFit="1"/>
    </xf>
    <xf numFmtId="0" fontId="21" fillId="0" borderId="16" xfId="19" applyFont="1" applyBorder="1" applyAlignment="1">
      <alignment shrinkToFit="1"/>
    </xf>
    <xf numFmtId="0" fontId="21" fillId="0" borderId="14" xfId="19" applyFont="1" applyBorder="1" applyAlignment="1"/>
    <xf numFmtId="9" fontId="22" fillId="0" borderId="8" xfId="19" applyNumberFormat="1" applyFont="1" applyBorder="1" applyAlignment="1">
      <alignment horizontal="left"/>
    </xf>
    <xf numFmtId="0" fontId="25" fillId="0" borderId="21" xfId="12" applyFont="1" applyFill="1" applyBorder="1" applyAlignment="1">
      <alignment horizontal="center" vertical="center"/>
    </xf>
    <xf numFmtId="0" fontId="25" fillId="0" borderId="23" xfId="12" applyFont="1" applyFill="1" applyBorder="1" applyAlignment="1">
      <alignment vertical="center" wrapText="1" shrinkToFit="1"/>
    </xf>
    <xf numFmtId="0" fontId="25" fillId="0" borderId="20" xfId="12" applyFont="1" applyFill="1" applyBorder="1" applyAlignment="1">
      <alignment vertical="center" shrinkToFit="1"/>
    </xf>
    <xf numFmtId="0" fontId="25" fillId="0" borderId="20" xfId="12" applyFont="1" applyFill="1" applyBorder="1" applyAlignment="1">
      <alignment horizontal="center" vertical="center" shrinkToFit="1"/>
    </xf>
    <xf numFmtId="181" fontId="25" fillId="0" borderId="21" xfId="12" applyNumberFormat="1" applyFont="1" applyFill="1" applyBorder="1" applyAlignment="1">
      <alignment horizontal="center" vertical="center"/>
    </xf>
    <xf numFmtId="0" fontId="25" fillId="0" borderId="23" xfId="12" applyFont="1" applyFill="1" applyBorder="1" applyAlignment="1">
      <alignment vertical="center" shrinkToFit="1"/>
    </xf>
    <xf numFmtId="0" fontId="26" fillId="0" borderId="14" xfId="0" applyFont="1" applyFill="1" applyBorder="1" applyAlignment="1">
      <alignment horizontal="right" vertical="center" shrinkToFit="1"/>
    </xf>
    <xf numFmtId="0" fontId="32" fillId="4" borderId="0" xfId="0" applyFont="1" applyFill="1" applyAlignment="1">
      <alignment vertical="center"/>
    </xf>
    <xf numFmtId="0" fontId="26" fillId="0" borderId="14" xfId="0" quotePrefix="1" applyFont="1" applyFill="1" applyBorder="1" applyAlignment="1">
      <alignment horizontal="right" vertical="center" shrinkToFit="1"/>
    </xf>
    <xf numFmtId="0" fontId="32" fillId="0" borderId="15" xfId="0" applyFont="1" applyFill="1" applyBorder="1" applyAlignment="1">
      <alignment vertical="distributed" shrinkToFit="1"/>
    </xf>
    <xf numFmtId="49" fontId="32" fillId="0" borderId="16" xfId="0" applyNumberFormat="1" applyFont="1" applyFill="1" applyBorder="1" applyAlignment="1">
      <alignment vertical="center"/>
    </xf>
    <xf numFmtId="0" fontId="32" fillId="0" borderId="17" xfId="0" applyFont="1" applyFill="1" applyBorder="1" applyAlignment="1">
      <alignment vertical="center" wrapText="1"/>
    </xf>
    <xf numFmtId="176" fontId="32" fillId="0" borderId="17" xfId="0" applyNumberFormat="1" applyFont="1" applyFill="1" applyBorder="1" applyAlignment="1">
      <alignment vertical="center" shrinkToFit="1"/>
    </xf>
    <xf numFmtId="0" fontId="32" fillId="0" borderId="17" xfId="0" applyFont="1" applyFill="1" applyBorder="1" applyAlignment="1">
      <alignment horizontal="center" vertical="center"/>
    </xf>
    <xf numFmtId="179" fontId="32" fillId="0" borderId="17" xfId="0" applyNumberFormat="1" applyFont="1" applyFill="1" applyBorder="1" applyAlignment="1">
      <alignment vertical="center"/>
    </xf>
    <xf numFmtId="0" fontId="32" fillId="0" borderId="17" xfId="0" applyFont="1" applyFill="1" applyBorder="1" applyAlignment="1">
      <alignment horizontal="left" vertical="center"/>
    </xf>
    <xf numFmtId="0" fontId="26" fillId="0" borderId="14" xfId="0" applyFont="1" applyFill="1" applyBorder="1" applyAlignment="1">
      <alignment horizontal="center" vertical="center" shrinkToFit="1"/>
    </xf>
    <xf numFmtId="0" fontId="32" fillId="0" borderId="15" xfId="0" applyFont="1" applyFill="1" applyBorder="1" applyAlignment="1">
      <alignment vertical="center" shrinkToFit="1"/>
    </xf>
    <xf numFmtId="49" fontId="32" fillId="0" borderId="17" xfId="0" applyNumberFormat="1" applyFont="1" applyFill="1" applyBorder="1" applyAlignment="1" applyProtection="1">
      <alignment horizontal="distributed" vertical="center" justifyLastLine="1"/>
    </xf>
    <xf numFmtId="0" fontId="44" fillId="0" borderId="15" xfId="0" applyNumberFormat="1" applyFont="1" applyFill="1" applyBorder="1" applyAlignment="1" applyProtection="1">
      <alignment vertical="distributed" shrinkToFit="1"/>
    </xf>
    <xf numFmtId="0" fontId="28" fillId="0" borderId="15" xfId="12" quotePrefix="1" applyNumberFormat="1" applyFont="1" applyFill="1" applyBorder="1" applyAlignment="1">
      <alignment vertical="center"/>
    </xf>
    <xf numFmtId="0" fontId="45" fillId="0" borderId="15" xfId="0" applyNumberFormat="1" applyFont="1" applyFill="1" applyBorder="1" applyAlignment="1" applyProtection="1">
      <alignment horizontal="left" vertical="distributed" shrinkToFit="1"/>
    </xf>
    <xf numFmtId="0" fontId="26" fillId="0" borderId="15" xfId="0" applyNumberFormat="1" applyFont="1" applyFill="1" applyBorder="1" applyAlignment="1" applyProtection="1">
      <alignment vertical="distributed" shrinkToFit="1"/>
    </xf>
    <xf numFmtId="0" fontId="28" fillId="0" borderId="17" xfId="16" applyFont="1" applyFill="1" applyBorder="1" applyAlignment="1">
      <alignment horizontal="center" vertical="center"/>
    </xf>
    <xf numFmtId="0" fontId="28" fillId="0" borderId="15" xfId="16" applyFont="1" applyFill="1" applyBorder="1" applyAlignment="1">
      <alignment horizontal="center" vertical="center"/>
    </xf>
    <xf numFmtId="0" fontId="28" fillId="0" borderId="16" xfId="16" applyFont="1" applyFill="1" applyBorder="1" applyAlignment="1">
      <alignment horizontal="center" vertical="center"/>
    </xf>
    <xf numFmtId="0" fontId="28" fillId="0" borderId="17" xfId="16" applyFont="1" applyFill="1" applyBorder="1" applyAlignment="1">
      <alignment horizontal="center" vertical="center"/>
    </xf>
    <xf numFmtId="0" fontId="28" fillId="0" borderId="17" xfId="16" applyFont="1" applyFill="1" applyBorder="1" applyAlignment="1">
      <alignment horizontal="left" vertical="center"/>
    </xf>
    <xf numFmtId="0" fontId="28" fillId="0" borderId="17" xfId="16" applyFont="1" applyFill="1" applyBorder="1" applyAlignment="1">
      <alignment vertical="center"/>
    </xf>
    <xf numFmtId="189" fontId="28" fillId="0" borderId="17" xfId="16" applyNumberFormat="1" applyFont="1" applyFill="1" applyBorder="1" applyAlignment="1">
      <alignment horizontal="right" vertical="center"/>
    </xf>
    <xf numFmtId="0" fontId="28" fillId="0" borderId="15" xfId="16" applyFont="1" applyFill="1" applyBorder="1" applyAlignment="1" applyProtection="1">
      <alignment vertical="center" wrapText="1"/>
      <protection locked="0"/>
    </xf>
    <xf numFmtId="0" fontId="28" fillId="0" borderId="16" xfId="16" applyFont="1" applyFill="1" applyBorder="1" applyAlignment="1" applyProtection="1">
      <alignment vertical="center" wrapText="1"/>
      <protection locked="0"/>
    </xf>
    <xf numFmtId="0" fontId="28" fillId="0" borderId="15" xfId="16" applyFont="1" applyFill="1" applyBorder="1" applyAlignment="1" applyProtection="1">
      <alignment horizontal="left" vertical="center"/>
      <protection locked="0"/>
    </xf>
    <xf numFmtId="0" fontId="28" fillId="0" borderId="16" xfId="16" applyFont="1" applyFill="1" applyBorder="1" applyAlignment="1" applyProtection="1">
      <alignment horizontal="left" vertical="center"/>
      <protection locked="0"/>
    </xf>
    <xf numFmtId="0" fontId="28" fillId="0" borderId="15" xfId="16" applyFont="1" applyFill="1" applyBorder="1" applyAlignment="1" applyProtection="1">
      <alignment vertical="center"/>
      <protection locked="0"/>
    </xf>
    <xf numFmtId="0" fontId="28" fillId="0" borderId="16" xfId="16" applyFont="1" applyFill="1" applyBorder="1" applyAlignment="1" applyProtection="1">
      <alignment vertical="center"/>
      <protection locked="0"/>
    </xf>
    <xf numFmtId="191" fontId="28" fillId="0" borderId="17" xfId="16" applyNumberFormat="1" applyFont="1" applyFill="1" applyBorder="1" applyAlignment="1">
      <alignment vertical="center"/>
    </xf>
    <xf numFmtId="191" fontId="31" fillId="0" borderId="17" xfId="16" applyNumberFormat="1" applyFont="1" applyFill="1" applyBorder="1" applyAlignment="1">
      <alignment vertical="center"/>
    </xf>
    <xf numFmtId="0" fontId="28" fillId="0" borderId="14" xfId="16" applyFont="1" applyFill="1" applyBorder="1" applyAlignment="1">
      <alignment horizontal="left" vertical="center"/>
    </xf>
    <xf numFmtId="0" fontId="28" fillId="0" borderId="15" xfId="16" applyFont="1" applyFill="1" applyBorder="1" applyAlignment="1">
      <alignment horizontal="left" vertical="center"/>
    </xf>
    <xf numFmtId="0" fontId="28" fillId="0" borderId="16" xfId="16" applyFont="1" applyFill="1" applyBorder="1" applyAlignment="1">
      <alignment horizontal="left" vertical="center"/>
    </xf>
    <xf numFmtId="0" fontId="28" fillId="0" borderId="12" xfId="16" applyFont="1" applyFill="1" applyBorder="1" applyAlignment="1">
      <alignment horizontal="left" vertical="center"/>
    </xf>
    <xf numFmtId="0" fontId="28" fillId="0" borderId="0" xfId="16" applyFont="1" applyFill="1" applyBorder="1" applyAlignment="1">
      <alignment horizontal="left" vertical="center"/>
    </xf>
    <xf numFmtId="0" fontId="28" fillId="0" borderId="12" xfId="16" applyFont="1" applyFill="1" applyBorder="1" applyAlignment="1">
      <alignment horizontal="center" vertical="center"/>
    </xf>
    <xf numFmtId="0" fontId="28" fillId="0" borderId="0" xfId="16" applyFont="1" applyFill="1" applyBorder="1" applyAlignment="1">
      <alignment horizontal="center" vertical="center"/>
    </xf>
    <xf numFmtId="0" fontId="28" fillId="0" borderId="12" xfId="16" applyFont="1" applyFill="1" applyBorder="1" applyAlignment="1" applyProtection="1">
      <alignment horizontal="center" vertical="center"/>
      <protection locked="0"/>
    </xf>
    <xf numFmtId="0" fontId="28" fillId="0" borderId="0" xfId="16" applyFont="1" applyFill="1" applyBorder="1" applyAlignment="1" applyProtection="1">
      <alignment horizontal="center" vertical="center"/>
      <protection locked="0"/>
    </xf>
    <xf numFmtId="0" fontId="28" fillId="0" borderId="0" xfId="16" applyFont="1" applyFill="1" applyBorder="1" applyAlignment="1">
      <alignment vertical="center"/>
    </xf>
    <xf numFmtId="0" fontId="28" fillId="0" borderId="12" xfId="16" applyFont="1" applyFill="1" applyBorder="1" applyAlignment="1">
      <alignment vertical="center"/>
    </xf>
    <xf numFmtId="0" fontId="25" fillId="0" borderId="17" xfId="12" applyNumberFormat="1" applyFont="1" applyFill="1" applyBorder="1" applyAlignment="1">
      <alignment horizontal="distributed" vertical="center" justifyLastLine="1"/>
    </xf>
    <xf numFmtId="0" fontId="25" fillId="0" borderId="4" xfId="12" applyNumberFormat="1" applyFont="1" applyFill="1" applyBorder="1" applyAlignment="1">
      <alignment horizontal="center" vertical="center"/>
    </xf>
    <xf numFmtId="0" fontId="25" fillId="0" borderId="5" xfId="12" applyNumberFormat="1" applyFont="1" applyFill="1" applyBorder="1" applyAlignment="1">
      <alignment horizontal="center" vertical="center"/>
    </xf>
    <xf numFmtId="0" fontId="25" fillId="0" borderId="6" xfId="12" applyNumberFormat="1" applyFont="1" applyFill="1" applyBorder="1" applyAlignment="1">
      <alignment horizontal="center" vertical="center"/>
    </xf>
    <xf numFmtId="49" fontId="32" fillId="0" borderId="17" xfId="0" applyNumberFormat="1" applyFont="1" applyFill="1" applyBorder="1" applyAlignment="1" applyProtection="1">
      <alignment horizontal="distributed" vertical="center" justifyLastLine="1"/>
    </xf>
    <xf numFmtId="0" fontId="21" fillId="0" borderId="14" xfId="19" applyFont="1" applyBorder="1" applyAlignment="1">
      <alignment horizontal="left" shrinkToFit="1"/>
    </xf>
    <xf numFmtId="0" fontId="21" fillId="0" borderId="16" xfId="19" applyFont="1" applyBorder="1" applyAlignment="1">
      <alignment horizontal="left" shrinkToFit="1"/>
    </xf>
    <xf numFmtId="0" fontId="6" fillId="0" borderId="0" xfId="39" applyFont="1"/>
    <xf numFmtId="0" fontId="21" fillId="0" borderId="0" xfId="39" applyFont="1"/>
    <xf numFmtId="0" fontId="46" fillId="0" borderId="0" xfId="39" applyFont="1" applyAlignment="1">
      <alignment horizontal="right"/>
    </xf>
    <xf numFmtId="0" fontId="37" fillId="0" borderId="0" xfId="39" applyFont="1" applyAlignment="1">
      <alignment horizontal="center" vertical="center"/>
    </xf>
    <xf numFmtId="0" fontId="38" fillId="0" borderId="0" xfId="39" applyFont="1" applyAlignment="1">
      <alignment horizontal="center" vertical="center"/>
    </xf>
    <xf numFmtId="58" fontId="47" fillId="0" borderId="0" xfId="39" applyNumberFormat="1" applyFont="1" applyAlignment="1">
      <alignment horizontal="center" vertical="center"/>
    </xf>
    <xf numFmtId="0" fontId="47" fillId="0" borderId="0" xfId="39" applyFont="1" applyAlignment="1">
      <alignment horizontal="center" vertical="center"/>
    </xf>
    <xf numFmtId="0" fontId="47" fillId="0" borderId="0" xfId="39" applyFont="1" applyAlignment="1">
      <alignment horizontal="center" vertical="center" wrapText="1"/>
    </xf>
    <xf numFmtId="0" fontId="0" fillId="0" borderId="0" xfId="39" applyFont="1" applyBorder="1" applyAlignment="1">
      <alignment horizontal="center" vertical="center" wrapText="1"/>
    </xf>
    <xf numFmtId="0" fontId="21" fillId="0" borderId="0" xfId="39" applyFont="1" applyBorder="1" applyAlignment="1">
      <alignment horizontal="center" vertical="center"/>
    </xf>
    <xf numFmtId="0" fontId="21" fillId="0" borderId="0" xfId="39" applyFont="1" applyBorder="1" applyAlignment="1">
      <alignment horizontal="center" vertical="center" wrapText="1"/>
    </xf>
    <xf numFmtId="0" fontId="0" fillId="0" borderId="0" xfId="39" applyFont="1" applyBorder="1" applyAlignment="1">
      <alignment horizontal="center" vertical="center"/>
    </xf>
    <xf numFmtId="0" fontId="21" fillId="0" borderId="0" xfId="39" applyFont="1" applyBorder="1" applyAlignment="1">
      <alignment horizontal="center" vertical="center"/>
    </xf>
    <xf numFmtId="0" fontId="6" fillId="0" borderId="0" xfId="39" applyFont="1" applyBorder="1"/>
    <xf numFmtId="0" fontId="6" fillId="0" borderId="0" xfId="39" applyFont="1" applyBorder="1" applyAlignment="1">
      <alignment horizontal="distributed" vertical="center" justifyLastLine="1"/>
    </xf>
    <xf numFmtId="0" fontId="21" fillId="0" borderId="0" xfId="39" applyFont="1" applyBorder="1"/>
    <xf numFmtId="0" fontId="32" fillId="0" borderId="15" xfId="0" applyNumberFormat="1" applyFont="1" applyFill="1" applyBorder="1" applyAlignment="1" applyProtection="1">
      <alignment vertical="center" wrapText="1" shrinkToFit="1"/>
    </xf>
    <xf numFmtId="0" fontId="44" fillId="0" borderId="15" xfId="0" applyNumberFormat="1" applyFont="1" applyFill="1" applyBorder="1" applyAlignment="1" applyProtection="1">
      <alignment vertical="center" wrapText="1" shrinkToFit="1"/>
    </xf>
    <xf numFmtId="0" fontId="28" fillId="0" borderId="22" xfId="16" applyFont="1" applyFill="1" applyBorder="1" applyAlignment="1">
      <alignment vertical="center"/>
    </xf>
    <xf numFmtId="0" fontId="28" fillId="0" borderId="22" xfId="16" applyFont="1" applyFill="1" applyBorder="1"/>
    <xf numFmtId="0" fontId="28" fillId="0" borderId="22" xfId="16" applyFont="1" applyFill="1" applyBorder="1" applyAlignment="1">
      <alignment horizontal="right"/>
    </xf>
    <xf numFmtId="0" fontId="28" fillId="0" borderId="22" xfId="16" quotePrefix="1" applyFont="1" applyFill="1" applyBorder="1" applyAlignment="1">
      <alignment horizontal="right"/>
    </xf>
    <xf numFmtId="0" fontId="6" fillId="0" borderId="0" xfId="19" applyFont="1" applyAlignment="1">
      <alignment horizontal="left"/>
    </xf>
  </cellXfs>
  <cellStyles count="40">
    <cellStyle name="Calc Currency (0)" xfId="1"/>
    <cellStyle name="entry" xfId="2"/>
    <cellStyle name="Header1" xfId="3"/>
    <cellStyle name="Header2" xfId="4"/>
    <cellStyle name="Normal_#18-Internet" xfId="5"/>
    <cellStyle name="price" xfId="6"/>
    <cellStyle name="revised" xfId="7"/>
    <cellStyle name="section" xfId="8"/>
    <cellStyle name="subhead" xfId="9"/>
    <cellStyle name="title" xfId="10"/>
    <cellStyle name="パーセント" xfId="11" builtinId="5"/>
    <cellStyle name="パーセント 2" xfId="28"/>
    <cellStyle name="パーセント 3" xfId="33"/>
    <cellStyle name="パーセント 4" xfId="37"/>
    <cellStyle name="パーセント 7" xfId="22"/>
    <cellStyle name="桁区切り [0.00] 2" xfId="36"/>
    <cellStyle name="桁区切り 12" xfId="17"/>
    <cellStyle name="桁区切り 13" xfId="24"/>
    <cellStyle name="桁区切り 14" xfId="21"/>
    <cellStyle name="桁区切り 2" xfId="15"/>
    <cellStyle name="桁区切り 2 3" xfId="29"/>
    <cellStyle name="桁区切り 3" xfId="27"/>
    <cellStyle name="桁区切り 4 2" xfId="34"/>
    <cellStyle name="通貨 2" xfId="35"/>
    <cellStyle name="通貨 6" xfId="18"/>
    <cellStyle name="標準" xfId="0" builtinId="0"/>
    <cellStyle name="標準 19" xfId="19"/>
    <cellStyle name="標準 2" xfId="16"/>
    <cellStyle name="標準 2 4" xfId="30"/>
    <cellStyle name="標準 2 5" xfId="31"/>
    <cellStyle name="標準 20" xfId="23"/>
    <cellStyle name="標準 21" xfId="25"/>
    <cellStyle name="標準 22" xfId="20"/>
    <cellStyle name="標準 3" xfId="26"/>
    <cellStyle name="標準 4" xfId="14"/>
    <cellStyle name="標準 4 3" xfId="32"/>
    <cellStyle name="標準 5" xfId="38"/>
    <cellStyle name="標準_科目" xfId="12"/>
    <cellStyle name="標準_内訳書表紙(久留米) 2" xfId="39"/>
    <cellStyle name="未定義" xfId="1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8.xml"/><Relationship Id="rId117" Type="http://schemas.openxmlformats.org/officeDocument/2006/relationships/externalLink" Target="externalLinks/externalLink109.xml"/><Relationship Id="rId21" Type="http://schemas.openxmlformats.org/officeDocument/2006/relationships/externalLink" Target="externalLinks/externalLink13.xml"/><Relationship Id="rId42" Type="http://schemas.openxmlformats.org/officeDocument/2006/relationships/externalLink" Target="externalLinks/externalLink34.xml"/><Relationship Id="rId47" Type="http://schemas.openxmlformats.org/officeDocument/2006/relationships/externalLink" Target="externalLinks/externalLink39.xml"/><Relationship Id="rId63" Type="http://schemas.openxmlformats.org/officeDocument/2006/relationships/externalLink" Target="externalLinks/externalLink55.xml"/><Relationship Id="rId68" Type="http://schemas.openxmlformats.org/officeDocument/2006/relationships/externalLink" Target="externalLinks/externalLink60.xml"/><Relationship Id="rId84" Type="http://schemas.openxmlformats.org/officeDocument/2006/relationships/externalLink" Target="externalLinks/externalLink76.xml"/><Relationship Id="rId89" Type="http://schemas.openxmlformats.org/officeDocument/2006/relationships/externalLink" Target="externalLinks/externalLink81.xml"/><Relationship Id="rId112" Type="http://schemas.openxmlformats.org/officeDocument/2006/relationships/externalLink" Target="externalLinks/externalLink104.xml"/><Relationship Id="rId133" Type="http://schemas.openxmlformats.org/officeDocument/2006/relationships/externalLink" Target="externalLinks/externalLink125.xml"/><Relationship Id="rId138" Type="http://schemas.openxmlformats.org/officeDocument/2006/relationships/externalLink" Target="externalLinks/externalLink130.xml"/><Relationship Id="rId154" Type="http://schemas.openxmlformats.org/officeDocument/2006/relationships/externalLink" Target="externalLinks/externalLink146.xml"/><Relationship Id="rId159" Type="http://schemas.openxmlformats.org/officeDocument/2006/relationships/externalLink" Target="externalLinks/externalLink151.xml"/><Relationship Id="rId175" Type="http://schemas.openxmlformats.org/officeDocument/2006/relationships/externalLink" Target="externalLinks/externalLink167.xml"/><Relationship Id="rId170" Type="http://schemas.openxmlformats.org/officeDocument/2006/relationships/externalLink" Target="externalLinks/externalLink162.xml"/><Relationship Id="rId16" Type="http://schemas.openxmlformats.org/officeDocument/2006/relationships/externalLink" Target="externalLinks/externalLink8.xml"/><Relationship Id="rId107" Type="http://schemas.openxmlformats.org/officeDocument/2006/relationships/externalLink" Target="externalLinks/externalLink99.xml"/><Relationship Id="rId11" Type="http://schemas.openxmlformats.org/officeDocument/2006/relationships/externalLink" Target="externalLinks/externalLink3.xml"/><Relationship Id="rId32" Type="http://schemas.openxmlformats.org/officeDocument/2006/relationships/externalLink" Target="externalLinks/externalLink24.xml"/><Relationship Id="rId37" Type="http://schemas.openxmlformats.org/officeDocument/2006/relationships/externalLink" Target="externalLinks/externalLink29.xml"/><Relationship Id="rId53" Type="http://schemas.openxmlformats.org/officeDocument/2006/relationships/externalLink" Target="externalLinks/externalLink45.xml"/><Relationship Id="rId58" Type="http://schemas.openxmlformats.org/officeDocument/2006/relationships/externalLink" Target="externalLinks/externalLink50.xml"/><Relationship Id="rId74" Type="http://schemas.openxmlformats.org/officeDocument/2006/relationships/externalLink" Target="externalLinks/externalLink66.xml"/><Relationship Id="rId79" Type="http://schemas.openxmlformats.org/officeDocument/2006/relationships/externalLink" Target="externalLinks/externalLink71.xml"/><Relationship Id="rId102" Type="http://schemas.openxmlformats.org/officeDocument/2006/relationships/externalLink" Target="externalLinks/externalLink94.xml"/><Relationship Id="rId123" Type="http://schemas.openxmlformats.org/officeDocument/2006/relationships/externalLink" Target="externalLinks/externalLink115.xml"/><Relationship Id="rId128" Type="http://schemas.openxmlformats.org/officeDocument/2006/relationships/externalLink" Target="externalLinks/externalLink120.xml"/><Relationship Id="rId144" Type="http://schemas.openxmlformats.org/officeDocument/2006/relationships/externalLink" Target="externalLinks/externalLink136.xml"/><Relationship Id="rId149" Type="http://schemas.openxmlformats.org/officeDocument/2006/relationships/externalLink" Target="externalLinks/externalLink141.xml"/><Relationship Id="rId5" Type="http://schemas.openxmlformats.org/officeDocument/2006/relationships/worksheet" Target="worksheets/sheet5.xml"/><Relationship Id="rId90" Type="http://schemas.openxmlformats.org/officeDocument/2006/relationships/externalLink" Target="externalLinks/externalLink82.xml"/><Relationship Id="rId95" Type="http://schemas.openxmlformats.org/officeDocument/2006/relationships/externalLink" Target="externalLinks/externalLink87.xml"/><Relationship Id="rId160" Type="http://schemas.openxmlformats.org/officeDocument/2006/relationships/externalLink" Target="externalLinks/externalLink152.xml"/><Relationship Id="rId165" Type="http://schemas.openxmlformats.org/officeDocument/2006/relationships/externalLink" Target="externalLinks/externalLink157.xml"/><Relationship Id="rId181" Type="http://schemas.openxmlformats.org/officeDocument/2006/relationships/externalLink" Target="externalLinks/externalLink173.xml"/><Relationship Id="rId186" Type="http://schemas.openxmlformats.org/officeDocument/2006/relationships/externalLink" Target="externalLinks/externalLink178.xml"/><Relationship Id="rId22" Type="http://schemas.openxmlformats.org/officeDocument/2006/relationships/externalLink" Target="externalLinks/externalLink14.xml"/><Relationship Id="rId27" Type="http://schemas.openxmlformats.org/officeDocument/2006/relationships/externalLink" Target="externalLinks/externalLink19.xml"/><Relationship Id="rId43" Type="http://schemas.openxmlformats.org/officeDocument/2006/relationships/externalLink" Target="externalLinks/externalLink35.xml"/><Relationship Id="rId48" Type="http://schemas.openxmlformats.org/officeDocument/2006/relationships/externalLink" Target="externalLinks/externalLink40.xml"/><Relationship Id="rId64" Type="http://schemas.openxmlformats.org/officeDocument/2006/relationships/externalLink" Target="externalLinks/externalLink56.xml"/><Relationship Id="rId69" Type="http://schemas.openxmlformats.org/officeDocument/2006/relationships/externalLink" Target="externalLinks/externalLink61.xml"/><Relationship Id="rId113" Type="http://schemas.openxmlformats.org/officeDocument/2006/relationships/externalLink" Target="externalLinks/externalLink105.xml"/><Relationship Id="rId118" Type="http://schemas.openxmlformats.org/officeDocument/2006/relationships/externalLink" Target="externalLinks/externalLink110.xml"/><Relationship Id="rId134" Type="http://schemas.openxmlformats.org/officeDocument/2006/relationships/externalLink" Target="externalLinks/externalLink126.xml"/><Relationship Id="rId139" Type="http://schemas.openxmlformats.org/officeDocument/2006/relationships/externalLink" Target="externalLinks/externalLink131.xml"/><Relationship Id="rId80" Type="http://schemas.openxmlformats.org/officeDocument/2006/relationships/externalLink" Target="externalLinks/externalLink72.xml"/><Relationship Id="rId85" Type="http://schemas.openxmlformats.org/officeDocument/2006/relationships/externalLink" Target="externalLinks/externalLink77.xml"/><Relationship Id="rId150" Type="http://schemas.openxmlformats.org/officeDocument/2006/relationships/externalLink" Target="externalLinks/externalLink142.xml"/><Relationship Id="rId155" Type="http://schemas.openxmlformats.org/officeDocument/2006/relationships/externalLink" Target="externalLinks/externalLink147.xml"/><Relationship Id="rId171" Type="http://schemas.openxmlformats.org/officeDocument/2006/relationships/externalLink" Target="externalLinks/externalLink163.xml"/><Relationship Id="rId176" Type="http://schemas.openxmlformats.org/officeDocument/2006/relationships/externalLink" Target="externalLinks/externalLink168.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33" Type="http://schemas.openxmlformats.org/officeDocument/2006/relationships/externalLink" Target="externalLinks/externalLink25.xml"/><Relationship Id="rId38" Type="http://schemas.openxmlformats.org/officeDocument/2006/relationships/externalLink" Target="externalLinks/externalLink30.xml"/><Relationship Id="rId59" Type="http://schemas.openxmlformats.org/officeDocument/2006/relationships/externalLink" Target="externalLinks/externalLink51.xml"/><Relationship Id="rId103" Type="http://schemas.openxmlformats.org/officeDocument/2006/relationships/externalLink" Target="externalLinks/externalLink95.xml"/><Relationship Id="rId108" Type="http://schemas.openxmlformats.org/officeDocument/2006/relationships/externalLink" Target="externalLinks/externalLink100.xml"/><Relationship Id="rId124" Type="http://schemas.openxmlformats.org/officeDocument/2006/relationships/externalLink" Target="externalLinks/externalLink116.xml"/><Relationship Id="rId129" Type="http://schemas.openxmlformats.org/officeDocument/2006/relationships/externalLink" Target="externalLinks/externalLink121.xml"/><Relationship Id="rId54" Type="http://schemas.openxmlformats.org/officeDocument/2006/relationships/externalLink" Target="externalLinks/externalLink46.xml"/><Relationship Id="rId70" Type="http://schemas.openxmlformats.org/officeDocument/2006/relationships/externalLink" Target="externalLinks/externalLink62.xml"/><Relationship Id="rId75" Type="http://schemas.openxmlformats.org/officeDocument/2006/relationships/externalLink" Target="externalLinks/externalLink67.xml"/><Relationship Id="rId91" Type="http://schemas.openxmlformats.org/officeDocument/2006/relationships/externalLink" Target="externalLinks/externalLink83.xml"/><Relationship Id="rId96" Type="http://schemas.openxmlformats.org/officeDocument/2006/relationships/externalLink" Target="externalLinks/externalLink88.xml"/><Relationship Id="rId140" Type="http://schemas.openxmlformats.org/officeDocument/2006/relationships/externalLink" Target="externalLinks/externalLink132.xml"/><Relationship Id="rId145" Type="http://schemas.openxmlformats.org/officeDocument/2006/relationships/externalLink" Target="externalLinks/externalLink137.xml"/><Relationship Id="rId161" Type="http://schemas.openxmlformats.org/officeDocument/2006/relationships/externalLink" Target="externalLinks/externalLink153.xml"/><Relationship Id="rId166" Type="http://schemas.openxmlformats.org/officeDocument/2006/relationships/externalLink" Target="externalLinks/externalLink158.xml"/><Relationship Id="rId182" Type="http://schemas.openxmlformats.org/officeDocument/2006/relationships/externalLink" Target="externalLinks/externalLink174.xml"/><Relationship Id="rId187"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externalLink" Target="externalLinks/externalLink15.xml"/><Relationship Id="rId28" Type="http://schemas.openxmlformats.org/officeDocument/2006/relationships/externalLink" Target="externalLinks/externalLink20.xml"/><Relationship Id="rId49" Type="http://schemas.openxmlformats.org/officeDocument/2006/relationships/externalLink" Target="externalLinks/externalLink41.xml"/><Relationship Id="rId114" Type="http://schemas.openxmlformats.org/officeDocument/2006/relationships/externalLink" Target="externalLinks/externalLink106.xml"/><Relationship Id="rId119" Type="http://schemas.openxmlformats.org/officeDocument/2006/relationships/externalLink" Target="externalLinks/externalLink111.xml"/><Relationship Id="rId44" Type="http://schemas.openxmlformats.org/officeDocument/2006/relationships/externalLink" Target="externalLinks/externalLink36.xml"/><Relationship Id="rId60" Type="http://schemas.openxmlformats.org/officeDocument/2006/relationships/externalLink" Target="externalLinks/externalLink52.xml"/><Relationship Id="rId65" Type="http://schemas.openxmlformats.org/officeDocument/2006/relationships/externalLink" Target="externalLinks/externalLink57.xml"/><Relationship Id="rId81" Type="http://schemas.openxmlformats.org/officeDocument/2006/relationships/externalLink" Target="externalLinks/externalLink73.xml"/><Relationship Id="rId86" Type="http://schemas.openxmlformats.org/officeDocument/2006/relationships/externalLink" Target="externalLinks/externalLink78.xml"/><Relationship Id="rId130" Type="http://schemas.openxmlformats.org/officeDocument/2006/relationships/externalLink" Target="externalLinks/externalLink122.xml"/><Relationship Id="rId135" Type="http://schemas.openxmlformats.org/officeDocument/2006/relationships/externalLink" Target="externalLinks/externalLink127.xml"/><Relationship Id="rId151" Type="http://schemas.openxmlformats.org/officeDocument/2006/relationships/externalLink" Target="externalLinks/externalLink143.xml"/><Relationship Id="rId156" Type="http://schemas.openxmlformats.org/officeDocument/2006/relationships/externalLink" Target="externalLinks/externalLink148.xml"/><Relationship Id="rId177" Type="http://schemas.openxmlformats.org/officeDocument/2006/relationships/externalLink" Target="externalLinks/externalLink169.xml"/><Relationship Id="rId172" Type="http://schemas.openxmlformats.org/officeDocument/2006/relationships/externalLink" Target="externalLinks/externalLink164.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9" Type="http://schemas.openxmlformats.org/officeDocument/2006/relationships/externalLink" Target="externalLinks/externalLink31.xml"/><Relationship Id="rId109" Type="http://schemas.openxmlformats.org/officeDocument/2006/relationships/externalLink" Target="externalLinks/externalLink101.xml"/><Relationship Id="rId34" Type="http://schemas.openxmlformats.org/officeDocument/2006/relationships/externalLink" Target="externalLinks/externalLink26.xml"/><Relationship Id="rId50" Type="http://schemas.openxmlformats.org/officeDocument/2006/relationships/externalLink" Target="externalLinks/externalLink42.xml"/><Relationship Id="rId55" Type="http://schemas.openxmlformats.org/officeDocument/2006/relationships/externalLink" Target="externalLinks/externalLink47.xml"/><Relationship Id="rId76" Type="http://schemas.openxmlformats.org/officeDocument/2006/relationships/externalLink" Target="externalLinks/externalLink68.xml"/><Relationship Id="rId97" Type="http://schemas.openxmlformats.org/officeDocument/2006/relationships/externalLink" Target="externalLinks/externalLink89.xml"/><Relationship Id="rId104" Type="http://schemas.openxmlformats.org/officeDocument/2006/relationships/externalLink" Target="externalLinks/externalLink96.xml"/><Relationship Id="rId120" Type="http://schemas.openxmlformats.org/officeDocument/2006/relationships/externalLink" Target="externalLinks/externalLink112.xml"/><Relationship Id="rId125" Type="http://schemas.openxmlformats.org/officeDocument/2006/relationships/externalLink" Target="externalLinks/externalLink117.xml"/><Relationship Id="rId141" Type="http://schemas.openxmlformats.org/officeDocument/2006/relationships/externalLink" Target="externalLinks/externalLink133.xml"/><Relationship Id="rId146" Type="http://schemas.openxmlformats.org/officeDocument/2006/relationships/externalLink" Target="externalLinks/externalLink138.xml"/><Relationship Id="rId167" Type="http://schemas.openxmlformats.org/officeDocument/2006/relationships/externalLink" Target="externalLinks/externalLink159.xml"/><Relationship Id="rId18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externalLink" Target="externalLinks/externalLink63.xml"/><Relationship Id="rId92" Type="http://schemas.openxmlformats.org/officeDocument/2006/relationships/externalLink" Target="externalLinks/externalLink84.xml"/><Relationship Id="rId162" Type="http://schemas.openxmlformats.org/officeDocument/2006/relationships/externalLink" Target="externalLinks/externalLink154.xml"/><Relationship Id="rId183" Type="http://schemas.openxmlformats.org/officeDocument/2006/relationships/externalLink" Target="externalLinks/externalLink175.xml"/><Relationship Id="rId2" Type="http://schemas.openxmlformats.org/officeDocument/2006/relationships/worksheet" Target="worksheets/sheet2.xml"/><Relationship Id="rId29" Type="http://schemas.openxmlformats.org/officeDocument/2006/relationships/externalLink" Target="externalLinks/externalLink21.xml"/><Relationship Id="rId24" Type="http://schemas.openxmlformats.org/officeDocument/2006/relationships/externalLink" Target="externalLinks/externalLink16.xml"/><Relationship Id="rId40" Type="http://schemas.openxmlformats.org/officeDocument/2006/relationships/externalLink" Target="externalLinks/externalLink32.xml"/><Relationship Id="rId45" Type="http://schemas.openxmlformats.org/officeDocument/2006/relationships/externalLink" Target="externalLinks/externalLink37.xml"/><Relationship Id="rId66" Type="http://schemas.openxmlformats.org/officeDocument/2006/relationships/externalLink" Target="externalLinks/externalLink58.xml"/><Relationship Id="rId87" Type="http://schemas.openxmlformats.org/officeDocument/2006/relationships/externalLink" Target="externalLinks/externalLink79.xml"/><Relationship Id="rId110" Type="http://schemas.openxmlformats.org/officeDocument/2006/relationships/externalLink" Target="externalLinks/externalLink102.xml"/><Relationship Id="rId115" Type="http://schemas.openxmlformats.org/officeDocument/2006/relationships/externalLink" Target="externalLinks/externalLink107.xml"/><Relationship Id="rId131" Type="http://schemas.openxmlformats.org/officeDocument/2006/relationships/externalLink" Target="externalLinks/externalLink123.xml"/><Relationship Id="rId136" Type="http://schemas.openxmlformats.org/officeDocument/2006/relationships/externalLink" Target="externalLinks/externalLink128.xml"/><Relationship Id="rId157" Type="http://schemas.openxmlformats.org/officeDocument/2006/relationships/externalLink" Target="externalLinks/externalLink149.xml"/><Relationship Id="rId178" Type="http://schemas.openxmlformats.org/officeDocument/2006/relationships/externalLink" Target="externalLinks/externalLink170.xml"/><Relationship Id="rId61" Type="http://schemas.openxmlformats.org/officeDocument/2006/relationships/externalLink" Target="externalLinks/externalLink53.xml"/><Relationship Id="rId82" Type="http://schemas.openxmlformats.org/officeDocument/2006/relationships/externalLink" Target="externalLinks/externalLink74.xml"/><Relationship Id="rId152" Type="http://schemas.openxmlformats.org/officeDocument/2006/relationships/externalLink" Target="externalLinks/externalLink144.xml"/><Relationship Id="rId173" Type="http://schemas.openxmlformats.org/officeDocument/2006/relationships/externalLink" Target="externalLinks/externalLink165.xml"/><Relationship Id="rId19" Type="http://schemas.openxmlformats.org/officeDocument/2006/relationships/externalLink" Target="externalLinks/externalLink11.xml"/><Relationship Id="rId14" Type="http://schemas.openxmlformats.org/officeDocument/2006/relationships/externalLink" Target="externalLinks/externalLink6.xml"/><Relationship Id="rId30" Type="http://schemas.openxmlformats.org/officeDocument/2006/relationships/externalLink" Target="externalLinks/externalLink22.xml"/><Relationship Id="rId35" Type="http://schemas.openxmlformats.org/officeDocument/2006/relationships/externalLink" Target="externalLinks/externalLink27.xml"/><Relationship Id="rId56" Type="http://schemas.openxmlformats.org/officeDocument/2006/relationships/externalLink" Target="externalLinks/externalLink48.xml"/><Relationship Id="rId77" Type="http://schemas.openxmlformats.org/officeDocument/2006/relationships/externalLink" Target="externalLinks/externalLink69.xml"/><Relationship Id="rId100" Type="http://schemas.openxmlformats.org/officeDocument/2006/relationships/externalLink" Target="externalLinks/externalLink92.xml"/><Relationship Id="rId105" Type="http://schemas.openxmlformats.org/officeDocument/2006/relationships/externalLink" Target="externalLinks/externalLink97.xml"/><Relationship Id="rId126" Type="http://schemas.openxmlformats.org/officeDocument/2006/relationships/externalLink" Target="externalLinks/externalLink118.xml"/><Relationship Id="rId147" Type="http://schemas.openxmlformats.org/officeDocument/2006/relationships/externalLink" Target="externalLinks/externalLink139.xml"/><Relationship Id="rId168" Type="http://schemas.openxmlformats.org/officeDocument/2006/relationships/externalLink" Target="externalLinks/externalLink160.xml"/><Relationship Id="rId8" Type="http://schemas.openxmlformats.org/officeDocument/2006/relationships/worksheet" Target="worksheets/sheet8.xml"/><Relationship Id="rId51" Type="http://schemas.openxmlformats.org/officeDocument/2006/relationships/externalLink" Target="externalLinks/externalLink43.xml"/><Relationship Id="rId72" Type="http://schemas.openxmlformats.org/officeDocument/2006/relationships/externalLink" Target="externalLinks/externalLink64.xml"/><Relationship Id="rId93" Type="http://schemas.openxmlformats.org/officeDocument/2006/relationships/externalLink" Target="externalLinks/externalLink85.xml"/><Relationship Id="rId98" Type="http://schemas.openxmlformats.org/officeDocument/2006/relationships/externalLink" Target="externalLinks/externalLink90.xml"/><Relationship Id="rId121" Type="http://schemas.openxmlformats.org/officeDocument/2006/relationships/externalLink" Target="externalLinks/externalLink113.xml"/><Relationship Id="rId142" Type="http://schemas.openxmlformats.org/officeDocument/2006/relationships/externalLink" Target="externalLinks/externalLink134.xml"/><Relationship Id="rId163" Type="http://schemas.openxmlformats.org/officeDocument/2006/relationships/externalLink" Target="externalLinks/externalLink155.xml"/><Relationship Id="rId184" Type="http://schemas.openxmlformats.org/officeDocument/2006/relationships/externalLink" Target="externalLinks/externalLink176.xml"/><Relationship Id="rId189"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externalLink" Target="externalLinks/externalLink17.xml"/><Relationship Id="rId46" Type="http://schemas.openxmlformats.org/officeDocument/2006/relationships/externalLink" Target="externalLinks/externalLink38.xml"/><Relationship Id="rId67" Type="http://schemas.openxmlformats.org/officeDocument/2006/relationships/externalLink" Target="externalLinks/externalLink59.xml"/><Relationship Id="rId116" Type="http://schemas.openxmlformats.org/officeDocument/2006/relationships/externalLink" Target="externalLinks/externalLink108.xml"/><Relationship Id="rId137" Type="http://schemas.openxmlformats.org/officeDocument/2006/relationships/externalLink" Target="externalLinks/externalLink129.xml"/><Relationship Id="rId158" Type="http://schemas.openxmlformats.org/officeDocument/2006/relationships/externalLink" Target="externalLinks/externalLink150.xml"/><Relationship Id="rId20" Type="http://schemas.openxmlformats.org/officeDocument/2006/relationships/externalLink" Target="externalLinks/externalLink12.xml"/><Relationship Id="rId41" Type="http://schemas.openxmlformats.org/officeDocument/2006/relationships/externalLink" Target="externalLinks/externalLink33.xml"/><Relationship Id="rId62" Type="http://schemas.openxmlformats.org/officeDocument/2006/relationships/externalLink" Target="externalLinks/externalLink54.xml"/><Relationship Id="rId83" Type="http://schemas.openxmlformats.org/officeDocument/2006/relationships/externalLink" Target="externalLinks/externalLink75.xml"/><Relationship Id="rId88" Type="http://schemas.openxmlformats.org/officeDocument/2006/relationships/externalLink" Target="externalLinks/externalLink80.xml"/><Relationship Id="rId111" Type="http://schemas.openxmlformats.org/officeDocument/2006/relationships/externalLink" Target="externalLinks/externalLink103.xml"/><Relationship Id="rId132" Type="http://schemas.openxmlformats.org/officeDocument/2006/relationships/externalLink" Target="externalLinks/externalLink124.xml"/><Relationship Id="rId153" Type="http://schemas.openxmlformats.org/officeDocument/2006/relationships/externalLink" Target="externalLinks/externalLink145.xml"/><Relationship Id="rId174" Type="http://schemas.openxmlformats.org/officeDocument/2006/relationships/externalLink" Target="externalLinks/externalLink166.xml"/><Relationship Id="rId179" Type="http://schemas.openxmlformats.org/officeDocument/2006/relationships/externalLink" Target="externalLinks/externalLink171.xml"/><Relationship Id="rId190" Type="http://schemas.openxmlformats.org/officeDocument/2006/relationships/calcChain" Target="calcChain.xml"/><Relationship Id="rId15" Type="http://schemas.openxmlformats.org/officeDocument/2006/relationships/externalLink" Target="externalLinks/externalLink7.xml"/><Relationship Id="rId36" Type="http://schemas.openxmlformats.org/officeDocument/2006/relationships/externalLink" Target="externalLinks/externalLink28.xml"/><Relationship Id="rId57" Type="http://schemas.openxmlformats.org/officeDocument/2006/relationships/externalLink" Target="externalLinks/externalLink49.xml"/><Relationship Id="rId106" Type="http://schemas.openxmlformats.org/officeDocument/2006/relationships/externalLink" Target="externalLinks/externalLink98.xml"/><Relationship Id="rId127" Type="http://schemas.openxmlformats.org/officeDocument/2006/relationships/externalLink" Target="externalLinks/externalLink119.xml"/><Relationship Id="rId10" Type="http://schemas.openxmlformats.org/officeDocument/2006/relationships/externalLink" Target="externalLinks/externalLink2.xml"/><Relationship Id="rId31" Type="http://schemas.openxmlformats.org/officeDocument/2006/relationships/externalLink" Target="externalLinks/externalLink23.xml"/><Relationship Id="rId52" Type="http://schemas.openxmlformats.org/officeDocument/2006/relationships/externalLink" Target="externalLinks/externalLink44.xml"/><Relationship Id="rId73" Type="http://schemas.openxmlformats.org/officeDocument/2006/relationships/externalLink" Target="externalLinks/externalLink65.xml"/><Relationship Id="rId78" Type="http://schemas.openxmlformats.org/officeDocument/2006/relationships/externalLink" Target="externalLinks/externalLink70.xml"/><Relationship Id="rId94" Type="http://schemas.openxmlformats.org/officeDocument/2006/relationships/externalLink" Target="externalLinks/externalLink86.xml"/><Relationship Id="rId99" Type="http://schemas.openxmlformats.org/officeDocument/2006/relationships/externalLink" Target="externalLinks/externalLink91.xml"/><Relationship Id="rId101" Type="http://schemas.openxmlformats.org/officeDocument/2006/relationships/externalLink" Target="externalLinks/externalLink93.xml"/><Relationship Id="rId122" Type="http://schemas.openxmlformats.org/officeDocument/2006/relationships/externalLink" Target="externalLinks/externalLink114.xml"/><Relationship Id="rId143" Type="http://schemas.openxmlformats.org/officeDocument/2006/relationships/externalLink" Target="externalLinks/externalLink135.xml"/><Relationship Id="rId148" Type="http://schemas.openxmlformats.org/officeDocument/2006/relationships/externalLink" Target="externalLinks/externalLink140.xml"/><Relationship Id="rId164" Type="http://schemas.openxmlformats.org/officeDocument/2006/relationships/externalLink" Target="externalLinks/externalLink156.xml"/><Relationship Id="rId169" Type="http://schemas.openxmlformats.org/officeDocument/2006/relationships/externalLink" Target="externalLinks/externalLink161.xml"/><Relationship Id="rId185" Type="http://schemas.openxmlformats.org/officeDocument/2006/relationships/externalLink" Target="externalLinks/externalLink177.xml"/><Relationship Id="rId4" Type="http://schemas.openxmlformats.org/officeDocument/2006/relationships/worksheet" Target="worksheets/sheet4.xml"/><Relationship Id="rId9" Type="http://schemas.openxmlformats.org/officeDocument/2006/relationships/externalLink" Target="externalLinks/externalLink1.xml"/><Relationship Id="rId180" Type="http://schemas.openxmlformats.org/officeDocument/2006/relationships/externalLink" Target="externalLinks/externalLink17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6045;&#35373;&#25972;&#20633;&#35506;\&#20013;&#23798;&#12487;&#12540;&#12479;\&#24179;&#25104;&#65297;&#65303;&#24180;&#24230;\&#23398;&#29983;&#23487;&#33294;&#65288;&#36861;&#36234;&#65298;&#65301;&#21495;&#26847;&#25913;&#20462;&#65289;\&#20013;&#23798;&#12487;&#12540;&#12479;\&#12456;&#12524;&#12505;&#12540;&#12479;&#12540;\&#24179;&#25104;16&#24180;&#24230;\&#23487;&#33294;&#26085;&#31435;\H16&#23487;&#33294;&#26085;&#31435;&#20869;&#35379;&#65288;&#12381;&#12398;&#20182;&#6528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bm2\d\H14&#35373;&#35336;&#26360;\&#20803;&#20013;&#22830;&#20816;&#31461;&#30456;&#35527;&#25152;\&#38651;&#27671;&#35373;&#35336;&#26360;.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6716;&#30010;1.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6716;&#30010;&#25913;&#31689;&#31354;&#35519;&#24037;&#20107;.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6716;&#30010;&#25913;&#31689;&#31354;&#35519;&#24037;&#20107;(&#26032;&#20869;&#35379;).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Pc03\E\WINDOWS\&#65411;&#65438;&#65405;&#65400;&#65412;&#65391;&#65420;&#65439;\&#36100;&#28006;&#28207;&#35199;&#38450;&#27874;&#22564;&#28783;&#21488;&#26032;&#35373;&#24037;&#20107;.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Takamatsu-s1\data\ushie\Excel\&#20013;&#22830;&#35386;&#30274;&#26847;\USHIE%20DATA\Excel\&#40372;&#33310;&#22243;&#22320;\&#31309;&#31639;&#20849;&#36890;\&#26481;&#30149;&#26847;77-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12398;&#12426;&#12384;&#12540;\E\WINDOWS\TEMP\&#35373;&#35336;&#20107;&#21209;&#25152;original\&#22899;&#24615;&#32207;&#21512;\WINDOWS\&#65411;&#65438;&#65405;&#65400;&#65412;&#65391;&#65420;&#65439;\98&#24037;&#20107;\&#39640;&#26657;&#22823;&#35215;&#27169;\&#24179;&#25104;&#65304;~1\&#20843;&#19968;&#39178;&#22679;\&#24179;&#25104;&#65304;~1\&#19979;&#36275;&#25913;&#20462;\&#38738;&#26862;&#26481;&#19979;.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Pc04\e\06\&#23665;&#30000;&#35373;&#35336;\&#22269;&#31246;&#23616;\&#31532;&#20108;&#24193;&#33294;\&#65315;&#65316;\&#21442;&#32771;-17&#24180;&#24230;&#35373;&#35336;&#22259;&#65288;&#31309;&#31639;&#21547;&#12416;&#65289;\17-&#38745;&#23713;&#31246;&#21209;&#32626;&#20869;&#37096;&#20107;&#21209;&#19968;&#20803;&#21270;&#31561;&#25913;&#20462;&#24037;&#20107;&#65348;&#65368;&#65350;\&#31309;&#31639;\&#37628;&#26448;&#25342;&#26360;.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ERVER\&#38651;&#27671;\&#21517;&#22025;&#30495;\&#20303;&#23429;&#21336;&#20385;&#34920;\&#24179;&#25104;12&#24180;10&#26376;&#21336;&#20385;\12&#20808;&#23798;10.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H16&#12288;&#20869;&#35379;&#38306;&#20418;&#12288;&#40372;&#23713;&#39640;&#23554;&#12288;&#23554;&#25915;&#31185;&#26847;\&#12467;&#12500;&#12540;%20&#65374;%20&#65320;150929&#26368;&#32066;&#32013;&#21697;&#12288;&#12381;&#12398;&#65298;&#20869;&#35379;&#26360;&#12288;&#21336;&#20385;&#26681;&#25312;&#20837;&#12426;.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Server\05&#38651;&#27671;&#35373;&#35336;&#35506;\&#22823;&#24029;\&#31309;&#31639;&#36039;&#26009;\&#20303;&#25152;&#37682;20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anuki\kikai\&#20214;&#21517;\&#40165;&#32701;&#21830;&#33337;\&#35914;&#30000;&#39640;&#23554;&#29872;&#22659;&#37117;&#24066;&#25913;&#20462;060222\&#25104;&#26524;&#21697;060512\&#27231;&#26800;&#35373;&#20633;_&#31309;&#31639;&#12497;&#12483;&#12463;060322\&#35211;&#31309;&#27604;&#36611;.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Q:\&#21517;&#22025;&#30495;\&#24179;&#25104;&#65305;&#24180;&#24230;\&#23452;&#37326;&#28286;&#21271;&#20013;&#32218;\&#23452;&#37326;&#28286;&#21271;&#20013;&#22478;&#32218;&#36947;&#36335;&#29031;&#26126;&#35373;&#32622;&#24037;&#20107;\&#23452;&#37326;&#28286;&#21271;&#20013;&#22478;&#32218;&#26893;&#26685;&#31227;&#26893;&#24037;&#2010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BDC\Private%20Files\&#24037;&#20107;&#12539;&#20316;&#26989;\&#31309;&#31639;&#26360;&#24335;\&#35373;&#35336;&#12510;&#12463;&#12525;.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Taka5\data\windows\TEMP\user\&#20013;&#26449;\&#38263;&#23822;\&#26412;&#20307;&#31309;&#31639;\&#27604;&#36611;&#34920;\&#38263;&#23822;&#27497;&#25499;&#3492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G:\&#20304;&#34276;\&#26481;&#23665;&#20844;&#22290;&#39365;&#26045;&#35373;&#25913;&#33391;&#24037;&#20107;\My%20documents\12&#12514;&#12487;&#12523;&#20107;&#26989;&#26045;&#35373;&#25972;&#20633;&#35519;&#2636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Hpserver\d&#65412;&#65438;&#65431;&#65394;&#65420;&#65438;\&#20304;&#34276;\&#26481;&#23665;&#20844;&#22290;&#39365;&#26045;&#35373;&#25913;&#33391;&#24037;&#20107;\My%20documents\12&#12514;&#12487;&#12523;&#20107;&#26989;&#26045;&#35373;&#25972;&#20633;&#35519;&#26360;.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Pc03\E\WINDOWS\TEMP\&#22235;&#26085;&#24066;&#26481;&#21335;.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12467;&#12500;&#12540;%20&#65374;%20&#12381;&#12398;2&#12288;&#20843;&#25144;&#39640;&#23554;&#23554;&#25915;&#31185;&#26847;&#12288;&#65320;150904&#20445;&#22338;&#27663;&#12408;&#25552;&#20986;.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Ibm2\d\&#35211;&#31309;\&#31309;&#31639;&#29992;&#32025;\&#33256;&#31354;&#20844;&#22290;\My%20Documents\&#22823;&#24220;&#20108;&#12484;&#27744;&#20844;&#22290;&#20415;&#25152;\&#22823;&#24220;&#35373;&#35336;&#26360;-&#24314;&#31689;.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Pc-05\&#38442;&#31070;cost\Takenaka\&#22823;&#24037;&#22823;\&#34920;13&#27231;&#22120;&#25644;&#20837;&#36027;\&#34920;13.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SV01\Server&#20849;&#26377;\&#24179;&#25104;23&#24180;&#24230;\002&#12288;&#22269;&#65288;&#20182;&#30465;&#24193;&#20844;&#22243;&#65289;\06&#12288;&#20182;&#65288;&#30465;&#24193;&#20844;&#22243;&#65289;\01&#12288;&#20844;&#31435;&#22823;&#23398;&#27861;&#20154;\01&#12288;&#21517;&#21476;&#23627;&#24066;&#31435;&#22823;&#23398;\&#35373;&#35336;&#26360;&#65288;&#26368;&#32066;&#65289;\&#26368;&#32066;&#35373;&#35336;&#26360;&#65288;&#27231;&#26800;&#35373;&#20633;&#65289;\1win98_dt2\&#24859;&#24037;3&#65412;\kat2&#20869;A1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Ibm2\d\My%20Documents\&#24179;&#25104;15&#24180;\&#24029;&#21407;&#20013;&#27744;&#35373;&#35336;\&#22823;&#25496;&#20445;&#32946;&#22290;\H14&#35373;&#35336;&#26360;\&#20803;&#20013;&#22830;&#20816;&#31461;&#30456;&#35527;&#25152;\&#38651;&#27671;&#35373;&#35336;&#26360;.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Filesv5\musend\&#28961;&#32218;&#35506;\&#28961;&#32218;&#20418;\&#23665;&#20013;\&#31309;&#31639;&#12501;&#12449;&#12452;&#12523;\&#38263;&#23713;&#65330;&#65315;&#65313;&#65319;\&#32701;&#30000;&#20206;&#35373;&#12456;&#12531;&#12472;&#12531;&#35373;&#32622;.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J:\&#28961;&#32218;&#35506;\&#24037;&#20107;&#65298;&#20418;\&#23665;&#20013;\&#24037;&#20107;\&#23665;&#24418;VD&#26356;&#26032;\&#23665;&#24418;&#26412;&#35373;VD\&#31309;&#31639;&#38306;&#20418;\&#28961;&#32218;&#35506;\&#28961;&#32218;&#20418;\&#23665;&#20013;\&#31309;&#31639;&#12501;&#12449;&#12452;&#12523;\&#38263;&#23713;&#65330;&#65315;&#65313;&#65319;\&#32701;&#30000;&#20206;&#35373;&#12456;&#12531;&#12472;&#12531;&#35373;&#32622;.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AKARI-SERVER\share\Documents%20and%20Settings\kouchi\My%20Documents\a.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P:\02&#12288;&#21336;&#20385;\&#30476;&#21336;\&#21942;&#32341;17&#24180;10&#26376;.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Beat-box\&#27231;&#26800;\&#23436;&#20102;&#29289;&#20214;\2000&#24180;\&#29577;&#22478;&#26449;&#12473;&#12488;&#12483;&#12463;&#12516;&#12540;&#12489;\&#31309;&#31639;\&#24314;&#31689;\&#12473;&#12488;&#12483;&#12463;&#12516;&#12540;&#12489;.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ASPEN\jim\&#21335;&#23665;&#20013;&#23398;&#26657;&#22823;&#35215;&#27169;&#25913;&#36896;&#12539;&#32784;&#38663;&#35036;&#24375;&#65288;&#27231;&#26800;&#35373;&#20633;&#65289;&#24037;&#20107;\&#65320;&#65305;&#26360;&#39006;\&#31309;&#31639;\&#39321;&#20303;&#21271;&#29305;&#20462;&#31309;&#31639;.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http://172.16.1.10/scripts/cbag/ag.exe/&#24859;&#30693;&#30476;&#20195;&#20385;&#34920;.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Beat-box\&#27231;&#26800;\&#31309;&#31639;\&#24314;&#31689;&#20869;&#35379;2&#24037;&#21306;.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0307;&#32946;&#39208;(&#21463;&#27700;&#27133;)\&#26032;&#35373;&#23567;\B&#26032;&#35373;&#23567;&#23398;&#26657;&#31649;&#24037;&#20107;(&#26032;&#20869;&#35379;)&#25511;&#12360;.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F:\&#23567;&#29287;&#24066;\&#26481;&#22320;&#21306;&#23567;&#23398;&#26657;&#25159;&#39080;&#27231;\My%20Documents\&#23567;&#29287;&#24066;\&#35373;&#35336;&#30435;&#29702;&#22522;&#28310;&#26360;&#39006;\&#35373;&#35336;&#26360;&#12539;&#26681;&#25312;&#26360;&#65288;&#24314;&#31689;&#6528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PEN\jim\share\kaikeika\&#26045;&#35373;&#20418;\12-2&#20837;&#26413;&#38306;&#20418;\H25&#24180;&#24230;\&#23398;&#29983;&#23492;&#23487;&#33294;&#12456;&#12450;&#12467;&#12531;&#29992;&#38651;&#28304;&#35373;&#20633;&#25913;&#20462;&#12381;&#12398;&#20182;&#24037;&#20107;\&#20104;&#23450;&#20385;&#26684;&#12539;&#31309;&#31639;&#12539;&#25968;&#37327;\1win98_dt\EV&#27161;&#28310;H12_MAO\&#25552;&#20986;H130607\&#25552;&#20986;H130607&#20803;\H130531&#27010;&#31639;&#31309;&#31639;\&#37329;H12A&#65408;&#65394;&#65420;&#65439;.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Hpserver\d&#65412;&#65438;&#65431;&#65394;&#65420;&#65438;\windows\temp\lh_tmp0\&#31282;&#27494;&#24441;&#22580;&#22806;&#27083;&#20869;&#35379;&#65288;&#31282;&#27494;&#65289;.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Server\04&#27231;&#26800;&#35373;&#35336;&#35506;\sou13\12.26&#35079;&#21512;&#21336;&#20385;&#34920;1.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SERVER\&#27231;&#26800;\&#24179;&#25104;15&#24180;(2003)\&#37027;&#35207;&#26032;&#37117;&#24515;&#23567;&#23398;&#26657;&#23455;&#26045;&#35373;&#35336;\&#20307;&#32946;&#39208;\&#35373;&#20633;&#22259;\&#12429;&#36942;&#20181;&#20998;&#12539;&#20869;&#20998;.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FILE001\&#20849;&#26377;&#12501;&#12457;&#12523;&#12480;\&#37528;&#33477;&#23567;&#23398;&#26657;&#12308;&#24179;&#25104;&#65297;&#65304;&#24180;&#24230;&#22679;&#31689;&#12309;\&#31309;&#31639;\&#21442;&#32771;&#22259;&#26360;\1&#24037;&#21306;\&#26087;\&#24314;&#31689;&#20869;&#35379;1&#24037;&#21306;.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Tanuki\architecture\Documents%20and%20Settings\&#12469;&#12459;&#12456;&#35373;&#35336;\Local%20Settings\Temporary%20Internet%20Files\Content.IE5\KLE3WXYB\&#26576;&#23492;&#23487;&#33294;&#12539;&#23665;&#20803;\&#20869;&#35379;&#26360;_&#26576;&#23492;&#23487;&#33294;(&#23665;&#26412;&#65289;.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Server\03&#35373;&#35336;\dwgwork\&#35336;&#31639;&#26360;&#20363;\&#27861;&#21209;&#20195;&#20385;&#34920;&#31561;\H16-&#30436;&#27497;&#25499;&#12363;&#12426;\H16-&#20998;&#38651;&#30436;&#27497;&#25499;.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Users/myu-10/Desktop/&#28168;/2013/H25_&#24859;&#30693;&#25945;&#32946;&#22823;&#23398;&#38468;&#23646;&#23713;&#23822;&#23567;&#23398;&#26657;&#26657;&#33294;&#31561;&#25913;&#20462;&#35373;&#35336;&#26989;&#21209;&#65288;&#35373;&#20633;&#65289;/8.&#31309;&#31639;/1.&#21517;&#21476;&#23627;&#23567;&#23398;&#26657;/2013.08.29_&#24859;&#30693;&#25945;&#32946;&#21517;&#21476;&#23627;&#23567;&#23398;&#26657;&#29305;&#21029;&#25945;&#23460;&#31561;&#25913;&#20462;&#27231;&#26800;&#35373;&#20633;&#24037;&#20107;_&#20104;&#23450;&#20385;&#26684;&#31639;&#20986;&#20869;&#35379;&#26126;&#32048;&#26360;(&#30333;).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Beat-box\&#27231;&#26800;\&#31309;&#31639;\&#24314;&#31689;&#20869;&#35379;1&#24037;&#21306;.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P:\H16\&#26481;&#27743;&#20013;&#35299;&#20307;\&#20869;&#35379;&#26360;\&#21336;&#20385;&#20837;&#26367;&#21069;\&#65299;&#21495;&#26847;&#35299;&#20307;&#20869;&#35379;.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A:\MK\&#20104;&#31639;&#20351;&#29992;&#35336;&#30011;\&#35576;&#32076;&#36027;&#35336;&#31639;&#26360;&#1228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Gkdt28\w-kentiku\My%20Documents\H12&#21942;&#32341;\&#38468;&#23567;&#20415;&#25152;&#38548;&#26495;\&#24314;&#31689;&#31532;1\&#21508;&#20869;&#35379;&#26360;\&#32076;&#21942;&#26032;&#21942;\&#21336;&#20385;&#38598;.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share/kaikeika/&#26045;&#35373;&#20418;/12-2&#20837;&#26413;&#38306;&#20418;/R2&#24180;&#24230;/200629-1_&#12521;&#12452;&#12501;&#12521;&#12452;&#12531;&#20877;&#29983;&#65288;&#38651;&#27671;&#35373;&#20633;&#65289;/03_&#22259;&#38754;&#12539;&#25968;&#37327;&#20844;&#38283;/&#25968;&#37327;&#26360;&#65288;&#12521;&#12452;&#12501;&#12521;&#12452;&#12531;&#20877;&#29983;&#8546;%20&#38651;&#27671;&#65289;.xlsx"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Kenchiku-nsrv\data-kenchiku\&#20181;&#20107;&#38306;&#20418;\&#35373;&#35336;&#26360;\&#12511;&#12491;&#29289;&#20214;\&#30334;&#33775;&#33489;&#22679;&#31689;&#24037;&#20107;1.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Kenchiku-nsrv\DATA-&#20491;&#20154;\My%20Documents\H19&#24037;&#20107;\&#19978;&#37326;&#12534;&#19992;&#20013;&#12288;&#25913;&#31689;\&#12496;&#12483;&#12463;&#12487;&#12540;&#12479;&#65288;&#22823;&#20998;&#24066;&#31435;&#19978;&#37326;&#12534;&#19992;&#20013;&#23398;&#26657;&#25913;&#31689;&#38651;&#27671;&#35373;&#20633;&#24037;&#20107;&#65289;\&#35373;&#35336;&#36039;&#26009;&#65288;&#22823;&#20998;&#24066;&#31435;&#19978;&#37326;&#12364;&#19992;&#20013;&#23398;&#26657;&#26657;&#33294;&#25913;&#31689;&#38651;&#27671;&#35373;&#20633;&#24037;&#20107;&#65289;.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Kenchiku-nsrv\DATA-&#20491;&#20154;\&#20849;&#26377;\&#29694;&#22312;&#20316;&#26989;&#20013;\H20.2&#12375;&#12354;&#12431;&#12379;&#12398;&#19992;E\&#12375;&#12354;&#12431;&#12379;&#12398;&#19992;&#25913;&#20462;&#12288;&#31309;&#31639;\&#20181;&#20107;&#12487;&#12540;&#12479;\&#36795;&#21407;&#35373;&#35336;\&#31689;&#19978;&#39208;\&#38738;&#26494;&#22290;&#12288;(&#20316;&#25104;&#12539;&#36861;&#21152;&#65289;&#20195;&#20385;&#34920;&#12539;&#35211;&#31309;&#27604;&#36611;123.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12450;&#12461;&#12498;&#12525;\C\DATA\&#65411;&#65437;&#65420;&#65439;&#65434;&#65392;&#65412;2\&#24314;&#31689;&#27096;&#24335;.XLT"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26519;&#30000;\C\My%20Documents\&#20013;&#27941;&#21830;&#26989;\&#31309;&#31639;\&#8544;&#26399;&#24037;&#20107;\&#20195;&#20385;&#12539;&#35211;&#31309;.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Nx400\nx400\NX400\KUWANO\&#21315;&#24180;\&#38651;&#27671;&#22259;\&#21315;&#24180;&#38651;&#27671;&#35373;&#35336;&#26360;.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27827;&#37326;&#35373;&#20633;&#35373;&#35336;&#23460;\C\WINDOWS\&#65411;&#65438;&#65405;&#65400;&#65412;&#65391;&#65420;&#65439;\&#20013;&#27941;&#21830;&#26989;&#39640;&#26657;&#38651;&#27671;&#8544;&#26399;&#24037;&#20107;&#35373;&#35336;&#26360;.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37326;&#19978;\&#12371;&#12400;&#12392;&#35373;&#35336;&#26360;\&#38598;&#20869;&#27604;\&#26087;&#21220;&#24608;&#36039;\&#35430;&#20316;&#38598;.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37326;&#19978;\&#12371;&#12400;&#12392;&#35373;&#35336;&#26360;\EXCEL&#65411;&#65438;&#65392;&#65408;&#65392;\&#22823;&#20998;&#24066;\XLS\&#38598;&#20869;&#27604;\&#26087;&#21220;&#24608;&#36039;\&#35430;&#20316;&#3859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erver\05&#38651;&#27671;&#35373;&#35336;&#35506;\&#35480;&#23566;&#36335;&#20013;&#24515;&#32218;&#28783;&#65288;&#22793;&#26356;&#65289;.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37326;&#19978;\&#12371;&#12400;&#12392;&#35373;&#35336;&#26360;\&#12456;&#12463;&#12475;&#12523;\&#31481;&#30000;&#24066;\&#31481;&#30000;&#28040;&#38450;\XLS\&#35199;&#37096;&#28165;&#25475;\&#38598;&#20869;&#27604;\&#26087;&#21220;&#24608;&#36039;\&#35430;&#20316;&#38598;.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37326;&#19978;\&#12371;&#12400;&#12392;&#35373;&#35336;&#26360;\&#12456;&#12463;&#12475;&#12523;\&#32894;&#23398;&#26657;\&#38598;&#20869;&#27604;\&#26087;&#21220;&#24608;&#36039;\&#35430;&#20316;&#38598;.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F:\05\21-30\0530\&#27231;&#26800;\&#31309;&#31639;\&#26412;&#35373;\&#21029;&#24220;&#37197;&#31649;&#35079;&#21512;&#21336;&#20385;&#34920;1.xls" TargetMode="External"/></Relationships>
</file>

<file path=xl/externalLinks/_rels/externalLink153.xml.rels><?xml version="1.0" encoding="UTF-8" standalone="yes"?>
<Relationships xmlns="http://schemas.openxmlformats.org/package/2006/relationships"><Relationship Id="rId1" Type="http://schemas.openxmlformats.org/officeDocument/2006/relationships/externalLinkPath" Target="file:///F:\03\01-10\0302\&#38651;&#27671;\&#25991;&#26360;\&#31481;&#30000;&#24066;&#31435;&#21335;&#37096;&#23567;&#23398;&#26657;&#26657;&#33294;&#22679;&#25913;&#31689;&#38651;&#27671;&#35373;&#20633;&#24037;&#20107;.xls" TargetMode="External"/></Relationships>
</file>

<file path=xl/externalLinks/_rels/externalLink154.xml.rels><?xml version="1.0" encoding="UTF-8" standalone="yes"?>
<Relationships xmlns="http://schemas.openxmlformats.org/package/2006/relationships"><Relationship Id="rId1" Type="http://schemas.openxmlformats.org/officeDocument/2006/relationships/externalLinkPath" Target="file:///\\&#23567;&#37326;\&#35914;&#24220;&#39640;&#26657;&#65288;&#65396;&#65400;&#65406;&#65433;&#65289;\&#35373;&#35336;&#26360;\&#24441;&#25152;&#38306;&#20418;&#12288;&#35373;&#35336;&#26360;&#12539;&#22259;&#38754;\&#30476;&#12288;&#26045;&#35373;&#25972;&#20633;\02&#12539;1&#20013;&#23665;&#38291;&#20001;&#38498;&#20132;&#27969;\&#38598;&#20869;&#27604;\&#26087;&#21220;&#24608;&#36039;\&#35430;&#20316;&#38598;.XLS" TargetMode="External"/></Relationships>
</file>

<file path=xl/externalLinks/_rels/externalLink155.xml.rels><?xml version="1.0" encoding="UTF-8" standalone="yes"?>
<Relationships xmlns="http://schemas.openxmlformats.org/package/2006/relationships"><Relationship Id="rId1" Type="http://schemas.openxmlformats.org/officeDocument/2006/relationships/externalLinkPath" Target="file:///\\&#25152;&#38263;\&#35914;&#24220;&#39640;&#26657;\&#20849;&#26377;\&#20445;&#31649;&#24235;&#12539;&#37325;&#35201;&#65288;&#35373;&#35336;&#22259;&#12539;&#31309;&#31639;&#12487;&#12540;&#12479;&#65289;\&#24441;&#25152;&#38306;&#20418;&#12288;&#35373;&#35336;&#26360;&#12539;&#22259;&#38754;\&#30476;&#12288;&#26045;&#35373;&#25972;&#20633;\&#20013;&#27941;&#24037;&#39640;&#20307;\&#20013;&#27941;&#24037;&#20307;&#22823;&#35215;&#27169;&#65288;050405&#65289;\&#25552;&#20986;&#12456;&#12463;&#12475;&#12523;\&#20013;&#27941;&#24037;&#20307;&#12288;&#35373;&#35336;&#26360;&#12539;&#20195;&#20385;&#34920;&#20182;(&#12456;&#12463;&#12475;&#12523;&#65289;\&#20849;&#26377;\&#29694;&#22312;&#20316;&#26989;&#20013;\&#12371;&#12400;&#12392;\&#12456;&#12463;&#12475;&#12523;\&#32894;&#23398;&#26657;\&#38598;&#20869;&#27604;\&#26087;&#21220;&#24608;&#36039;\&#35430;&#20316;&#38598;.XLS" TargetMode="External"/></Relationships>
</file>

<file path=xl/externalLinks/_rels/externalLink156.xml.rels><?xml version="1.0" encoding="UTF-8" standalone="yes"?>
<Relationships xmlns="http://schemas.openxmlformats.org/package/2006/relationships"><Relationship Id="rId1" Type="http://schemas.openxmlformats.org/officeDocument/2006/relationships/externalLinkPath" Target="file:///\\Ls-glb40\BackUP\&#24441;&#25152;\&#20013;&#27941;&#24066;\&#20013;&#27941;&#24037;&#12288;&#20307;&#32946;&#39208;\&#12456;&#12463;&#12475;&#12523;\&#20849;&#26377;\&#29694;&#22312;&#20316;&#26989;&#20013;\&#12371;&#12400;&#12392;\&#12456;&#12463;&#12475;&#12523;\&#31481;&#30000;&#24066;\&#31481;&#30000;&#28040;&#38450;\XLS\&#35199;&#37096;&#28165;&#25475;\&#38598;&#20869;&#27604;\&#26087;&#21220;&#24608;&#36039;\&#35430;&#20316;&#38598;.XLS" TargetMode="External"/></Relationships>
</file>

<file path=xl/externalLinks/_rels/externalLink157.xml.rels><?xml version="1.0" encoding="UTF-8" standalone="yes"?>
<Relationships xmlns="http://schemas.openxmlformats.org/package/2006/relationships"><Relationship Id="rId1" Type="http://schemas.openxmlformats.org/officeDocument/2006/relationships/externalLinkPath" Target="file:///\\Ls-glb40\BackUP\&#20181;&#20107;&#12487;&#12540;&#12479;\&#24441;&#25152;\&#35914;&#24460;&#22823;&#37326;&#24066;\H20.06%20&#24120;&#27005;&#33624;&#31354;&#35519;&#25913;&#20462;\&#25552;&#20986;&#22259;&#38754;&#65288;&#26368;&#32066;&#65289;\&#38651;&#27671;&#31309;&#31639;&#35519;&#26360;\&#38738;&#26494;&#22290;&#12288;(&#20316;&#25104;&#12539;&#36861;&#21152;&#65289;&#20195;&#20385;&#34920;&#12539;&#35211;&#31309;&#27604;&#36611;123.xls" TargetMode="External"/></Relationships>
</file>

<file path=xl/externalLinks/_rels/externalLink158.xml.rels><?xml version="1.0" encoding="UTF-8" standalone="yes"?>
<Relationships xmlns="http://schemas.openxmlformats.org/package/2006/relationships"><Relationship Id="rId1" Type="http://schemas.openxmlformats.org/officeDocument/2006/relationships/externalLinkPath" Target="file:///\\Ls-glb40\BackUP\&#24441;&#25152;\&#20013;&#27941;&#24066;\&#20013;&#27941;&#24037;&#12288;&#20307;&#32946;&#39208;\&#12456;&#12463;&#12475;&#12523;\&#20849;&#26377;\&#29694;&#22312;&#20316;&#26989;&#20013;\&#12371;&#12400;&#12392;\EXCEL&#65411;&#65438;&#65392;&#65408;&#65392;\&#22823;&#20998;&#24066;\XLS\&#38598;&#20869;&#27604;\&#26087;&#21220;&#24608;&#36039;\&#35430;&#20316;&#38598;.XLS" TargetMode="External"/></Relationships>
</file>

<file path=xl/externalLinks/_rels/externalLink159.xml.rels><?xml version="1.0" encoding="UTF-8" standalone="yes"?>
<Relationships xmlns="http://schemas.openxmlformats.org/package/2006/relationships"><Relationship Id="rId1" Type="http://schemas.openxmlformats.org/officeDocument/2006/relationships/externalLinkPath" Target="file:///\\Ls-glb40\BackUP\&#24441;&#25152;\&#20013;&#27941;&#24066;\&#20013;&#27941;&#24037;&#12288;&#20307;&#32946;&#39208;\&#12456;&#12463;&#12475;&#12523;\&#20849;&#26377;\&#29694;&#22312;&#20316;&#26989;&#20013;\&#12371;&#12400;&#12392;\&#38598;&#20869;&#27604;\&#26087;&#21220;&#24608;&#36039;\&#35430;&#20316;&#3859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36784;&#21475;&#24193;&#33294;&#20869;&#35379;.xls" TargetMode="External"/></Relationships>
</file>

<file path=xl/externalLinks/_rels/externalLink160.xml.rels><?xml version="1.0" encoding="UTF-8" standalone="yes"?>
<Relationships xmlns="http://schemas.openxmlformats.org/package/2006/relationships"><Relationship Id="rId1" Type="http://schemas.openxmlformats.org/officeDocument/2006/relationships/externalLinkPath" Target="file:///\\Ls-glb40\BackUP\&#24441;&#25152;\&#20013;&#27941;&#24066;\&#20013;&#27941;&#24037;&#12288;&#20307;&#32946;&#39208;\&#12456;&#12463;&#12475;&#12523;\&#20849;&#26377;\&#29694;&#22312;&#20316;&#26989;&#20013;\&#12371;&#12400;&#12392;\&#12456;&#12463;&#12475;&#12523;\&#32894;&#23398;&#26657;\&#38598;&#20869;&#27604;\&#26087;&#21220;&#24608;&#36039;\&#35430;&#20316;&#38598;.XLS" TargetMode="External"/></Relationships>
</file>

<file path=xl/externalLinks/_rels/externalLink161.xml.rels><?xml version="1.0" encoding="UTF-8" standalone="yes"?>
<Relationships xmlns="http://schemas.openxmlformats.org/package/2006/relationships"><Relationship Id="rId1" Type="http://schemas.openxmlformats.org/officeDocument/2006/relationships/externalLinkPath" Target="file:///\\&#23567;&#37326;\&#39640;&#30000;&#20303;&#23429;&#65288;&#22320;&#12487;&#12472;&#65289;\Excel\&#20181;&#20107;&#12487;&#12540;&#12479;\&#36795;&#21407;&#35373;&#35336;\&#31689;&#19978;&#39208;\&#38738;&#26494;&#22290;&#12288;(&#20316;&#25104;&#12539;&#36861;&#21152;&#65289;&#20195;&#20385;&#34920;&#12539;&#35211;&#31309;&#27604;&#36611;123.xls" TargetMode="External"/></Relationships>
</file>

<file path=xl/externalLinks/_rels/externalLink162.xml.rels><?xml version="1.0" encoding="UTF-8" standalone="yes"?>
<Relationships xmlns="http://schemas.openxmlformats.org/package/2006/relationships"><Relationship Id="rId1" Type="http://schemas.openxmlformats.org/officeDocument/2006/relationships/externalLinkPath" Target="file:///\\&#23567;&#37326;\&#35914;&#24220;&#39640;&#26657;&#65288;&#65396;&#65400;&#65406;&#65433;&#65289;\&#35373;&#35336;&#26360;\EXCEL&#65411;&#65438;&#65392;&#65408;&#65392;\&#22823;&#20998;&#24066;\XLS\&#38598;&#20869;&#27604;\&#26087;&#21220;&#24608;&#36039;\&#35430;&#20316;&#38598;.XLS" TargetMode="External"/></Relationships>
</file>

<file path=xl/externalLinks/_rels/externalLink163.xml.rels><?xml version="1.0" encoding="UTF-8" standalone="yes"?>
<Relationships xmlns="http://schemas.openxmlformats.org/package/2006/relationships"><Relationship Id="rId1" Type="http://schemas.openxmlformats.org/officeDocument/2006/relationships/externalLinkPath" Target="file:///\\W9356099\&#38651;&#27671;&#35373;&#20633;&#25285;&#24403;\&#22290;&#30000;\&#20303;&#23429;\&#22823;&#24735;&#27861;&#20303;&#23429;\&#35373;&#35336;&#26360;&#65288;&#38651;&#27671;&#22823;&#24735;&#27861;&#22290;&#30000;&#25913;&#31428;3&#65289;&#35330;&#27491;.xls" TargetMode="External"/></Relationships>
</file>

<file path=xl/externalLinks/_rels/externalLink164.xml.rels><?xml version="1.0" encoding="UTF-8" standalone="yes"?>
<Relationships xmlns="http://schemas.openxmlformats.org/package/2006/relationships"><Relationship Id="rId1" Type="http://schemas.openxmlformats.org/officeDocument/2006/relationships/externalLinkPath" Target="file:///\\&#27827;&#37326;&#35373;&#20633;&#35373;&#35336;&#23460;\D\&#38598;&#20869;&#27604;\&#26087;&#21220;&#24608;&#36039;\&#35430;&#20316;&#38598;.XLS" TargetMode="External"/></Relationships>
</file>

<file path=xl/externalLinks/_rels/externalLink165.xml.rels><?xml version="1.0" encoding="UTF-8" standalone="yes"?>
<Relationships xmlns="http://schemas.openxmlformats.org/package/2006/relationships"><Relationship Id="rId1" Type="http://schemas.openxmlformats.org/officeDocument/2006/relationships/externalLinkPath" Target="file:///\\Ls-glb40\BackUP\T.Date\&#35373;&#35336;&#22259;&#26360;\&#24314;&#31689;\&#32207;&#21209;&#35506;\&#28040;&#38450;&#27231;&#24235;\5-3&#28040;&#38450;&#27231;&#24235;\&#35373;&#35336;&#36039;&#26009;\&#24314;&#31689;%20&#21336;&#20385;&#27604;&#36611;&#65288;11,19%20&#24066;&#65289;.xls" TargetMode="External"/></Relationships>
</file>

<file path=xl/externalLinks/_rels/externalLink166.xml.rels><?xml version="1.0" encoding="UTF-8" standalone="yes"?>
<Relationships xmlns="http://schemas.openxmlformats.org/package/2006/relationships"><Relationship Id="rId1" Type="http://schemas.openxmlformats.org/officeDocument/2006/relationships/externalLinkPath" Target="file:///J:\FORM\&#35373;&#35336;&#26360;\&#26045;&#35373;&#25972;&#20633;&#35506;&#20869;&#35379;&#26360;.xls" TargetMode="External"/></Relationships>
</file>

<file path=xl/externalLinks/_rels/externalLink167.xml.rels><?xml version="1.0" encoding="UTF-8" standalone="yes"?>
<Relationships xmlns="http://schemas.openxmlformats.org/package/2006/relationships"><Relationship Id="rId1" Type="http://schemas.openxmlformats.org/officeDocument/2006/relationships/externalLinkPath" Target="file:///\\Ls-glb40\BackUP\&#12362;&#20181;&#20107;\&#20303;&#23429;&#24314;&#35373;\&#26481;&#21942;\&#65297;&#65298;&#24180;\&#35373;&#35336;&#26360;\&#65317;&#26847;&#12539;&#20844;&#22290;&#12539;&#38598;&#20250;&#25152;\&#27231;&#26800;\&#20869;&#35379;&#26360;.xls" TargetMode="External"/></Relationships>
</file>

<file path=xl/externalLinks/_rels/externalLink168.xml.rels><?xml version="1.0" encoding="UTF-8" standalone="yes"?>
<Relationships xmlns="http://schemas.openxmlformats.org/package/2006/relationships"><Relationship Id="rId1" Type="http://schemas.openxmlformats.org/officeDocument/2006/relationships/externalLinkPath" Target="file:///F:\02\31-60\41-50\0249\&#25991;&#26360;\Jwk_A\&#33276;&#26485;&#35199;&#20013;\&#20104;&#31639;&#26360;\&#25644;&#20837;&#25454;&#20184;&#36027;.xls" TargetMode="External"/></Relationships>
</file>

<file path=xl/externalLinks/_rels/externalLink169.xml.rels><?xml version="1.0" encoding="UTF-8" standalone="yes"?>
<Relationships xmlns="http://schemas.openxmlformats.org/package/2006/relationships"><Relationship Id="rId1" Type="http://schemas.openxmlformats.org/officeDocument/2006/relationships/externalLinkPath" Target="file:///\\Shisetsu1\&#26045;&#35373;&#20849;&#36890;\&#65396;&#65434;&#65421;&#65438;&#65392;&#65408;&#65392;\&#31309;&#31639;&#38306;&#20418;\EV&#20869;&#35379;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dc\PrivateFiles\&#65320;&#65297;&#65297;&#24180;&#32173;&#25345;&#24037;&#20107;\H11&#35373;&#35336;&#22793;&#26356;\&#65320;&#65297;&#65297;&#24180;&#32173;&#25345;&#24037;&#20107;\&#31309;&#31639;&#38306;&#20418;\&#32173;&#25345;&#24037;&#20107;.xls" TargetMode="External"/></Relationships>
</file>

<file path=xl/externalLinks/_rels/externalLink170.xml.rels><?xml version="1.0" encoding="UTF-8" standalone="yes"?>
<Relationships xmlns="http://schemas.openxmlformats.org/package/2006/relationships"><Relationship Id="rId1" Type="http://schemas.openxmlformats.org/officeDocument/2006/relationships/externalLinkPath" Target="file:///F:\02\31-60\41-50\0249\&#25991;&#26360;\Jwk_A\&#38738;&#24180;&#12398;&#23478;\&#20104;&#31639;&#26360;\&#25644;&#20837;&#25454;&#20184;&#36027;.xls" TargetMode="External"/></Relationships>
</file>

<file path=xl/externalLinks/_rels/externalLink171.xml.rels><?xml version="1.0" encoding="UTF-8" standalone="yes"?>
<Relationships xmlns="http://schemas.openxmlformats.org/package/2006/relationships"><Relationship Id="rId1" Type="http://schemas.openxmlformats.org/officeDocument/2006/relationships/externalLinkPath" Target="file:///I:\&#24179;&#25104;19&#24180;&#24230;\&#24314;&#31689;&#35506;\&#20013;&#23398;&#26657;\&#22823;&#26481;&#20013;&#23398;&#26657;\&#38750;&#24120;&#25918;&#36865;\&#38750;&#24120;&#25918;&#36865;&#35373;&#20633;&#20027;&#24185;&#35211;&#20107;&#21069;&#21332;&#35696;&#24460;&#27770;&#23450;&#65288;&#65289;.xls" TargetMode="External"/></Relationships>
</file>

<file path=xl/externalLinks/_rels/externalLink172.xml.rels><?xml version="1.0" encoding="UTF-8" standalone="yes"?>
<Relationships xmlns="http://schemas.openxmlformats.org/package/2006/relationships"><Relationship Id="rId1" Type="http://schemas.openxmlformats.org/officeDocument/2006/relationships/externalLinkPath" Target="file:///\\Nx400\nx400\KUWANO\&#21315;&#24180;\&#21315;&#24180;&#38651;&#27671;&#35373;&#35336;&#26360;.xls" TargetMode="External"/></Relationships>
</file>

<file path=xl/externalLinks/_rels/externalLink173.xml.rels><?xml version="1.0" encoding="UTF-8" standalone="yes"?>
<Relationships xmlns="http://schemas.openxmlformats.org/package/2006/relationships"><Relationship Id="rId1" Type="http://schemas.openxmlformats.org/officeDocument/2006/relationships/externalLinkPath" Target="file:///\\Ls-glb40\BackUP\WINDOWS\&#65411;&#65438;&#65405;&#65400;&#65412;&#65391;&#65420;&#65439;\&#36001;&#21209;&#23616;&#12424;&#12426;040707\&#25104;&#26524;&#21697;\&#65296;&#65302;&#31309;&#31639;&#38306;&#20418;&#36039;&#26009;\&#35211;&#31309;&#27604;&#36611;&#34920;\&#34907;&#29983;\&#35211;&#31309;&#27604;&#36611;&#34920;.xls" TargetMode="External"/></Relationships>
</file>

<file path=xl/externalLinks/_rels/externalLink174.xml.rels><?xml version="1.0" encoding="UTF-8" standalone="yes"?>
<Relationships xmlns="http://schemas.openxmlformats.org/package/2006/relationships"><Relationship Id="rId1" Type="http://schemas.openxmlformats.org/officeDocument/2006/relationships/externalLinkPath" Target="file:///\\&#27827;&#37326;&#35373;&#20633;&#35373;&#35336;&#23460;\C\&#65396;&#65400;&#65406;&#65433;02\&#26126;&#27835;&#23567;&#65412;&#65394;&#65434;\&#38651;&#27671;&#35373;&#20633;&#37329;&#25244;&#35373;&#35336;&#26360;&#26368;&#32066;.xls" TargetMode="External"/></Relationships>
</file>

<file path=xl/externalLinks/_rels/externalLink175.xml.rels><?xml version="1.0" encoding="UTF-8" standalone="yes"?>
<Relationships xmlns="http://schemas.openxmlformats.org/package/2006/relationships"><Relationship Id="rId1" Type="http://schemas.microsoft.com/office/2006/relationships/xlExternalLinkPath/xlPathMissing" Target="&#26032;&#31689;&#32076;&#36027;1" TargetMode="External"/></Relationships>
</file>

<file path=xl/externalLinks/_rels/externalLink176.xml.rels><?xml version="1.0" encoding="UTF-8" standalone="yes"?>
<Relationships xmlns="http://schemas.openxmlformats.org/package/2006/relationships"><Relationship Id="rId1" Type="http://schemas.openxmlformats.org/officeDocument/2006/relationships/externalLinkPath" Target="file:///H:\170721\3.&#20869;&#35379;&#26360;&#12398;&#12402;&#12394;&#24418;\&#20869;&#35379;&#38619;&#24418;&#65288;&#38651;&#27671;&#65289;28&#24180;&#24230;(29.1&#25913;&#23450;).xlsx" TargetMode="External"/></Relationships>
</file>

<file path=xl/externalLinks/_rels/externalLink177.xml.rels><?xml version="1.0" encoding="UTF-8" standalone="yes"?>
<Relationships xmlns="http://schemas.openxmlformats.org/package/2006/relationships"><Relationship Id="rId1" Type="http://schemas.openxmlformats.org/officeDocument/2006/relationships/externalLinkPath" Target="file:///F:\04\51-60\0458\&#27231;&#26800;\&#20104;&#31639;&#26360;\&#34907;&#29983;&#22120;&#20855;&#35079;&#21512;&#21336;&#20385;&#34920;.xls" TargetMode="External"/></Relationships>
</file>

<file path=xl/externalLinks/_rels/externalLink178.xml.rels><?xml version="1.0" encoding="UTF-8" standalone="yes"?>
<Relationships xmlns="http://schemas.openxmlformats.org/package/2006/relationships"><Relationship Id="rId1" Type="http://schemas.openxmlformats.org/officeDocument/2006/relationships/externalLinkPath" Target="file:///\\Kenchiku-nsrv\data-kenchiku\09\31-40\0931\&#38651;&#27671;\&#31309;&#31639;\&#19977;&#37325;&#37197;&#31649;&#35079;&#21512;&#21336;&#20385;&#349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65320;&#65305;&#24037;&#20107;\&#27798;&#32260;&#22025;&#25163;&#32013;&#32218;&#36899;&#32097;&#36947;&#22522;&#30990;&#24037;&#35519;&#26619;&#35373;&#35336;&#22996;&#35351;&#26989;&#2120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SPEN\jim\share\kaikeika\&#26045;&#35373;&#20418;\12-2&#20837;&#26413;&#38306;&#20418;\H25&#24180;&#24230;\&#23398;&#29983;&#23492;&#23487;&#33294;&#12456;&#12450;&#12467;&#12531;&#29992;&#38651;&#28304;&#35373;&#20633;&#25913;&#20462;&#12381;&#12398;&#20182;&#24037;&#20107;\&#20104;&#23450;&#20385;&#26684;&#12539;&#31309;&#31639;&#12539;&#25968;&#37327;\1win98_dt2\&#24859;&#24037;3&#65412;\kat2&#20869;A1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eat-box\&#27231;&#26800;\&#36914;&#34892;&#29289;&#20214;\&#12509;&#12503;&#12521;&#20445;&#32946;&#25152;\&#31309;&#31639;\&#25968;&#37327;&#35519;&#26360;\&#20195;&#20385;&#3492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s-ql9bf\&#65296;&#65300;&#27231;&#26800;&#25285;&#24403;\60%20&#24314;&#31689;&#20107;&#21209;&#25152;\2011\31xxx%20&#21315;&#25104;&#23567;&#23398;&#26657;&#32784;&#38663;\01_&#27231;&#26800;\&#23455;&#26045;&#35373;&#35336;\2012,5,9&#65288;&#21442;&#32771;&#65289;\&#31309;&#31639;&#22522;&#28310;\Documents%20and%20Settings\&#26441;&#26412;\&#12487;&#12473;&#12463;&#12488;&#12483;&#12503;\H16-&#21619;&#23713;&#23567;&#23398;&#26657;&#12488;&#12452;&#12524;&#25913;&#20462;&#24037;&#20107;\&#20445;&#23384;&#29256;&#65308;2&#65310;\&#26412;&#24196;-&#20415;&#25152;\Documents%20and%20Settings\&#20856;&#30007;\My%20Documents\&#65326;&#65336;-&#65316;&#12489;&#12521;&#12452;&#12502;\Excel%20data\&#21619;&#23713;&#20013;&#23398;&#26657;\&#21619;&#20013;&#35373;&#35336;&#26360;(&#26368;&#3206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ksk-t-1\d\&#31309;&#31639;\&#38599;&#29992;&#25391;&#33288;&#21332;&#20250;\&#24179;&#25104;15&#24180;&#24230;\&#38599;&#29992;&#25391;&#33288;&#21332;&#20250;&#65308;&#23567;&#21475;&#24452;&#26717;&#20195;&#20385;&#34920;&#65310;(H15.07.2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24179;&#25104;&#65305;&#24180;\&#21942;&#32341;&#24037;&#20107;\&#26032;&#35215;&#24037;&#20107;\&#34220;&#21092;&#37096;\&#32048;&#30446;&#34220;&#21092;&#37096;&#20462;&#27491;&#2099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V01\Server&#20849;&#26377;\Documents%20and%20Settings\uketuke\My%20Documents\&#26449;&#26412;&#20027;&#20219;\&#40288;&#24035;&#23567;\WINDOWS\&#65411;&#65438;&#65405;&#65400;&#65412;&#65391;&#65420;&#65439;\&#37329;&#22823;%20&#20849;&#36890;&#23455;&#39443;&#26847;1&#65374;5\&#20195;&#20385;10.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c03\E\&#24179;&#37326;\&#24179;&#25104;12&#24180;&#24230;(&#19971;&#21306;&#20998;)\03%20&#24037;&#20107;\&#31309;&#31639;\&#38263;&#23822;&#23567;&#27743;&#12411;&#1236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99&#65325;&#65299;&#65319;\&#65298;&#65302;&#26399;\26-1097%20&#23724;&#30010;&#28040;&#38450;&#32626;\&#31309;&#31639;\&#25342;&#12356;\&#12480;&#12463;&#12488;&#25342;&#12356;&#38598;&#3533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ASPEN\jim\&#28580;&#30000;&#25972;&#20633;&#24037;&#20107;&#38306;&#36899;\H16&#25972;&#20633;&#24037;&#20107;\&#37326;&#38291;&#22524;&#29305;&#20462;\&#24418;&#21407;&#28207;&#21271;&#27231;&#22120;&#25764;&#21435;.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dc\Public%20Files\&#32173;&#25345;&#24037;&#20107;\&#65320;&#65297;&#65298;&#24180;&#32173;&#25345;&#24037;&#20107;\&#31309;&#31639;&#38306;&#20418;\&#32173;&#25345;&#24037;&#201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22823;&#24037;&#22823;\&#34920;16&#12383;&#12417;&#26717;\&#34920;1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SV01\Server&#20849;&#26377;\Documents%20and%20Settings\uketuke\My%20Documents\&#26449;&#26412;&#20027;&#20219;\&#40288;&#24035;&#23567;\WINDOWS\&#65411;&#65438;&#65405;&#65400;&#65412;&#65391;&#65420;&#65439;\&#37329;&#22823;%20&#20849;&#36890;&#23455;&#39443;&#26847;1&#65374;5\&#35079;&#21512;&#21336;&#20385;&#34920;'02.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sv5\musend\&#28961;&#32218;&#35506;\&#24037;&#20107;&#65298;&#20418;\&#23665;&#20013;\&#24037;&#20107;\&#12356;&#12431;&#12365;&#65334;&#65327;&#65330;&#65295;&#65316;&#65325;&#65317;&#25972;&#20633;\&#24120;&#30928;&#65334;&#65295;&#65316;\&#20206;&#35373;&#35519;&#25972;\03&#24037;&#20107;&#23455;.&#26045;\PBX_&#26356;&#26032;\&#35373;&#32622;&#24037;&#20107;\&#31309;&#31639;&#20869;&#3537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erver\04&#27231;&#26800;&#35373;&#35336;&#35506;\0401&#29694;&#22312;&#36914;&#34892;&#29289;&#20214;\23149&#12288;&#29702;&#21270;&#23398;&#30740;&#31350;&#25152;&#12288;&#12524;&#12540;&#12470;&#12540;&#30740;&#31350;&#26847;&#12414;&#12392;&#12417;\&#31309;&#31639;&#38306;&#20418;\01&#20195;&#20385;&#34920;&#21450;&#12403;&#26448;&#26009;&#21336;&#20385;&#19968;&#35239;&#34920;.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SV01\Server&#20849;&#26377;\Documents%20and%20Settings\uketuke\My%20Documents\&#26449;&#26412;&#20027;&#20219;\&#40288;&#24035;&#23567;\WINDOWS\&#65411;&#65438;&#65405;&#65400;&#65412;&#65391;&#65420;&#65439;\&#37329;&#22823;%20&#20849;&#36890;&#23455;&#39443;&#26847;1&#65374;5\&#21002;&#34892;&#29289;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22823;&#24037;&#22823;\&#34920;18&#24321;&#26717;&#39006;\&#34920;1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22823;&#24037;&#22823;\&#34920;17%20&#65394;&#65437;&#65418;&#65438;&#65392;&#65412;&#26717;\&#34920;1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20849;&#29992;\&#12509;&#12473;&#12488;\&#23567;&#23798;&#12496;&#12483;&#12463;&#12450;&#12483;&#12503;\&#23567;&#23798;\&#24037;&#20107;\&#65320;&#65297;&#65301;\&#20816;&#31461;&#65400;&#65431;&#65420;&#65438;\&#37324;&#30010;&#20816;&#31461;&#65400;&#31649;&#24037;&#20107;(&#26032;&#20869;&#35379;).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ASPEN\jim\&#21335;&#23665;&#20013;&#23398;&#26657;&#22823;&#35215;&#27169;&#25913;&#36896;&#12539;&#32784;&#38663;&#35036;&#24375;&#65288;&#27231;&#26800;&#35373;&#20633;&#65289;&#24037;&#20107;\&#26397;&#26085;&#23567;&#25552;&#20986;&#29992;\&#26397;&#26085;&#23567;&#23398;&#26657;&#20870;&#24418;&#26657;&#33294;&#23567;&#35215;&#27169;&#25913;&#20462;&#24037;&#20107;\&#35373;&#35336;&#29992;&#32025;(Excel)&#65420;&#65439;&#65432;&#65437;&#65408;&#21517;&#31216;&#12395;&#27880;&#24847;&#12375;&#12390;&#19979;&#12373;&#12356;&#12290;\My%20Documents\&#22793;&#26356;&#32076;&#360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N:\h\kikai\MASU\usui.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SV01\Server&#20849;&#26377;\Documents%20and%20Settings\uketuke\My%20Documents\&#26449;&#26412;&#20027;&#20219;\&#40288;&#24035;&#23567;\WINDOWS\&#65411;&#65438;&#65405;&#65400;&#65412;&#65391;&#65420;&#65439;\&#37329;&#22823;%20&#20849;&#36890;&#23455;&#39443;&#26847;1&#65374;5\&#35211;&#31309;&#26360;1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22823;&#24037;&#22823;\&#34920;02&#24321;&#12539;&#32153;&#25163;&#39006;\&#34920;02.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Pc-05\&#38442;&#31070;cost\Takenaka\&#22823;&#24037;&#22823;\&#34920;14&#65381;1&#35282;&#65408;&#65438;&#65400;&#65412;(&#65393;&#65437;&#65400;&#65438;&#65433;&#20302;&#22311;)\&#349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5\musend\&#28961;&#32218;&#35506;\&#24037;&#20107;&#65298;&#20418;\&#23665;&#20013;\&#24037;&#20107;\&#12356;&#12431;&#12365;&#65334;&#65327;&#65330;&#65295;&#65316;&#65325;&#65317;&#25972;&#20633;\&#24120;&#30928;&#65334;&#65295;&#65316;\&#20206;&#35373;&#35519;&#25972;\13&#31070;&#25144;&#25972;.&#20633;\&#35373;&#32622;&#24037;&#20107;\03&#24037;&#20107;&#23455;.&#26045;\PBX_&#26356;&#26032;\&#35373;&#32622;&#24037;&#20107;\&#31309;&#31639;&#20869;&#35379;.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22823;&#24037;&#22823;\&#34920;22&#38450;&#28779;&#21306;&#30011;&#36011;&#36890;&#20966;&#29702;&#21697;&#27604;&#36611;&#34920;\&#34920;21.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J:\&#28961;&#32218;&#35506;\&#24037;&#20107;&#65298;&#20418;\&#23665;&#20013;\&#24037;&#20107;\&#23665;&#24418;VD&#26356;&#26032;\&#23665;&#24418;&#26412;&#35373;VD\&#31309;&#31639;&#38306;&#20418;\&#32701;&#30000;&#20206;&#35373;&#12456;&#12531;&#12472;&#12531;&#35373;&#32622;.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0307;&#32946;&#39208;(&#21463;&#27700;&#27133;)\&#26032;&#35373;&#23567;\&#26032;&#35373;&#23567;&#23398;&#26657;&#31649;&#24037;&#20107;(&#26032;&#20869;&#35379;).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My%20Documents\&#20843;&#25144;&#39640;&#23554;&#23554;&#25915;&#31185;&#38306;&#20418;\&#20843;&#25144;&#39640;&#23554;&#12288;&#23554;&#25915;&#31185;&#26847;\H150407&#38989;&#26696;&#20869;&#35379;&#12288;&#35211;&#31309;0.64&#12288;&#24314;&#20855;&#12539;&#12460;&#12521;&#12473;&#12539;&#26477;&#12539;&#37329;&#23646;0.4_&#20843;&#25144;&#24037;&#26989;&#39640;&#23554;&#23554;&#25915;&#31185;&#26847;&#26032;&#21942;.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Sawama22\&#65420;&#65438;&#65432;&#65392;&#65420;&#65401;&#65392;&#65405;\HOME\Project\Template\&#37326;&#27604;&#12513;&#65293;&#12459;&#12522;&#12473;&#12488;.xj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Sisetubu-main\&#20849;&#26377;\H13&#35036;&#27491;&#27083;&#36896;&#31309;&#31639;\&#21307;&#23398;&#31995;\&#22793;&#26356;H13&#21307;&#30149;&#12392;&#12426;&#12371;&#12431;&#12375;&#26032;&#35199;&#28040;&#21364;&#24195;&#22580;&#22659;&#30028;1831.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E:\&#21336;&#20385;&#34920;.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Oskssv01\&#12503;&#12525;&#12472;&#12455;&#12463;&#12488;\&#12459;&#34892;\&#31478;&#39340;&#38306;&#36899;\&#20140;&#37117;&#31478;&#39340;&#22580;&#26908;&#37327;&#23460;\&#20104;&#31639;\&#38651;&#27671;\&#26908;&#37327;&#12481;&#12455;&#12483;&#12463;&#29992;-3\&#20140;&#37117;&#31478;&#39340;&#22580;\&#36961;&#21450;&#65288;&#31532;&#65300;&#26399;&#65289;\&#35373;&#35336;&#26360;&#36039;&#26009;&#65288;&#12365;&#12435;&#12391;&#12435;&#20316;&#25104;&#65289;\&#36961;&#21450;&#65300;&#26399;&#65288;&#38651;&#27671;&#65289;\&#36961;&#21450;&#65300;&#26399;&#65288;&#38651;&#27671;&#65289;&#21336;&#20385;.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20849;&#29992;\&#12509;&#12473;&#12488;\&#23567;&#23798;&#12496;&#12483;&#12463;&#12450;&#12483;&#12503;\&#23567;&#23798;\&#24037;&#20107;\&#65320;&#65297;&#65301;\&#26716;&#30010;&#25913;&#31689;&#31649;&#24037;&#20107;(&#26032;&#20869;&#35379;)&#25511;&#1236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Tanuki\architecture\&#20185;&#21488;&#24037;&#20107;&#20107;&#21209;&#25152;\&#9314;&#19968;&#38306;&#39640;&#23554;\H14&#21336;-&#23554;&#25915;&#31185;&#12539;&#25945;&#32946;&#26847;&#26032;&#21942;&#65317;&#65334;\&#31309;&#31639;\&#19968;&#38306;&#20869;&#35379;&#26360;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YAMOTO\&#36196;&#26412;&#65411;&#65438;&#65392;&#65408;\Documents%20and%20Settings\&#65332;&#65345;&#65355;&#65345;&#65352;&#65345;&#65363;&#65352;&#65353;\&#12487;&#12473;&#12463;&#12488;&#12483;&#12503;\&#22496;&#38957;&#20445;&#23433;&#29031;&#26126;&#38651;&#27671;&#26009;.xls" TargetMode="External"/></Relationships>
</file>

<file path=xl/externalLinks/_rels/externalLink50.xml.rels><?xml version="1.0" encoding="UTF-8" standalone="yes"?>
<Relationships xmlns="http://schemas.openxmlformats.org/package/2006/relationships"><Relationship Id="rId1" Type="http://schemas.microsoft.com/office/2006/relationships/xlExternalLinkPath/xlPathMissing" Target="AM961101"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2012server\04&#27231;&#26800;&#35373;&#35336;&#35506;\Users\pc-13\AppData\Local\Microsoft\Windows\Temporary%20Internet%20Files\Content.Outlook\JGMOC83B\&#12501;&#12525;&#12531;&#22238;&#21454;&#8251;.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Tanuki\architecture\&#39640;&#23554;&#20107;&#26989;\17&#38263;&#23713;\&#31309;&#31639;\&#65297;&#21495;&#39208;&#25913;&#20462;&#31561;\05.6.15&#38263;&#23713;&#39640;&#23554;&#65297;&#21495;&#39208;&#20869;&#35379;&#26360;&#65288;&#27010;&#31639;&#65289;.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Main\data\&#27010;&#31639;&#65305;&#65304;&#65297;&#65296;.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SV01\Server&#20849;&#26377;\Documents%20and%20Settings\uketuke\My%20Documents\&#26449;&#26412;&#20027;&#20219;\&#40288;&#24035;&#23567;\WINDOWS\&#65411;&#65438;&#65405;&#65400;&#65412;&#65391;&#65420;&#65439;\&#37329;&#22823;%20&#20849;&#36890;&#23455;&#39443;&#26847;1&#65374;5\&#31309;&#19978;&#12370;10.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Tanuki\kikai\&#20849;&#21516;&#20316;&#26989;&#12501;&#12457;&#12523;&#12480;\&#9733;&#23500;&#23665;&#21830;&#33337;\&#23554;&#25915;&#31185;&#26847;_06\&#31309;&#31639;\060803\01&#20104;&#23450;&#20385;&#26684;&#20869;&#35379;&#2636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G:\My%20Documents\&#22810;&#25705;&#12372;&#12415;&#20966;&#29702;2000\&#22810;&#25705;&#12372;&#12415;&#20966;&#29702;&#21442;&#32771;\&#24179;&#25104;&#65297;&#65296;&#24180;&#31309;&#31639;\&#29577;&#21517;&#26368;&#32066;&#20966;&#20998;&#22580;\&#20195;&#20385;&#34920;&#38651;&#27671;&#38619;&#24418;&#65288;&#20445;&#23384;&#65289;.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Server\&#27231;&#26800;&#31532;&#65298;&#25499;\&#24179;&#25104;11&#24180;\&#25991;&#27861;&#32076;\&#20869;&#35379;.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A:\&#31309;&#31639;&#65404;&#65392;&#6541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Tanuki\architecture\&#39640;&#23554;&#20107;&#26989;\06&#19968;&#38306;\H18&#24180;&#24230;\H17&#35036;&#27491;&#12288;&#27231;&#26800;&#24037;&#23398;&#31185;&#26847;&#31561;&#25913;&#20462;\&#31309;&#31639;\&#65298;&#22238;&#30446;\060424&#12288;2&#22238;&#30446;&#12288;&#19968;&#38306;&#27231;&#26800;&#12288;&#20869;&#35379;060424&#21463;&#65288;&#24029;&#23822;&#20462;&#27491;&#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c-05\&#38442;&#31070;cost\My%20Documents\&#35299;&#20941;&#12487;&#12540;&#12479;\&#35079;&#21336;\&#26494;&#23665;&#24066;\&#35079;&#21512;&#21336;&#20385;\&#26494;&#23665;&#24066;\fukutann\&#38442;&#21335;&#24066;&#35079;&#21336;&#25764;&#2143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Tanuki\architecture\&#39640;&#23554;&#20107;&#26989;\11&#31119;&#23798;\&#23554;&#25915;&#31185;&#12539;&#24314;&#35373;&#29872;&#22659;&#26847;&#65288;H16&#35036;&#27491;&#65289;\&#31309;&#31639;\&#20869;&#35379;&#26360;\4&#22238;&#30446;%20&#31119;&#23798;&#39640;&#23554;%20&#26368;&#32066;&#29256;&#12288;050509.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Syon2n03\e\WINDOWS\&#65411;&#65438;&#65405;&#65400;&#65412;&#65391;&#65420;&#65439;\&#23398;&#38555;\&#23398;&#38555;&#31185;&#23398;(&#20869;&#35379;&#26360;&#65289;\&#23398;&#38555;&#65288;&#26368;&#26032;&#29256;&#65289;\&#23398;&#38555;&#31185;&#23398;&#30740;&#31350;&#26847;&#65288;&#21487;&#21205;&#38291;&#20181;&#20999;&#12426;&#31561;&#65289;&#35211;&#31309;&#27604;&#36611;&#34920;.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F:\DATA\&#24179;&#25104;19&#24180;\&#19982;&#37027;&#21407;&#20013;&#23398;&#26657;\&#19982;&#37027;&#21407;&#20013;&#38651;&#27671;&#20869;&#35379;V2.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Tanuki\sisestuka\&#39640;&#23554;\06&#19968;&#38306;\H19&#24180;&#24230;\&#38651;&#27671;&#24773;&#22577;&#24037;&#23398;&#31185;&#26847;&#25913;&#20462;\&#24314;&#31689;\&#31309;&#31639;\&#21512;&#20307;&#20869;&#35379;&#26360;.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Filesv5\musend\&#21336;&#20385;&#34920;.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pdc\private%20files\MK\&#20104;&#31639;&#20351;&#29992;&#35336;&#30011;\&#35576;&#32076;&#36027;&#35336;&#31639;&#26360;&#1228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ASPEN\jim\share\kaikeika\&#26045;&#35373;&#20418;\12-2&#20837;&#26413;&#38306;&#20418;\H25&#24180;&#24230;\&#23398;&#29983;&#23492;&#23487;&#33294;&#12456;&#12450;&#12467;&#12531;&#29992;&#38651;&#28304;&#35373;&#20633;&#25913;&#20462;&#12381;&#12398;&#20182;&#24037;&#20107;\&#20104;&#23450;&#20385;&#26684;&#12539;&#31309;&#31639;&#12539;&#25968;&#37327;\1win_dt0\5_&#35373;&#35336;\5&#31309;&#31639;\H13&#22478;&#21271;HP\zjh&#20869;A20.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ASPEN\jim\&#65320;13&#24037;&#20107;\&#20234;&#33391;&#28246;\excel\&#20234;&#33391;&#28246;&#23724;&#28783;&#21488;&#24037;&#20107;.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Server\04&#27231;&#26800;&#35373;&#35336;&#35506;\002&#26376;&#20998;\&#25342;&#12356;&#38598;&#3533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HONSYA\nakadrs\&#36784;&#21475;&#24193;&#33294;&#20869;&#3537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20849;&#26377;&#12456;&#12463;&#12475;&#12523;&#12487;&#12540;&#12479;\&#33322;&#31354;&#23616;\&#20869;&#35379;&#20195;&#20385;&#19968;&#24335;\&#65298;&#65296;&#20989;&#39208;&#38651;&#27671;&#19968;&#24335;.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12459;&#12540;&#12522;&#12531;&#12464;&#35373;&#35336;&#26360;&#65288;&#24314;&#31689;&#65289;01.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Hpserver\d&#65412;&#65438;&#65431;&#65394;&#65420;&#65438;\&#27010;&#31639;&#65305;&#65304;&#65297;&#65296;.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A:\H14&#35373;&#35336;&#26360;\&#20803;&#20013;&#22830;&#20816;&#31461;&#30456;&#35527;&#25152;\&#38651;&#27671;&#35373;&#35336;&#26360;.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YOUYOU\&#12509;&#12473;&#12488;\&#20181;&#20107;&#20013;\&#24535;&#36032;&#30010;&#22320;&#22495;&#25391;&#33288;&#12475;&#12531;&#12479;&#12540;\&#20869;&#35379;&#26360;&#12288;&#35330;&#27491;\010905&#32701;&#21643;&#30149;&#38498;.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SERVER\&#27231;&#26800;\&#38632;&#27700;&#28670;&#36942;\&#22825;&#20037;&#20844;&#22290;\&#37197;&#31649;&#12539;&#38651;&#27671;&#25968;&#37327;&#25342;&#12356;&#26360;.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Tanuki\architecture\Documents%20and%20Settings\DELL3.DELL_GX110_3.000\Local%20Settings\Temporary%20Internet%20Files\Content.IE5\IBAVA9UN\&#12467;&#12500;&#12540;&#65320;160617&#22823;&#20803;&#12288;&#40372;&#23713;&#24037;&#26989;&#39640;&#31561;&#23554;&#38272;&#23398;&#26657;&#22793;&#38651;&#23460;&#22679;&#31689;&#20182;5&#26847;%20(2).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akamoto\d\&#31309;&#31639;2004&#24180;&#24230;\&#12456;&#65336;&#12475;&#12523;&#12487;&#65293;&#12479;\&#20869;&#35379;\&#20869;&#35379;&#26360;.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Azst1s01\Exch\%23&#22524;&#29577;&#65403;&#65391;&#65398;&#65392;&#22580;\&#38463;&#20304;&#32654;\&#65403;&#65420;&#65438;&#65400;&#65438;&#65431;&#65437;&#65412;&#65438;&#38651;&#27671;&#35373;&#20633;&#20869;&#35379;&#26360;.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Setsubisv\d\Equipment\&#24037;&#20107;&#26360;&#39006;&#20316;&#25104;&#12398;&#25163;&#24341;&#12365;\&#24037;&#20107;&#26360;&#39006;&#20316;&#25104;&#25163;&#24341;&#12365;&#12381;&#12398;&#65298;.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Tanuki\architecture\windows\TEMP\&#29983;&#29289;&#36786;&#26519;\&#35079;&#21336;&#31639;&#2098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ain\MO\&#24339;&#21066;&#39640;&#23554;\&#20844;&#21209;&#21729;&#23487;&#33294;\&#31309;&#31639;\&#38463;&#21335;&#25913;&#20462;H&#65297;&#65297;.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J:\&#24037;&#20107;&#38306;&#20418;\KOUJI..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L2\d\&#12362;&#20181;&#20107;\&#12356;&#12429;&#12356;&#12429;\&#30495;&#39378;&#20869;&#21335;&#23567;\&#35373;&#35336;&#26360;\&#28201;&#23460;_&#24066;&#21336;&#20385;.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Tanuki\architecture\&#39640;&#23554;&#20107;&#26989;\02&#33515;&#23567;&#29287;\H16&#24180;&#24230;&#12288;&#33515;&#23567;&#29287;&#39640;&#23554;&#23554;&#25915;&#31185;&#26847;\&#20869;&#35379;\&#26412;&#37096;&#25552;&#20986;&#29992;\&#33515;&#23567;&#29287;&#39640;&#23554;%20&#20869;&#35379;&#26360;%200707&#12288;&#26412;&#37096;&#25552;&#20986;.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Q:\&#27798;&#32260;&#22025;&#25163;&#32013;&#32218;&#35373;&#35336;&#22996;&#35351;&#26989;&#21209;&#35373;&#35336;&#26360;&#65288;&#27744;&#27494;&#24403;&#12289;&#30693;&#33457;&#6528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Q:\&#65320;&#65305;&#24037;&#20107;\&#27798;&#32260;&#22025;&#25163;&#32013;&#32218;&#35373;&#35336;&#22996;&#35351;&#26989;&#21209;&#35373;&#35336;&#26360;&#65288;&#27744;&#27494;&#24403;&#12289;&#30693;&#33457;&#65289;.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ASPEN\jim\&#21335;&#23665;&#20013;&#23398;&#26657;&#22823;&#35215;&#27169;&#25913;&#36896;&#12539;&#32784;&#38663;&#35036;&#24375;&#65288;&#27231;&#26800;&#35373;&#20633;&#65289;&#24037;&#20107;\WINDOWS\&#65411;&#65438;&#65405;&#65400;&#65412;&#65391;&#65420;&#65439;\&#35373;&#35336;&#29992;&#32025;(Excel)&#65420;&#65439;&#65432;&#65437;&#65408;&#21517;&#31216;&#12395;&#27880;&#24847;&#12375;&#12390;&#19979;&#12373;&#12356;&#12290;\My%20Documents\&#22793;&#26356;&#32076;&#36027;.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Tanuki\architecture\2005\2005_001\2005037&#38263;&#23713;&#39640;&#23554;3&#21495;&#39208;&#25913;&#31689;\&#23470;&#22478;&#39640;&#23554;&#12424;&#12426;&#21463;&#12487;&#12540;&#12479;\2005.6.7&#21463;&#20869;&#35379;&#26360;&#12469;&#12531;&#12503;&#12523;\&#20869;&#35379;&#26360;&#12469;&#12531;&#12503;&#12523;&#12288;050606.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M:\&#24037;&#20107;\&#65320;14&#24180;&#24230;\&#25991;&#25945;&#26045;&#35373;&#25972;&#20633;\(&#38468;&#30149;)&#33256;&#24202;&#35611;&#32681;&#23460;\&#33256;&#24202;&#35611;&#32681;&#23460;&#20869;&#35379;&#26360;%20.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Server\03&#35373;&#35336;\WINDOWS\&#65411;&#65438;&#65405;&#65400;&#65412;&#65391;&#65420;&#65439;\&#20013;&#35386;&#25913;&#20462;\&#20013;&#35386;&#25913;&#20462;&#20869;&#35379;&#26360;.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Tanuki2\sisetuka\Documents%20and%20Settings\&#23665;&#21475;\&#12487;&#12473;&#12463;&#12488;&#12483;&#12503;\&#21442;&#32771;&#20869;&#3537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2\d\&#12362;&#20181;&#20107;\&#22969;&#32972;&#29275;&#12459;&#12540;&#12522;&#12531;&#12464;&#22580;\&#35373;&#35336;&#26360;\&#22969;&#32972;&#29275;&#12459;&#12540;&#12522;&#12531;&#12464;&#22580;\&#22522;&#26412;&#35373;&#35336;\&#21442;&#32771;\&#12459;&#12540;&#12522;&#12531;&#12464;&#27010;&#31639;.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erver\04&#27231;&#26800;&#35373;&#35336;&#35506;\0401&#29694;&#22312;&#36914;&#34892;&#29289;&#20214;\24030%20&#26481;&#20140;&#24037;&#26989;&#39640;&#23554;&#29289;&#36074;&#24037;&#23398;&#31185;&#31354;&#35519;&#27231;&#26356;&#26032;&#24037;&#20107;\07%20&#31309;&#31639;&#38306;&#20418;\&#26481;&#20140;&#24037;&#26989;&#39640;&#23554;&#29289;&#36074;&#24037;&#23398;&#31185;&#26847;&#65288;&#31309;&#31639;&#65289;\&#26481;&#20140;&#39640;&#23554;&#65288;&#27231;&#26800;&#35373;&#20633;&#65289;\1-&#23627;&#22806;&#32102;&#27700;&#25913;&#20462;\&#26408;&#26376;\&#31309;&#31639;\(&#38651;&#27671;)&#30000;&#23798;&#20303;&#23429;\12-0324%20&#30000;&#23798;&#20303;&#23429;%20&#22303;&#24037;&#20107;&#35336;&#31639;.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Filesv5\musend\&#28961;&#32218;&#35506;\&#24037;&#20107;&#65298;&#20418;\&#24029;&#20037;&#20445;\My%20Documents\&#65317;&#65368;&#65347;&#65349;&#65356;\&#31309;&#31639;98\&#35373;&#32622;&#24037;&#20107;\&#32701;&#30000;SSR&#65427;&#65392;&#65412;&#65438;S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Server\05&#38651;&#27671;&#35373;&#35336;&#35506;\&#24037;&#20107;&#38306;&#20418;\KOUJI..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A:\My%20Documents\&#24179;&#25104;15&#24180;\&#24029;&#21407;&#20013;&#27744;&#35373;&#35336;\&#22823;&#25496;&#20445;&#32946;&#22290;\H14&#35373;&#35336;&#26360;\&#20803;&#20013;&#22830;&#20816;&#31461;&#30456;&#35527;&#25152;\&#38651;&#27671;&#35373;&#35336;&#2636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Pc-05\&#38442;&#31070;cost\&#20491;&#20154;\IIDA\&#28168;&#29983;&#20250;&#35336;&#31639;&#26360;\&#20104;&#31639;&#26360;\020304&#35079;&#21336;\&#25644;&#20837;&#25454;&#20184;\S-1&#25644;&#20837;ac.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Kikai01\h\&#24179;&#25104;&#65303;&#24180;\&#21942;&#32341;&#24037;&#20107;\&#20849;&#36890;&#26847;2F.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Nx2\MO\SOTFA\&#20195;&#20385;(&#26448;&#26009;&#39006;).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20849;&#29992;\&#12509;&#12473;&#12488;\WINDOWS\&#65411;&#65438;&#65405;&#65400;&#65412;&#65391;&#65420;&#65439;\&#24037;&#20107;\&#24037;&#20107;\H16\&#65288;&#20206;&#65289;&#20816;&#31461;&#12463;&#12521;&#12502;&#24314;&#35373;&#24037;&#20107;\&#39640;&#26842;\&#35373;&#35336;&#26360;\&#37324;&#30010;&#20816;&#31461;&#65400;&#31649;&#24037;&#20107;(&#26032;&#20869;&#35379;).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20849;&#29992;\&#12509;&#12473;&#12488;\02.&#25285;&#24403;&#32773;\11.&#34996;&#30000;\&#26716;&#30010;&#25913;&#31689;&#31354;&#35519;&#24037;&#20107;(&#26032;&#20869;&#35379;)&#25511;&#1236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J:\&#28961;&#32218;&#35506;\&#24037;&#20107;&#65298;&#20418;\&#23665;&#20013;\&#24037;&#20107;\&#23665;&#24418;VD&#26356;&#26032;\&#23665;&#24418;&#26412;&#35373;VD\&#31309;&#31639;&#38306;&#20418;\My%20Documents\&#24037;&#20107;&#38306;&#20418;\&#32701;&#30000;\&#32701;&#30000;&#65334;&#65327;&#65330;&#65295;&#65316;&#65325;&#65317;&#31227;&#35373;&#24037;&#20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見積)"/>
      <sheetName val="細目(見積)"/>
      <sheetName val="種目"/>
      <sheetName val="細目"/>
      <sheetName val="拾表（１）"/>
      <sheetName val="拾表（２）"/>
      <sheetName val="比較表"/>
      <sheetName val="見積（日立）"/>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refreshError="1"/>
      <sheetData sheetId="1" refreshError="1"/>
      <sheetData sheetId="2" refreshError="1"/>
      <sheetData sheetId="3"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配管"/>
      <sheetName val="配管代価"/>
      <sheetName val="換気"/>
      <sheetName val="Sheet1 (6)"/>
      <sheetName val="Sheet1 (7)"/>
      <sheetName val="代価表 "/>
      <sheetName val="見積比較"/>
      <sheetName val="見積比較 (3)"/>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空調"/>
      <sheetName val="割増計算"/>
      <sheetName val="配管"/>
      <sheetName val="土工計算"/>
      <sheetName val="換気"/>
      <sheetName val="換気 (対象外)"/>
      <sheetName val="ﾁｬﾝﾊﾞｰ計算"/>
      <sheetName val="代価表 "/>
      <sheetName val="見積比較"/>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監督経歴"/>
      <sheetName val="MEMO"/>
      <sheetName val="工事費総括表"/>
      <sheetName val="内訳"/>
      <sheetName val="財産計算"/>
      <sheetName val="数量"/>
      <sheetName val="日数"/>
      <sheetName val="数量計算書"/>
      <sheetName val="距離計算"/>
      <sheetName val="一位代価"/>
      <sheetName val="資材単価"/>
      <sheetName val="損料"/>
      <sheetName val="市価"/>
      <sheetName val="歩掛"/>
      <sheetName val="表紙"/>
      <sheetName val="物品請求書"/>
      <sheetName val="物品受領書"/>
      <sheetName val="官給品使用明細書"/>
      <sheetName val="撤去品等発生通知書"/>
      <sheetName val="物品取得通知書"/>
      <sheetName val="撤去品等使用見込調書"/>
      <sheetName val="官給品仕訳"/>
      <sheetName val="現場監督報告書 (1)"/>
      <sheetName val="現場監督報告書 (2)"/>
      <sheetName val="営繕工事等明細書１"/>
      <sheetName val="営繕工事等受渡証書１"/>
      <sheetName val="営繕工事等明細書２"/>
      <sheetName val="営繕工事等受渡証書２"/>
      <sheetName val="検査調書１"/>
      <sheetName val="検査調書２"/>
      <sheetName val="監督終了報告書"/>
      <sheetName val="写真供覧"/>
      <sheetName val="府県別労務"/>
      <sheetName val="労務単価"/>
      <sheetName val="H13労務単価"/>
      <sheetName val="H13技術者単価"/>
      <sheetName val="その他率"/>
      <sheetName val="決議書　1"/>
      <sheetName val="決議書　2"/>
      <sheetName val="設計書入力"/>
    </sheetNames>
    <sheetDataSet>
      <sheetData sheetId="0" refreshError="1">
        <row r="3">
          <cell r="C3" t="str">
            <v>贄浦港西防波堤灯台新設工事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別内訳"/>
      <sheetName val="科目別内訳"/>
      <sheetName val="中科目別内訳"/>
      <sheetName val="細目内訳"/>
      <sheetName val="電灯幹線"/>
      <sheetName val="電灯分岐"/>
      <sheetName val="非常灯･誘導灯"/>
      <sheetName val="照明制御"/>
      <sheetName val="一般ｺﾝｾﾝﾄ"/>
      <sheetName val="医療ｺﾝｾﾝﾄ"/>
      <sheetName val="医療接地"/>
      <sheetName val="動力幹線"/>
      <sheetName val="動力分岐"/>
      <sheetName val="避雷"/>
      <sheetName val="受変電"/>
      <sheetName val="情報"/>
      <sheetName val="構内交換"/>
      <sheetName val="映像･音響"/>
      <sheetName val="拡声"/>
      <sheetName val="ｲﾝﾀｰﾎﾝ"/>
      <sheetName val="ﾅｰｽｺｰﾙ"/>
      <sheetName val="テレビ"/>
      <sheetName val="監視カメラ"/>
      <sheetName val="入退室"/>
      <sheetName val="自火報"/>
      <sheetName val="自動閉鎖"/>
      <sheetName val="ガス漏れ"/>
      <sheetName val="中央監視"/>
      <sheetName val="医用空配管"/>
      <sheetName val="ｹｰﾌﾞﾙﾗｯｸ"/>
      <sheetName val="ヘリポート"/>
      <sheetName val="既　電灯"/>
      <sheetName val="既　受変電"/>
      <sheetName val="既　情報"/>
      <sheetName val="既　構内交換"/>
      <sheetName val="既　ｲﾝﾀｰﾎﾝ"/>
      <sheetName val="既　ﾅｰｽｺｰﾙ"/>
      <sheetName val="既設　中央監視"/>
      <sheetName val="単価"/>
      <sheetName val="表紙"/>
      <sheetName val="種目"/>
      <sheetName val="科目"/>
      <sheetName val="照明数量"/>
      <sheetName val="Sheet1"/>
      <sheetName val="細目"/>
      <sheetName val="搬入費"/>
      <sheetName val="一式"/>
      <sheetName val="複合端子盤"/>
      <sheetName val="見積２"/>
      <sheetName val="見積盤類"/>
      <sheetName val="複単"/>
      <sheetName val="複合盤類"/>
      <sheetName val="特定機器"/>
      <sheetName val="金額比較"/>
      <sheetName val="新経費"/>
      <sheetName val="基準額"/>
      <sheetName val="旧経費"/>
      <sheetName val="Module2"/>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row r="6">
          <cell r="CP6" t="str">
            <v>名古屋大学医学部附属病院病棟（Ⅱ期・仕上Ⅰ）新営電気設備工事</v>
          </cell>
        </row>
      </sheetData>
      <sheetData sheetId="57" refreshError="1"/>
      <sheetData sheetId="58"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東高校"/>
      <sheetName val="工事費集計"/>
      <sheetName val="細目"/>
      <sheetName val="工事費"/>
      <sheetName val="建築工事費"/>
      <sheetName val="査定率"/>
      <sheetName val="表紙 "/>
      <sheetName val="表紙-2"/>
      <sheetName val="種目"/>
      <sheetName val="科目"/>
      <sheetName val="仮設"/>
      <sheetName val="土工"/>
      <sheetName val="地業"/>
      <sheetName val="ｺﾝｸﾘｰﾄ"/>
      <sheetName val="型枠"/>
      <sheetName val="鉄筋"/>
      <sheetName val="鉄骨"/>
      <sheetName val="PC"/>
      <sheetName val="組積"/>
      <sheetName val="防水"/>
      <sheetName val="石"/>
      <sheetName val="ﾀｲﾙ"/>
      <sheetName val="木"/>
      <sheetName val="金属"/>
      <sheetName val="左官"/>
      <sheetName val="木建"/>
      <sheetName val="金建"/>
      <sheetName val="ｶﾞﾗｽ"/>
      <sheetName val="塗装"/>
      <sheetName val="内外装"/>
      <sheetName val="雑"/>
      <sheetName val="ｻｲﾝ"/>
      <sheetName val="外構"/>
      <sheetName val="別紙"/>
      <sheetName val="代価"/>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鉄骨集計"/>
      <sheetName val="鉄骨拾い"/>
      <sheetName val="鉄骨DATA"/>
    </sheetNames>
    <sheetDataSet>
      <sheetData sheetId="0" refreshError="1"/>
      <sheetData sheetId="1" refreshError="1"/>
      <sheetData sheetId="2" refreshError="1">
        <row r="2">
          <cell r="A2" t="str">
            <v>SS400</v>
          </cell>
        </row>
        <row r="3">
          <cell r="A3" t="str">
            <v>SN400A</v>
          </cell>
        </row>
        <row r="4">
          <cell r="A4" t="str">
            <v>SN400B</v>
          </cell>
        </row>
        <row r="5">
          <cell r="A5" t="str">
            <v>SN490C</v>
          </cell>
        </row>
        <row r="6">
          <cell r="A6" t="str">
            <v>STKR400</v>
          </cell>
        </row>
        <row r="7">
          <cell r="A7" t="str">
            <v>STK400</v>
          </cell>
        </row>
        <row r="8">
          <cell r="A8" t="str">
            <v>BCR295</v>
          </cell>
        </row>
        <row r="9">
          <cell r="A9" t="str">
            <v>SSC400</v>
          </cell>
        </row>
      </sheetData>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標題"/>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土木単価"/>
      <sheetName val="保護砂"/>
      <sheetName val="保護砂単価入力"/>
      <sheetName val="総合価表"/>
      <sheetName val="先島見積単価"/>
      <sheetName val="物価版単価"/>
    </sheetNames>
    <sheetDataSet>
      <sheetData sheetId="0" refreshError="1">
        <row r="8">
          <cell r="C8">
            <v>22900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別紙明細(本体)"/>
      <sheetName val="別紙明細(渡り廊下)"/>
      <sheetName val="別紙明細(機械改修)"/>
      <sheetName val="代価表"/>
      <sheetName val="代価表外構"/>
      <sheetName val="排水土工別紙明細"/>
      <sheetName val="排水土工単価根拠"/>
      <sheetName val="管材代価"/>
      <sheetName val="樹脂製桝代価"/>
      <sheetName val="樹脂製桝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リスト１"/>
      <sheetName val="見積リスト２"/>
      <sheetName val="業者ﾃﾞｰﾀｰﾍﾞｰｽ"/>
    </sheetNames>
    <sheetDataSet>
      <sheetData sheetId="0"/>
      <sheetData sheetId="1" refreshError="1"/>
      <sheetData sheetId="2">
        <row r="1">
          <cell r="B1" t="str">
            <v>番号</v>
          </cell>
          <cell r="D1" t="str">
            <v>会社名</v>
          </cell>
          <cell r="E1" t="str">
            <v>担当者1</v>
          </cell>
          <cell r="F1" t="str">
            <v>ふりがな</v>
          </cell>
          <cell r="G1" t="str">
            <v>担当者1
担当種目</v>
          </cell>
          <cell r="H1" t="str">
            <v>担当者2</v>
          </cell>
          <cell r="I1" t="str">
            <v>担当者2
担当種目</v>
          </cell>
          <cell r="J1" t="str">
            <v>電話番号</v>
          </cell>
          <cell r="K1" t="str">
            <v>FAX</v>
          </cell>
          <cell r="L1" t="str">
            <v>メール</v>
          </cell>
          <cell r="M1" t="str">
            <v>部署名１</v>
          </cell>
          <cell r="N1" t="str">
            <v>〒</v>
          </cell>
          <cell r="O1" t="str">
            <v>住所1</v>
          </cell>
          <cell r="P1" t="str">
            <v>住所2</v>
          </cell>
          <cell r="Q1" t="str">
            <v>備考</v>
          </cell>
          <cell r="R1" t="str">
            <v>照明器具</v>
          </cell>
          <cell r="S1" t="str">
            <v>特殊照明</v>
          </cell>
          <cell r="T1" t="str">
            <v>盤類</v>
          </cell>
          <cell r="U1" t="str">
            <v>重電</v>
          </cell>
          <cell r="V1" t="str">
            <v>変圧器</v>
          </cell>
          <cell r="W1" t="str">
            <v>ｺﾝﾃﾞﾝｻ・ﾘｱｸﾄﾙ</v>
          </cell>
          <cell r="X1" t="str">
            <v>ﾎｰﾑ分電盤</v>
          </cell>
          <cell r="Y1" t="str">
            <v>自家発</v>
          </cell>
          <cell r="Z1" t="str">
            <v>太陽光発電</v>
          </cell>
          <cell r="AA1" t="str">
            <v>中央監視</v>
          </cell>
          <cell r="AB1" t="str">
            <v>直流電源</v>
          </cell>
          <cell r="AC1" t="str">
            <v>無停電電源</v>
          </cell>
          <cell r="AD1" t="str">
            <v>リース建設機器</v>
          </cell>
          <cell r="AE1" t="str">
            <v>避雷針</v>
          </cell>
          <cell r="AF1" t="str">
            <v>マンホール</v>
          </cell>
          <cell r="AG1" t="str">
            <v>鋳物</v>
          </cell>
          <cell r="AH1" t="str">
            <v>ポール</v>
          </cell>
          <cell r="AI1" t="str">
            <v>車路警報</v>
          </cell>
          <cell r="AJ1" t="str">
            <v>電線</v>
          </cell>
          <cell r="AK1" t="str">
            <v>通信用特殊ケーブル</v>
          </cell>
          <cell r="AL1" t="str">
            <v>ﾊﾞｽﾀﾞｸﾄ</v>
          </cell>
          <cell r="AM1" t="str">
            <v>端末処理材</v>
          </cell>
          <cell r="AN1" t="str">
            <v>配線器具</v>
          </cell>
          <cell r="AO1" t="str">
            <v>LAN</v>
          </cell>
          <cell r="AP1" t="str">
            <v>太陽光採光</v>
          </cell>
          <cell r="AQ1" t="str">
            <v>金属ﾀﾞｸﾄ・ﾌﾟﾙﾎﾞｯｸｽ</v>
          </cell>
          <cell r="AR1" t="str">
            <v>装柱材</v>
          </cell>
          <cell r="AS1" t="str">
            <v>フロアーダクト</v>
          </cell>
          <cell r="AT1" t="str">
            <v>時計</v>
          </cell>
          <cell r="AU1" t="str">
            <v>拡声</v>
          </cell>
          <cell r="AV1" t="str">
            <v>防災無線等</v>
          </cell>
          <cell r="AW1" t="str">
            <v>ITV</v>
          </cell>
          <cell r="AX1" t="str">
            <v>視聴覚装置</v>
          </cell>
          <cell r="AY1" t="str">
            <v>インターホン</v>
          </cell>
          <cell r="AZ1" t="str">
            <v>構内交換</v>
          </cell>
          <cell r="BA1" t="str">
            <v>テレビ共聴</v>
          </cell>
          <cell r="BB1" t="str">
            <v>電波障害調査</v>
          </cell>
          <cell r="BC1" t="str">
            <v>火報</v>
          </cell>
          <cell r="BD1" t="str">
            <v>情報表示</v>
          </cell>
          <cell r="BE1" t="str">
            <v>表示器</v>
          </cell>
          <cell r="BF1" t="str">
            <v>防犯装置</v>
          </cell>
          <cell r="BG1" t="str">
            <v>入退室管理装置</v>
          </cell>
          <cell r="BH1" t="str">
            <v>図書館管理システム</v>
          </cell>
          <cell r="BI1" t="str">
            <v>音声誘導</v>
          </cell>
          <cell r="BJ1" t="str">
            <v>蛍光管ﾘｻｲｸﾙ</v>
          </cell>
          <cell r="BK1" t="str">
            <v>盤内器具</v>
          </cell>
        </row>
        <row r="2">
          <cell r="B2">
            <v>1</v>
          </cell>
          <cell r="C2" t="str">
            <v>ゆ</v>
          </cell>
          <cell r="D2" t="str">
            <v>㈱ユーデン（削除予定）</v>
          </cell>
          <cell r="E2" t="str">
            <v>江口</v>
          </cell>
          <cell r="F2" t="str">
            <v>えぐち</v>
          </cell>
          <cell r="J2" t="str">
            <v>03-3432-3621</v>
          </cell>
          <cell r="K2" t="str">
            <v>03-3432-3628</v>
          </cell>
          <cell r="M2" t="str">
            <v>第二営業部</v>
          </cell>
          <cell r="R2">
            <v>1</v>
          </cell>
        </row>
        <row r="3">
          <cell r="B3">
            <v>2</v>
          </cell>
          <cell r="C3" t="str">
            <v>い</v>
          </cell>
          <cell r="D3" t="str">
            <v>岩崎電気㈱</v>
          </cell>
          <cell r="E3" t="str">
            <v>北野　勝二</v>
          </cell>
          <cell r="F3" t="str">
            <v>きたの</v>
          </cell>
          <cell r="J3" t="str">
            <v>03-3451-6111</v>
          </cell>
          <cell r="K3" t="str">
            <v>03-3452-3140</v>
          </cell>
          <cell r="L3" t="str">
            <v>kitano-katsuji@eye.co.jp</v>
          </cell>
          <cell r="M3" t="str">
            <v>官公需営業課</v>
          </cell>
          <cell r="N3" t="str">
            <v>108-0014</v>
          </cell>
          <cell r="O3" t="str">
            <v>東京都港区芝5-1-2</v>
          </cell>
          <cell r="R3">
            <v>1</v>
          </cell>
          <cell r="BD3">
            <v>1</v>
          </cell>
        </row>
        <row r="4">
          <cell r="B4">
            <v>3</v>
          </cell>
          <cell r="C4" t="str">
            <v>み</v>
          </cell>
          <cell r="D4" t="str">
            <v>三菱電機照明㈱</v>
          </cell>
          <cell r="E4" t="str">
            <v>本田 広一</v>
          </cell>
          <cell r="F4" t="str">
            <v>ほんだ こういち</v>
          </cell>
          <cell r="H4" t="str">
            <v>金真</v>
          </cell>
          <cell r="J4" t="str">
            <v>03-3847-4191</v>
          </cell>
          <cell r="K4" t="str">
            <v>03-3847-4199</v>
          </cell>
          <cell r="L4" t="str">
            <v>hondak@lucent.mlf.co.jp</v>
          </cell>
          <cell r="M4" t="str">
            <v>首都圏支社　開発営業課</v>
          </cell>
          <cell r="N4" t="str">
            <v>110-0014</v>
          </cell>
          <cell r="O4" t="str">
            <v>東京都台東区北上野1-6-11</v>
          </cell>
          <cell r="P4" t="str">
            <v>ノルドビル</v>
          </cell>
          <cell r="R4">
            <v>1</v>
          </cell>
        </row>
        <row r="5">
          <cell r="B5">
            <v>4</v>
          </cell>
          <cell r="C5" t="str">
            <v>さ</v>
          </cell>
          <cell r="D5" t="str">
            <v>三洋電機㈱（削除予定）</v>
          </cell>
          <cell r="M5" t="str">
            <v>見積依頼不可</v>
          </cell>
          <cell r="R5">
            <v>1</v>
          </cell>
        </row>
        <row r="6">
          <cell r="B6">
            <v>5</v>
          </cell>
          <cell r="C6" t="str">
            <v>や</v>
          </cell>
          <cell r="D6" t="str">
            <v>山田照明㈱</v>
          </cell>
          <cell r="E6" t="str">
            <v>松澤　恒政</v>
          </cell>
          <cell r="J6" t="str">
            <v>03-3251-2245</v>
          </cell>
          <cell r="K6" t="str">
            <v>03-3253-5445</v>
          </cell>
          <cell r="L6" t="str">
            <v>t.matsuzawa@yamada-shomei.co.jp</v>
          </cell>
          <cell r="M6" t="str">
            <v>営業開発室</v>
          </cell>
          <cell r="N6" t="str">
            <v>101-0021</v>
          </cell>
          <cell r="O6" t="str">
            <v>東京都千代田区外神田3-8-11</v>
          </cell>
          <cell r="R6">
            <v>1</v>
          </cell>
        </row>
        <row r="7">
          <cell r="B7">
            <v>6</v>
          </cell>
          <cell r="C7" t="str">
            <v>ま</v>
          </cell>
          <cell r="D7" t="str">
            <v>松下電工㈱</v>
          </cell>
          <cell r="E7" t="str">
            <v>児嶋 弘行</v>
          </cell>
          <cell r="F7" t="str">
            <v>こじま</v>
          </cell>
          <cell r="J7" t="str">
            <v>03-6218-1001</v>
          </cell>
          <cell r="K7" t="str">
            <v>03-6218-1004</v>
          </cell>
          <cell r="L7" t="str">
            <v>kozima@mewaa.mew.co.jp</v>
          </cell>
          <cell r="M7" t="str">
            <v>開発営業部公需営業グループ</v>
          </cell>
          <cell r="N7" t="str">
            <v>105-8301</v>
          </cell>
          <cell r="O7" t="str">
            <v>東京都港区東新橋１－５－１</v>
          </cell>
          <cell r="R7">
            <v>1</v>
          </cell>
          <cell r="T7">
            <v>1</v>
          </cell>
          <cell r="X7">
            <v>1</v>
          </cell>
          <cell r="AA7">
            <v>1</v>
          </cell>
          <cell r="AB7">
            <v>1</v>
          </cell>
          <cell r="AC7">
            <v>1</v>
          </cell>
          <cell r="AH7">
            <v>1</v>
          </cell>
          <cell r="AN7">
            <v>1</v>
          </cell>
          <cell r="AO7">
            <v>1</v>
          </cell>
          <cell r="AP7">
            <v>1</v>
          </cell>
          <cell r="AT7">
            <v>1</v>
          </cell>
          <cell r="BC7">
            <v>1</v>
          </cell>
          <cell r="BE7">
            <v>1</v>
          </cell>
          <cell r="BF7">
            <v>1</v>
          </cell>
        </row>
        <row r="8">
          <cell r="B8">
            <v>7</v>
          </cell>
          <cell r="C8" t="str">
            <v>な</v>
          </cell>
          <cell r="D8" t="str">
            <v>直江電器㈱（削除予定）</v>
          </cell>
          <cell r="J8" t="str">
            <v>045-231-2143</v>
          </cell>
          <cell r="K8" t="str">
            <v>045-241-6308</v>
          </cell>
          <cell r="R8">
            <v>1</v>
          </cell>
        </row>
        <row r="9">
          <cell r="B9">
            <v>8</v>
          </cell>
          <cell r="C9" t="str">
            <v>と</v>
          </cell>
          <cell r="D9" t="str">
            <v>東芝ライテック㈱</v>
          </cell>
          <cell r="E9" t="str">
            <v>西田 武夫</v>
          </cell>
          <cell r="F9" t="str">
            <v>にしだ</v>
          </cell>
          <cell r="J9" t="str">
            <v>03-5479-1571
080-1033-5220</v>
          </cell>
          <cell r="K9" t="str">
            <v>03-5479-3959</v>
          </cell>
          <cell r="L9" t="str">
            <v>takeo.nishida@tlt.co.jp</v>
          </cell>
          <cell r="M9" t="str">
            <v>首都圏電設営業部</v>
          </cell>
          <cell r="N9" t="str">
            <v>140-8640</v>
          </cell>
          <cell r="O9" t="str">
            <v>東京都品川区東品川4-3-1</v>
          </cell>
          <cell r="R9">
            <v>1</v>
          </cell>
          <cell r="AN9">
            <v>1</v>
          </cell>
          <cell r="AY9">
            <v>1</v>
          </cell>
        </row>
        <row r="10">
          <cell r="B10">
            <v>9</v>
          </cell>
          <cell r="C10" t="str">
            <v>だ</v>
          </cell>
          <cell r="D10" t="str">
            <v>大光電機㈱（削除予定）</v>
          </cell>
          <cell r="J10" t="str">
            <v>03-5600-7793</v>
          </cell>
          <cell r="K10" t="str">
            <v>03-5600-7784</v>
          </cell>
          <cell r="R10">
            <v>1</v>
          </cell>
        </row>
        <row r="11">
          <cell r="B11">
            <v>10</v>
          </cell>
          <cell r="C11" t="str">
            <v>え</v>
          </cell>
          <cell r="D11" t="str">
            <v>ＮＥＣﾗｲﾃｨﾝｸﾞ㈱(削除予定)</v>
          </cell>
          <cell r="E11" t="str">
            <v>佐藤　隆美</v>
          </cell>
          <cell r="J11" t="str">
            <v>03-5719-8490</v>
          </cell>
          <cell r="K11" t="str">
            <v>03-5719-8133</v>
          </cell>
          <cell r="L11" t="str">
            <v>takami_satou@nelt.nec.co.jp</v>
          </cell>
          <cell r="M11" t="str">
            <v>ｿﾘｭｰｼｮﾝ営業本部</v>
          </cell>
          <cell r="R11">
            <v>1</v>
          </cell>
        </row>
        <row r="12">
          <cell r="B12">
            <v>11</v>
          </cell>
          <cell r="C12" t="str">
            <v>ひ</v>
          </cell>
          <cell r="D12" t="str">
            <v>日立ライティング㈱</v>
          </cell>
          <cell r="E12" t="str">
            <v>近藤　信彦</v>
          </cell>
          <cell r="J12" t="str">
            <v>03-3255-9115</v>
          </cell>
          <cell r="K12" t="str">
            <v>03-3255-5270</v>
          </cell>
          <cell r="L12" t="str">
            <v>n-kondo@hitachi-hll.co.jp</v>
          </cell>
          <cell r="M12" t="str">
            <v>広域開発ｸﾞﾙｰﾌﾟ</v>
          </cell>
          <cell r="R12">
            <v>1</v>
          </cell>
        </row>
        <row r="13">
          <cell r="B13">
            <v>12</v>
          </cell>
          <cell r="C13" t="str">
            <v>や</v>
          </cell>
          <cell r="D13" t="str">
            <v>ヤマギワ㈱</v>
          </cell>
          <cell r="E13" t="str">
            <v>堀　勇雄</v>
          </cell>
          <cell r="J13" t="str">
            <v>03-3253-5143</v>
          </cell>
          <cell r="K13" t="str">
            <v>03-3253-5205</v>
          </cell>
          <cell r="L13" t="str">
            <v>i-hori@yamagiwa.co.jp</v>
          </cell>
          <cell r="M13" t="str">
            <v>東京営業部　営業開発部</v>
          </cell>
          <cell r="N13" t="str">
            <v>101-0021</v>
          </cell>
          <cell r="O13" t="str">
            <v>東京都千代田区外神田1-5-10</v>
          </cell>
          <cell r="R13">
            <v>1</v>
          </cell>
        </row>
        <row r="14">
          <cell r="B14">
            <v>13</v>
          </cell>
          <cell r="C14" t="str">
            <v>ま</v>
          </cell>
          <cell r="D14" t="str">
            <v>丸茂電機㈱</v>
          </cell>
          <cell r="E14" t="str">
            <v>清水　真</v>
          </cell>
          <cell r="J14" t="str">
            <v>03-3252-0323</v>
          </cell>
          <cell r="K14" t="str">
            <v>03-5256-9362</v>
          </cell>
          <cell r="L14" t="str">
            <v>sales@marumo.co.jp</v>
          </cell>
          <cell r="M14" t="str">
            <v>営業部営業課</v>
          </cell>
          <cell r="S14">
            <v>1</v>
          </cell>
        </row>
        <row r="15">
          <cell r="B15">
            <v>14</v>
          </cell>
          <cell r="C15" t="str">
            <v>ま</v>
          </cell>
          <cell r="D15" t="str">
            <v>㈱松村電機製作所</v>
          </cell>
          <cell r="E15" t="str">
            <v>内田　康文</v>
          </cell>
          <cell r="J15" t="str">
            <v>03-3821-6161</v>
          </cell>
          <cell r="K15" t="str">
            <v>03-3821-6186</v>
          </cell>
          <cell r="L15" t="str">
            <v>tokyo@matsumuradenki.co.jp</v>
          </cell>
          <cell r="M15" t="str">
            <v>東京支店</v>
          </cell>
          <cell r="S15">
            <v>1</v>
          </cell>
        </row>
        <row r="16">
          <cell r="B16">
            <v>15</v>
          </cell>
          <cell r="C16" t="str">
            <v>あ</v>
          </cell>
          <cell r="D16" t="str">
            <v>㈱アールディエス（東芝に業務移転）</v>
          </cell>
          <cell r="S16">
            <v>1</v>
          </cell>
        </row>
        <row r="17">
          <cell r="B17">
            <v>16</v>
          </cell>
          <cell r="C17" t="str">
            <v>ぱ</v>
          </cell>
          <cell r="D17" t="str">
            <v>㈱パトライト</v>
          </cell>
          <cell r="E17" t="str">
            <v>田村　大輔</v>
          </cell>
          <cell r="F17" t="str">
            <v>たむら</v>
          </cell>
          <cell r="J17" t="str">
            <v>048-640-2020</v>
          </cell>
          <cell r="K17" t="str">
            <v>048-640-2030</v>
          </cell>
          <cell r="L17" t="str">
            <v>daisuke_tamura@patlite.co.jp</v>
          </cell>
          <cell r="M17" t="str">
            <v>第一営業部　ﾊﾟﾄﾗｲﾄ事業部</v>
          </cell>
          <cell r="S17">
            <v>1</v>
          </cell>
        </row>
        <row r="18">
          <cell r="B18">
            <v>17</v>
          </cell>
          <cell r="C18" t="str">
            <v>し</v>
          </cell>
          <cell r="D18" t="str">
            <v>㈱新愛知電機製作所</v>
          </cell>
          <cell r="E18" t="str">
            <v>伊藤　則行</v>
          </cell>
          <cell r="F18" t="str">
            <v>いとう　のりゆき</v>
          </cell>
          <cell r="J18" t="str">
            <v>048-845-7313</v>
          </cell>
          <cell r="K18" t="str">
            <v>048-845-7314</v>
          </cell>
          <cell r="L18" t="str">
            <v>nori@aichidnk.com</v>
          </cell>
          <cell r="M18" t="str">
            <v>関東支社</v>
          </cell>
          <cell r="T18">
            <v>1</v>
          </cell>
        </row>
        <row r="19">
          <cell r="B19">
            <v>18</v>
          </cell>
          <cell r="C19" t="str">
            <v>い</v>
          </cell>
          <cell r="D19" t="str">
            <v>因幡電機製作所㈱</v>
          </cell>
          <cell r="E19" t="str">
            <v>岡本　丈夫</v>
          </cell>
          <cell r="J19" t="str">
            <v>03-5298-3555</v>
          </cell>
          <cell r="K19" t="str">
            <v>03-5298-3884</v>
          </cell>
          <cell r="L19" t="str">
            <v>okamoto@inaba.com</v>
          </cell>
          <cell r="M19" t="str">
            <v>東京営業所　配電事業部</v>
          </cell>
          <cell r="N19" t="str">
            <v>101-0047</v>
          </cell>
          <cell r="O19" t="str">
            <v>千代田区内神田1－10－1</v>
          </cell>
          <cell r="T19">
            <v>1</v>
          </cell>
        </row>
        <row r="20">
          <cell r="B20">
            <v>19</v>
          </cell>
          <cell r="C20" t="str">
            <v>う</v>
          </cell>
          <cell r="D20" t="str">
            <v>宇賀神電機㈱</v>
          </cell>
          <cell r="E20" t="str">
            <v>本田　和代</v>
          </cell>
          <cell r="J20" t="str">
            <v>03-3455-1611</v>
          </cell>
          <cell r="K20" t="str">
            <v>03-3455-2610</v>
          </cell>
          <cell r="L20" t="str">
            <v>honda@ugajin.co.jp</v>
          </cell>
          <cell r="M20" t="str">
            <v>営業部</v>
          </cell>
          <cell r="N20" t="str">
            <v>108-0073</v>
          </cell>
          <cell r="O20" t="str">
            <v>港区三田3-13-16</v>
          </cell>
          <cell r="T20">
            <v>1</v>
          </cell>
        </row>
        <row r="21">
          <cell r="B21">
            <v>20</v>
          </cell>
          <cell r="C21" t="str">
            <v>う</v>
          </cell>
          <cell r="D21" t="str">
            <v>内山電機工業㈱</v>
          </cell>
          <cell r="E21" t="str">
            <v>石谷　嘉徳</v>
          </cell>
          <cell r="J21" t="str">
            <v>03-3334-5116</v>
          </cell>
          <cell r="K21" t="str">
            <v>03-3334-3156</v>
          </cell>
          <cell r="L21" t="str">
            <v>ishitani@uchiyamadenki.co.jp</v>
          </cell>
          <cell r="M21" t="str">
            <v>営業課</v>
          </cell>
          <cell r="N21" t="str">
            <v>167-0052</v>
          </cell>
          <cell r="O21" t="str">
            <v>杉並区南荻窪4-45-11</v>
          </cell>
          <cell r="T21">
            <v>1</v>
          </cell>
        </row>
        <row r="22">
          <cell r="B22">
            <v>21</v>
          </cell>
          <cell r="C22" t="str">
            <v>え</v>
          </cell>
          <cell r="D22" t="str">
            <v>荏原電機工業㈱</v>
          </cell>
          <cell r="E22" t="str">
            <v>菊池　秀治</v>
          </cell>
          <cell r="J22" t="str">
            <v>03-3441-0211</v>
          </cell>
          <cell r="K22" t="str">
            <v>03-3441-0212</v>
          </cell>
          <cell r="L22" t="str">
            <v>kikuchi@ebaradenki.co.jp</v>
          </cell>
          <cell r="M22" t="str">
            <v>営業部</v>
          </cell>
          <cell r="T22">
            <v>1</v>
          </cell>
        </row>
        <row r="23">
          <cell r="B23">
            <v>22</v>
          </cell>
          <cell r="C23" t="str">
            <v>え</v>
          </cell>
          <cell r="D23" t="str">
            <v>エースライオン㈱</v>
          </cell>
          <cell r="E23" t="str">
            <v>池田　一美</v>
          </cell>
          <cell r="F23" t="str">
            <v>いけだ</v>
          </cell>
          <cell r="H23" t="str">
            <v>稲葉</v>
          </cell>
          <cell r="I23" t="str">
            <v>ﾀﾞｸﾄ･ﾎﾞｯｸｽ</v>
          </cell>
          <cell r="J23" t="str">
            <v>03-3802-5161</v>
          </cell>
          <cell r="K23" t="str">
            <v>03-3803-4427</v>
          </cell>
          <cell r="L23" t="str">
            <v>kaihatsu@acelion.co.jp</v>
          </cell>
          <cell r="M23" t="str">
            <v>開発営業課</v>
          </cell>
          <cell r="N23" t="str">
            <v>116-0014</v>
          </cell>
          <cell r="O23" t="str">
            <v>荒川区東日暮里5-34-2</v>
          </cell>
          <cell r="T23">
            <v>1</v>
          </cell>
          <cell r="AE23">
            <v>1</v>
          </cell>
          <cell r="AQ23">
            <v>1</v>
          </cell>
        </row>
        <row r="24">
          <cell r="B24">
            <v>23</v>
          </cell>
          <cell r="C24" t="str">
            <v>え</v>
          </cell>
          <cell r="D24" t="str">
            <v>遠藤電機㈱</v>
          </cell>
          <cell r="E24" t="str">
            <v>柏崎　和仁</v>
          </cell>
          <cell r="J24" t="str">
            <v>03-5766-2071</v>
          </cell>
          <cell r="K24" t="str">
            <v>03-3797-5771</v>
          </cell>
          <cell r="L24" t="str">
            <v>kashiwazaki-k@endo-denki.co.jp</v>
          </cell>
          <cell r="M24" t="str">
            <v>営業部</v>
          </cell>
          <cell r="N24" t="str">
            <v>150-0011</v>
          </cell>
          <cell r="O24" t="str">
            <v>渋谷区東1－22－11</v>
          </cell>
          <cell r="T24">
            <v>1</v>
          </cell>
        </row>
        <row r="25">
          <cell r="B25">
            <v>24</v>
          </cell>
          <cell r="C25" t="str">
            <v>お</v>
          </cell>
          <cell r="D25" t="str">
            <v>大崎電気ｼｽﾃﾑｽﾞ㈱</v>
          </cell>
          <cell r="E25" t="str">
            <v>菅沼 政敏</v>
          </cell>
          <cell r="F25" t="str">
            <v>すがぬま まさとし</v>
          </cell>
          <cell r="J25" t="str">
            <v>03-3443-7175</v>
          </cell>
          <cell r="K25" t="str">
            <v>03-3443-7644</v>
          </cell>
          <cell r="L25" t="str">
            <v>m.suganuma@osaki.co.jp</v>
          </cell>
          <cell r="M25" t="str">
            <v>営業部</v>
          </cell>
          <cell r="N25" t="str">
            <v>141-0001</v>
          </cell>
          <cell r="O25" t="str">
            <v>品川区北品川５－５－２７</v>
          </cell>
          <cell r="P25" t="str">
            <v>大崎電気ビル・２号館</v>
          </cell>
          <cell r="T25">
            <v>1</v>
          </cell>
        </row>
        <row r="26">
          <cell r="B26">
            <v>25</v>
          </cell>
          <cell r="C26" t="str">
            <v>か</v>
          </cell>
          <cell r="D26" t="str">
            <v>勝亦電機製作所</v>
          </cell>
          <cell r="E26" t="str">
            <v>本間　英之</v>
          </cell>
          <cell r="F26" t="str">
            <v>ほんま　ひでゆき</v>
          </cell>
          <cell r="J26" t="str">
            <v>03-3443-1241</v>
          </cell>
          <cell r="K26" t="str">
            <v>03-3443-1240</v>
          </cell>
          <cell r="L26" t="str">
            <v>hideyuki.honma@kew.co.jp</v>
          </cell>
          <cell r="M26" t="str">
            <v>営業部</v>
          </cell>
          <cell r="N26" t="str">
            <v>140-8702</v>
          </cell>
          <cell r="O26" t="str">
            <v>品川区北品川4－10－9</v>
          </cell>
          <cell r="T26">
            <v>1</v>
          </cell>
        </row>
        <row r="27">
          <cell r="B27">
            <v>26</v>
          </cell>
          <cell r="C27" t="str">
            <v>か</v>
          </cell>
          <cell r="D27" t="str">
            <v>かわでん（旧川崎電気）</v>
          </cell>
          <cell r="E27" t="str">
            <v>山田</v>
          </cell>
          <cell r="F27" t="str">
            <v>やまだ かずゆき</v>
          </cell>
          <cell r="J27" t="str">
            <v>03-5714-4310</v>
          </cell>
          <cell r="K27" t="str">
            <v>確認中</v>
          </cell>
          <cell r="L27" t="str">
            <v>kazuyuki_yamada@mail-kawaden.co.jp</v>
          </cell>
          <cell r="M27" t="str">
            <v>確認中</v>
          </cell>
          <cell r="N27" t="str">
            <v>144-0035</v>
          </cell>
          <cell r="O27" t="str">
            <v>大田区南蒲田2-16-2</v>
          </cell>
          <cell r="P27" t="str">
            <v>ﾃｸﾉﾎﾟｰﾄ蒲田　C-5階</v>
          </cell>
          <cell r="T27">
            <v>1</v>
          </cell>
        </row>
        <row r="28">
          <cell r="B28">
            <v>27</v>
          </cell>
          <cell r="C28" t="str">
            <v>か</v>
          </cell>
          <cell r="D28" t="str">
            <v>河村電器産業㈱</v>
          </cell>
          <cell r="E28" t="str">
            <v>関　正行</v>
          </cell>
          <cell r="J28" t="str">
            <v>048-666-3700</v>
          </cell>
          <cell r="K28" t="str">
            <v>048-666-3655</v>
          </cell>
          <cell r="L28" t="str">
            <v>ma-seki@kawamura.co.jp</v>
          </cell>
          <cell r="M28" t="str">
            <v>埼玉営業所</v>
          </cell>
          <cell r="T28">
            <v>1</v>
          </cell>
          <cell r="X28">
            <v>1</v>
          </cell>
        </row>
        <row r="29">
          <cell r="B29">
            <v>28</v>
          </cell>
          <cell r="C29" t="str">
            <v>こ</v>
          </cell>
          <cell r="D29" t="str">
            <v>㈱国分電機</v>
          </cell>
          <cell r="E29" t="str">
            <v>野村　大成</v>
          </cell>
          <cell r="F29" t="str">
            <v>のむら</v>
          </cell>
          <cell r="H29" t="str">
            <v>明石　弘人</v>
          </cell>
          <cell r="J29" t="str">
            <v>03-5449-8585</v>
          </cell>
          <cell r="K29" t="str">
            <v>03-3445-6324</v>
          </cell>
          <cell r="L29" t="str">
            <v>nomura@kkd.co.jp</v>
          </cell>
          <cell r="M29" t="str">
            <v>営業本部 ｿﾘｭｰｼｮﾝ営業部</v>
          </cell>
          <cell r="N29" t="str">
            <v>141-0022</v>
          </cell>
          <cell r="O29" t="str">
            <v>東京都品川区東五反田2-21-20</v>
          </cell>
          <cell r="T29">
            <v>1</v>
          </cell>
        </row>
        <row r="30">
          <cell r="B30">
            <v>29</v>
          </cell>
          <cell r="C30" t="str">
            <v>さ</v>
          </cell>
          <cell r="D30" t="str">
            <v>三葉能率電機㈱</v>
          </cell>
          <cell r="E30" t="str">
            <v>山内　将司</v>
          </cell>
          <cell r="J30" t="str">
            <v>03-3752-2431</v>
          </cell>
          <cell r="K30" t="str">
            <v>03-3753-5460</v>
          </cell>
          <cell r="L30" t="str">
            <v>sdev@sanyo-noritsu.co.jp</v>
          </cell>
          <cell r="M30" t="str">
            <v>営業ｸﾞﾙｰﾌﾟ</v>
          </cell>
          <cell r="N30" t="str">
            <v>146-0085</v>
          </cell>
          <cell r="O30" t="str">
            <v>大田区久が原３－４１－１２</v>
          </cell>
          <cell r="T30">
            <v>1</v>
          </cell>
        </row>
        <row r="31">
          <cell r="B31">
            <v>30</v>
          </cell>
          <cell r="C31" t="str">
            <v>し</v>
          </cell>
          <cell r="D31" t="str">
            <v>㈱白川電機製作所</v>
          </cell>
          <cell r="E31" t="str">
            <v>押久保　裕司</v>
          </cell>
          <cell r="J31" t="str">
            <v>03-3714-2135</v>
          </cell>
          <cell r="K31" t="str">
            <v>03-3725-7115</v>
          </cell>
          <cell r="L31" t="str">
            <v>yu-oshikubo@shirakawaelec.co.jp</v>
          </cell>
          <cell r="M31" t="str">
            <v>第二営業部</v>
          </cell>
          <cell r="N31" t="str">
            <v>152-0002</v>
          </cell>
          <cell r="O31" t="str">
            <v>東京都目黒区目黒本町2-7-1</v>
          </cell>
          <cell r="T31">
            <v>1</v>
          </cell>
        </row>
        <row r="32">
          <cell r="B32">
            <v>31</v>
          </cell>
          <cell r="C32" t="str">
            <v>す</v>
          </cell>
          <cell r="D32" t="str">
            <v>須藤電機製作所㈱（*見積不可）</v>
          </cell>
          <cell r="E32" t="str">
            <v>佐藤</v>
          </cell>
          <cell r="J32" t="str">
            <v>047-350-5561</v>
          </cell>
          <cell r="K32" t="str">
            <v>047-350-5564</v>
          </cell>
          <cell r="T32">
            <v>1</v>
          </cell>
        </row>
        <row r="33">
          <cell r="B33">
            <v>32</v>
          </cell>
          <cell r="C33" t="str">
            <v>だ</v>
          </cell>
          <cell r="D33" t="str">
            <v>㈱大日製作所</v>
          </cell>
          <cell r="E33" t="str">
            <v>古本 仁志</v>
          </cell>
          <cell r="F33" t="str">
            <v>ふるもと ひとし</v>
          </cell>
          <cell r="J33" t="str">
            <v>03-3552-8828</v>
          </cell>
          <cell r="K33" t="str">
            <v>03-3552-8829</v>
          </cell>
          <cell r="L33" t="str">
            <v>tokyo@dainichi-ss.jp</v>
          </cell>
          <cell r="M33" t="str">
            <v>東京支店</v>
          </cell>
          <cell r="N33" t="str">
            <v>104-0032</v>
          </cell>
          <cell r="O33" t="str">
            <v>中央区八丁堀１－４－８</v>
          </cell>
          <cell r="T33">
            <v>1</v>
          </cell>
        </row>
        <row r="34">
          <cell r="B34">
            <v>33</v>
          </cell>
          <cell r="C34" t="str">
            <v>だ</v>
          </cell>
          <cell r="D34" t="str">
            <v>㈱ダイヘン</v>
          </cell>
          <cell r="E34" t="str">
            <v>宮川　治</v>
          </cell>
          <cell r="J34" t="str">
            <v>03-5733-2970</v>
          </cell>
          <cell r="K34" t="str">
            <v>03-5733-2971</v>
          </cell>
          <cell r="L34" t="str">
            <v>o-miyagawa@daihen.co.jp</v>
          </cell>
          <cell r="M34" t="str">
            <v>電機システム事業部　東京営業所</v>
          </cell>
          <cell r="N34" t="str">
            <v>105-0003</v>
          </cell>
          <cell r="O34" t="str">
            <v>東京都港区西新橋３－２０－４</v>
          </cell>
          <cell r="P34" t="str">
            <v>御成門第１ビル９階</v>
          </cell>
          <cell r="T34">
            <v>1</v>
          </cell>
          <cell r="V34">
            <v>1</v>
          </cell>
        </row>
        <row r="35">
          <cell r="B35">
            <v>34</v>
          </cell>
          <cell r="C35" t="str">
            <v>た</v>
          </cell>
          <cell r="D35" t="str">
            <v>太洋電機産業㈱</v>
          </cell>
          <cell r="E35" t="str">
            <v>額賀　克仁</v>
          </cell>
          <cell r="J35" t="str">
            <v>03-3802-7421</v>
          </cell>
          <cell r="K35" t="str">
            <v>03-3802-7424</v>
          </cell>
          <cell r="L35" t="str">
            <v>knukaga@taiyo-e.co.jp</v>
          </cell>
          <cell r="M35" t="str">
            <v>制御設備営業部</v>
          </cell>
          <cell r="T35">
            <v>1</v>
          </cell>
        </row>
        <row r="36">
          <cell r="B36">
            <v>35</v>
          </cell>
          <cell r="C36" t="str">
            <v>た</v>
          </cell>
          <cell r="D36" t="str">
            <v>泰和電気工業㈱</v>
          </cell>
          <cell r="E36" t="str">
            <v>高橋　勝</v>
          </cell>
          <cell r="J36" t="str">
            <v>03-3432-2521</v>
          </cell>
          <cell r="K36" t="str">
            <v>03-3432-2527</v>
          </cell>
          <cell r="L36" t="str">
            <v>info@taiwadenki.co.jp</v>
          </cell>
          <cell r="M36" t="str">
            <v>営業部積算担当</v>
          </cell>
          <cell r="N36" t="str">
            <v>105-0013</v>
          </cell>
          <cell r="O36" t="str">
            <v>港区浜松町2-6-8</v>
          </cell>
          <cell r="P36" t="str">
            <v>伸和ビル４F</v>
          </cell>
          <cell r="T36">
            <v>1</v>
          </cell>
        </row>
        <row r="37">
          <cell r="B37">
            <v>36</v>
          </cell>
          <cell r="C37" t="str">
            <v>ち</v>
          </cell>
          <cell r="D37" t="str">
            <v>中立電機㈱</v>
          </cell>
          <cell r="E37" t="str">
            <v>茂木 幸成</v>
          </cell>
          <cell r="F37" t="str">
            <v>もぎ</v>
          </cell>
          <cell r="J37" t="str">
            <v>03-3865-7000</v>
          </cell>
          <cell r="K37" t="str">
            <v>03-3865-7011</v>
          </cell>
          <cell r="L37" t="str">
            <v>mogi_2668@churitsu.co.jp</v>
          </cell>
          <cell r="M37" t="str">
            <v>営業開発部</v>
          </cell>
          <cell r="N37" t="str">
            <v>111-0053</v>
          </cell>
          <cell r="O37" t="str">
            <v>台東区浅草橋４丁目２番２号</v>
          </cell>
          <cell r="P37" t="str">
            <v>浅草橋西口ビル６階</v>
          </cell>
          <cell r="T37">
            <v>1</v>
          </cell>
        </row>
        <row r="38">
          <cell r="B38">
            <v>37</v>
          </cell>
          <cell r="C38" t="str">
            <v>と</v>
          </cell>
          <cell r="D38" t="str">
            <v>東和電機工業㈱</v>
          </cell>
          <cell r="E38" t="str">
            <v>太田 博美</v>
          </cell>
          <cell r="F38" t="str">
            <v>おおた</v>
          </cell>
          <cell r="J38" t="str">
            <v>03-3254-0631</v>
          </cell>
          <cell r="K38" t="str">
            <v>03-3254-0497</v>
          </cell>
          <cell r="L38" t="str">
            <v>oota@towagp.co.jp</v>
          </cell>
          <cell r="M38" t="str">
            <v>開発営業部</v>
          </cell>
          <cell r="N38" t="str">
            <v>101-0047</v>
          </cell>
          <cell r="O38" t="str">
            <v>千代田区内神田３－４－６</v>
          </cell>
          <cell r="P38" t="str">
            <v>冨士エレベータービル３Ｆ</v>
          </cell>
          <cell r="T38">
            <v>1</v>
          </cell>
        </row>
        <row r="39">
          <cell r="B39">
            <v>38</v>
          </cell>
          <cell r="C39" t="str">
            <v>と</v>
          </cell>
          <cell r="D39" t="str">
            <v>戸上電機製作所㈱</v>
          </cell>
          <cell r="E39" t="str">
            <v>伊藤　孝夫</v>
          </cell>
          <cell r="J39" t="str">
            <v>03-3465-0711</v>
          </cell>
          <cell r="K39" t="str">
            <v>03-5738-3622</v>
          </cell>
          <cell r="L39" t="str">
            <v>itou-t@togami-elec.co.jp</v>
          </cell>
          <cell r="M39" t="str">
            <v>営業開発課</v>
          </cell>
          <cell r="T39">
            <v>1</v>
          </cell>
        </row>
        <row r="40">
          <cell r="B40">
            <v>39</v>
          </cell>
          <cell r="C40" t="str">
            <v>と</v>
          </cell>
          <cell r="D40" t="str">
            <v>豊電子工業㈱</v>
          </cell>
          <cell r="E40" t="str">
            <v>西田　幸雄</v>
          </cell>
          <cell r="J40" t="str">
            <v>03-3779-0061</v>
          </cell>
          <cell r="K40" t="str">
            <v>03-3779-0070</v>
          </cell>
          <cell r="L40" t="str">
            <v>y-nishida@ytk-e.co.jp</v>
          </cell>
          <cell r="M40" t="str">
            <v>東京支店</v>
          </cell>
          <cell r="T40">
            <v>1</v>
          </cell>
        </row>
        <row r="41">
          <cell r="B41">
            <v>40</v>
          </cell>
          <cell r="C41" t="str">
            <v>な</v>
          </cell>
          <cell r="D41" t="str">
            <v>内外電機㈱</v>
          </cell>
          <cell r="E41" t="str">
            <v>町屋</v>
          </cell>
          <cell r="G41" t="str">
            <v>松村</v>
          </cell>
          <cell r="J41" t="str">
            <v>03-3350-0768</v>
          </cell>
          <cell r="K41" t="str">
            <v>03-3354-1435</v>
          </cell>
          <cell r="L41" t="str">
            <v>b7tk-kai@naigai-e.co.jp</v>
          </cell>
          <cell r="M41" t="str">
            <v>営業開発課</v>
          </cell>
          <cell r="N41" t="str">
            <v>160-0022</v>
          </cell>
          <cell r="O41" t="str">
            <v>新宿区新宿２－１－１５</v>
          </cell>
          <cell r="P41" t="str">
            <v>古鷹ビル</v>
          </cell>
          <cell r="T41">
            <v>1</v>
          </cell>
          <cell r="X41">
            <v>1</v>
          </cell>
        </row>
        <row r="42">
          <cell r="B42">
            <v>41</v>
          </cell>
          <cell r="C42" t="str">
            <v>に</v>
          </cell>
          <cell r="D42" t="str">
            <v>㈱日新電機製作所</v>
          </cell>
          <cell r="E42" t="str">
            <v>田中　英夫</v>
          </cell>
          <cell r="J42" t="str">
            <v>026-221-3535</v>
          </cell>
          <cell r="K42" t="str">
            <v>026-221-5094</v>
          </cell>
          <cell r="L42" t="str">
            <v>sales@nisshin-e.jp</v>
          </cell>
          <cell r="M42" t="str">
            <v>営業課　※長野県のみ</v>
          </cell>
          <cell r="N42" t="str">
            <v>381-0022</v>
          </cell>
          <cell r="O42" t="str">
            <v>長野市大豆島芹土２７７</v>
          </cell>
          <cell r="T42">
            <v>1</v>
          </cell>
        </row>
        <row r="43">
          <cell r="B43">
            <v>42</v>
          </cell>
          <cell r="C43" t="str">
            <v>に</v>
          </cell>
          <cell r="D43" t="str">
            <v>日東工業㈱</v>
          </cell>
          <cell r="E43" t="str">
            <v>本田　仁康</v>
          </cell>
          <cell r="F43" t="str">
            <v xml:space="preserve">ほんだ </v>
          </cell>
          <cell r="J43" t="str">
            <v>048-665-6731</v>
          </cell>
          <cell r="K43" t="str">
            <v>048-665-6734</v>
          </cell>
          <cell r="L43" t="str">
            <v>hi.honda@nito.co.jp</v>
          </cell>
          <cell r="M43" t="str">
            <v>電材開発営業部 関東営業ｸﾞﾙｰﾌﾟ</v>
          </cell>
          <cell r="N43" t="str">
            <v>331-0812</v>
          </cell>
          <cell r="O43" t="str">
            <v>さいたま市北区宮原町2-131-3</v>
          </cell>
          <cell r="T43">
            <v>1</v>
          </cell>
          <cell r="X43">
            <v>1</v>
          </cell>
        </row>
        <row r="44">
          <cell r="B44">
            <v>43</v>
          </cell>
          <cell r="C44" t="str">
            <v>に</v>
          </cell>
          <cell r="D44" t="str">
            <v>日本電機㈱</v>
          </cell>
          <cell r="E44" t="str">
            <v>金子　欽次</v>
          </cell>
          <cell r="F44" t="str">
            <v>かねこ　きんじ</v>
          </cell>
          <cell r="H44" t="str">
            <v>島崎</v>
          </cell>
          <cell r="J44" t="str">
            <v>03-3758-1121</v>
          </cell>
          <cell r="K44" t="str">
            <v>03-3759-6485</v>
          </cell>
          <cell r="L44" t="str">
            <v>eigyo@n-denki.co.jp</v>
          </cell>
          <cell r="M44" t="str">
            <v>営業部</v>
          </cell>
          <cell r="N44" t="str">
            <v>146-0093</v>
          </cell>
          <cell r="O44" t="str">
            <v>大田区矢口3-2-1</v>
          </cell>
          <cell r="T44">
            <v>1</v>
          </cell>
        </row>
        <row r="45">
          <cell r="B45">
            <v>44</v>
          </cell>
          <cell r="C45" t="str">
            <v>に</v>
          </cell>
          <cell r="D45" t="str">
            <v>日満電気㈱　(*見積不可)</v>
          </cell>
          <cell r="T45">
            <v>1</v>
          </cell>
        </row>
        <row r="46">
          <cell r="B46">
            <v>45</v>
          </cell>
          <cell r="C46" t="str">
            <v>ふ</v>
          </cell>
          <cell r="D46" t="str">
            <v>古川電気工業㈱</v>
          </cell>
          <cell r="E46" t="str">
            <v>星 昌幸</v>
          </cell>
          <cell r="F46" t="str">
            <v>ほし まさゆき</v>
          </cell>
          <cell r="J46" t="str">
            <v>03-5821-0491</v>
          </cell>
          <cell r="K46" t="str">
            <v>03-5821-0497</v>
          </cell>
          <cell r="L46" t="str">
            <v>hosi.masayuki@furukawa-denki.com</v>
          </cell>
          <cell r="M46" t="str">
            <v>東京支店　営業一課</v>
          </cell>
          <cell r="N46" t="str">
            <v>101-0032</v>
          </cell>
          <cell r="O46" t="str">
            <v>千代田区岩本町2-2-14</v>
          </cell>
          <cell r="P46" t="str">
            <v>安岡ビル３Ｆ</v>
          </cell>
          <cell r="T46">
            <v>1</v>
          </cell>
        </row>
        <row r="47">
          <cell r="B47">
            <v>46</v>
          </cell>
          <cell r="C47" t="str">
            <v>べ</v>
          </cell>
          <cell r="D47" t="str">
            <v>別川製作所</v>
          </cell>
          <cell r="E47" t="str">
            <v>加藤　義人</v>
          </cell>
          <cell r="J47" t="str">
            <v>03-3459-1321</v>
          </cell>
          <cell r="K47" t="str">
            <v>03-3459-9653</v>
          </cell>
          <cell r="L47" t="str">
            <v>y.katoh@betsukawa.co.jp</v>
          </cell>
          <cell r="M47" t="str">
            <v>営業部・東京支店</v>
          </cell>
          <cell r="N47" t="str">
            <v>105-0013</v>
          </cell>
          <cell r="O47" t="str">
            <v>港区浜松町１丁目１９番５号</v>
          </cell>
          <cell r="P47" t="str">
            <v>瀧山ビル２階</v>
          </cell>
          <cell r="T47">
            <v>1</v>
          </cell>
        </row>
        <row r="48">
          <cell r="B48">
            <v>47</v>
          </cell>
          <cell r="C48" t="str">
            <v>み</v>
          </cell>
          <cell r="D48" t="str">
            <v>水谷電機製作所</v>
          </cell>
          <cell r="E48" t="str">
            <v>高橋　明治</v>
          </cell>
          <cell r="J48" t="str">
            <v>03-3452-7771</v>
          </cell>
          <cell r="K48" t="str">
            <v>03-3452-7697</v>
          </cell>
          <cell r="L48" t="str">
            <v>eigyo@mizutani-ew.com</v>
          </cell>
          <cell r="M48" t="str">
            <v>営業部</v>
          </cell>
          <cell r="T48">
            <v>1</v>
          </cell>
        </row>
        <row r="49">
          <cell r="B49">
            <v>48</v>
          </cell>
          <cell r="C49" t="str">
            <v>み</v>
          </cell>
          <cell r="D49" t="str">
            <v>ミヤコ電機㈱</v>
          </cell>
          <cell r="E49" t="str">
            <v>下村　幸男</v>
          </cell>
          <cell r="J49" t="str">
            <v>03-3647-2701</v>
          </cell>
          <cell r="K49" t="str">
            <v>03-3647-0940</v>
          </cell>
          <cell r="L49" t="str">
            <v>shimomura@miyako-jp.com</v>
          </cell>
          <cell r="M49" t="str">
            <v>営業部</v>
          </cell>
          <cell r="N49" t="str">
            <v>136-0076</v>
          </cell>
          <cell r="O49" t="str">
            <v>江東区南砂2－10－10</v>
          </cell>
          <cell r="T49">
            <v>1</v>
          </cell>
        </row>
        <row r="50">
          <cell r="B50">
            <v>49</v>
          </cell>
          <cell r="C50" t="str">
            <v>も</v>
          </cell>
          <cell r="D50" t="str">
            <v>森井電業㈱</v>
          </cell>
          <cell r="E50" t="str">
            <v>横田 秀稔</v>
          </cell>
          <cell r="J50" t="str">
            <v>03-3756-5005</v>
          </cell>
          <cell r="K50" t="str">
            <v>03-3756-3068</v>
          </cell>
          <cell r="L50" t="str">
            <v>h_yokota@morii.co.jp</v>
          </cell>
          <cell r="M50" t="str">
            <v>営業部　営業課</v>
          </cell>
          <cell r="N50" t="str">
            <v>140-0004</v>
          </cell>
          <cell r="O50" t="str">
            <v>品川区南品川4-1-3</v>
          </cell>
          <cell r="T50">
            <v>1</v>
          </cell>
        </row>
        <row r="51">
          <cell r="B51">
            <v>50</v>
          </cell>
          <cell r="C51" t="str">
            <v>か</v>
          </cell>
          <cell r="D51" t="str">
            <v>春日電機㈱（削除予定）</v>
          </cell>
          <cell r="K51" t="str">
            <v>0422-72-3712</v>
          </cell>
          <cell r="T51">
            <v>1</v>
          </cell>
        </row>
        <row r="52">
          <cell r="B52">
            <v>51</v>
          </cell>
          <cell r="C52" t="str">
            <v>あ</v>
          </cell>
          <cell r="D52" t="str">
            <v>明工産業㈱</v>
          </cell>
          <cell r="E52" t="str">
            <v>川口　貴之</v>
          </cell>
          <cell r="J52" t="str">
            <v>03-3514-1600</v>
          </cell>
          <cell r="K52" t="str">
            <v>03-3514-1611</v>
          </cell>
          <cell r="L52" t="str">
            <v>eigyo@meiko-s.com</v>
          </cell>
          <cell r="M52" t="str">
            <v>営業部</v>
          </cell>
          <cell r="N52" t="str">
            <v>101-0051</v>
          </cell>
          <cell r="O52" t="str">
            <v>千代田区神田神保町3-23-15</v>
          </cell>
          <cell r="P52" t="str">
            <v>明工ﾋﾞﾙ</v>
          </cell>
          <cell r="T52">
            <v>1</v>
          </cell>
        </row>
        <row r="53">
          <cell r="B53">
            <v>52</v>
          </cell>
          <cell r="C53" t="str">
            <v>や</v>
          </cell>
          <cell r="D53" t="str">
            <v>山形電機製作所㈱</v>
          </cell>
          <cell r="E53" t="str">
            <v>菅沼　亮一</v>
          </cell>
          <cell r="J53" t="str">
            <v>03-3539-7151</v>
          </cell>
          <cell r="K53" t="str">
            <v>03-3539-7155</v>
          </cell>
          <cell r="L53" t="str">
            <v>r.suganuma@yamagatadenki.co.jp</v>
          </cell>
          <cell r="M53" t="str">
            <v>営業部営業課</v>
          </cell>
          <cell r="N53" t="str">
            <v>105-0003</v>
          </cell>
          <cell r="O53" t="str">
            <v>港区西新橋1-18-16</v>
          </cell>
          <cell r="P53" t="str">
            <v>ﾜｲﾑﾋﾞﾙ</v>
          </cell>
          <cell r="T53">
            <v>1</v>
          </cell>
        </row>
        <row r="54">
          <cell r="B54">
            <v>53</v>
          </cell>
          <cell r="C54" t="str">
            <v>な</v>
          </cell>
          <cell r="D54" t="str">
            <v>ナカタ電機㈱</v>
          </cell>
          <cell r="E54" t="str">
            <v>中島</v>
          </cell>
          <cell r="J54" t="str">
            <v>027-269-8351</v>
          </cell>
          <cell r="K54" t="str">
            <v>027-269-8322</v>
          </cell>
          <cell r="L54" t="str">
            <v>nakata_denki@asutec.com</v>
          </cell>
          <cell r="M54" t="str">
            <v xml:space="preserve">営業部  ※群馬県のみ  </v>
          </cell>
          <cell r="T54">
            <v>1</v>
          </cell>
        </row>
        <row r="55">
          <cell r="B55">
            <v>54</v>
          </cell>
          <cell r="C55" t="str">
            <v>く</v>
          </cell>
          <cell r="D55" t="str">
            <v>クシダ工業㈱</v>
          </cell>
          <cell r="E55" t="str">
            <v>伊藤　幸雄</v>
          </cell>
          <cell r="J55" t="str">
            <v>027-362-1231</v>
          </cell>
          <cell r="K55" t="str">
            <v>027-370-1610</v>
          </cell>
          <cell r="L55" t="str">
            <v>ito-y@kushida.co.jp</v>
          </cell>
          <cell r="M55" t="str">
            <v>制御ｼｽﾃﾑ営業部 　$$群馬・埼玉北部</v>
          </cell>
          <cell r="N55" t="str">
            <v>101-0021</v>
          </cell>
          <cell r="O55" t="str">
            <v>千代田区外神田3-3-16</v>
          </cell>
          <cell r="P55" t="str">
            <v>河野ﾋﾞﾙ３F</v>
          </cell>
          <cell r="T55">
            <v>1</v>
          </cell>
        </row>
        <row r="56">
          <cell r="B56">
            <v>55</v>
          </cell>
          <cell r="C56" t="str">
            <v>ひ</v>
          </cell>
          <cell r="D56" t="str">
            <v>㈱日立製作所</v>
          </cell>
          <cell r="E56" t="str">
            <v>青崎　竜二</v>
          </cell>
          <cell r="F56" t="str">
            <v>あおさざ　りゅうじ</v>
          </cell>
          <cell r="J56" t="str">
            <v>03-4564-4908</v>
          </cell>
          <cell r="K56" t="str">
            <v>03-4564-4556</v>
          </cell>
          <cell r="L56" t="str">
            <v>ryuji.aozaki.yn@hitachi.com</v>
          </cell>
          <cell r="M56" t="str">
            <v>都市開発システムグループ営業本部</v>
          </cell>
          <cell r="U56">
            <v>1</v>
          </cell>
          <cell r="V56">
            <v>1</v>
          </cell>
          <cell r="Y56">
            <v>1</v>
          </cell>
          <cell r="AA56">
            <v>1</v>
          </cell>
          <cell r="AC56">
            <v>1</v>
          </cell>
        </row>
        <row r="57">
          <cell r="B57">
            <v>56</v>
          </cell>
          <cell r="C57" t="str">
            <v>み</v>
          </cell>
          <cell r="D57" t="str">
            <v>三菱電機㈱</v>
          </cell>
          <cell r="E57" t="str">
            <v>高村 仁士</v>
          </cell>
          <cell r="F57" t="str">
            <v>たかむら ひとし</v>
          </cell>
          <cell r="H57" t="str">
            <v>奥瀬　剛</v>
          </cell>
          <cell r="J57" t="str">
            <v>03-3218-4646</v>
          </cell>
          <cell r="K57" t="str">
            <v>03-3218-4677</v>
          </cell>
          <cell r="L57" t="str">
            <v>Takamura.Hitoshi@eb.MitsubishiElectric.co.jp</v>
          </cell>
          <cell r="M57" t="str">
            <v>施設環境部　第三課</v>
          </cell>
          <cell r="N57" t="str">
            <v>100-8310</v>
          </cell>
          <cell r="O57" t="str">
            <v>千代田区丸の内2－7－3</v>
          </cell>
          <cell r="P57" t="str">
            <v>東京ビル</v>
          </cell>
          <cell r="Q57" t="str">
            <v>ｺﾝﾃﾞﾝｻ･ﾘｱｸﾄﾙ：油入､ｶﾞｽ</v>
          </cell>
          <cell r="U57">
            <v>1</v>
          </cell>
          <cell r="V57">
            <v>1</v>
          </cell>
          <cell r="W57">
            <v>1</v>
          </cell>
          <cell r="Y57">
            <v>1</v>
          </cell>
          <cell r="Z57">
            <v>1</v>
          </cell>
          <cell r="AA57">
            <v>1</v>
          </cell>
          <cell r="AC57">
            <v>1</v>
          </cell>
          <cell r="AO57">
            <v>1</v>
          </cell>
          <cell r="AW57">
            <v>1</v>
          </cell>
          <cell r="AX57">
            <v>1</v>
          </cell>
          <cell r="BG57">
            <v>1</v>
          </cell>
        </row>
        <row r="58">
          <cell r="B58">
            <v>57</v>
          </cell>
          <cell r="C58" t="str">
            <v>ふ</v>
          </cell>
          <cell r="D58" t="str">
            <v>富士電機ｼｽﾃﾑｽﾞ㈱〔大宮〕</v>
          </cell>
          <cell r="E58" t="str">
            <v>相川</v>
          </cell>
          <cell r="F58" t="str">
            <v>あいかわ</v>
          </cell>
          <cell r="J58" t="str">
            <v>048-657-1231</v>
          </cell>
          <cell r="K58" t="str">
            <v>048-657-1238</v>
          </cell>
          <cell r="M58" t="str">
            <v>首都圏北部支店</v>
          </cell>
          <cell r="U58">
            <v>1</v>
          </cell>
          <cell r="V58">
            <v>1</v>
          </cell>
          <cell r="Y58">
            <v>1</v>
          </cell>
          <cell r="Z58">
            <v>1</v>
          </cell>
          <cell r="AA58">
            <v>1</v>
          </cell>
          <cell r="AC58">
            <v>1</v>
          </cell>
        </row>
        <row r="59">
          <cell r="B59">
            <v>58</v>
          </cell>
          <cell r="C59" t="str">
            <v>ふ</v>
          </cell>
          <cell r="D59" t="str">
            <v>富士電機ｼｽﾃﾑｽﾞ㈱　</v>
          </cell>
          <cell r="E59" t="str">
            <v>福山</v>
          </cell>
          <cell r="J59" t="str">
            <v>03-5435-7025</v>
          </cell>
          <cell r="K59" t="str">
            <v>03-5435-7462</v>
          </cell>
          <cell r="L59" t="str">
            <v>fukuyama-hiroyuki@fesys.co.jp</v>
          </cell>
          <cell r="M59" t="str">
            <v>第二営業本部　第二統括部　営業第二部</v>
          </cell>
          <cell r="N59" t="str">
            <v>141-0032</v>
          </cell>
          <cell r="O59" t="str">
            <v>品川区大崎１－１１－２</v>
          </cell>
          <cell r="P59" t="str">
            <v>ゲートシティ大崎イーストタワー</v>
          </cell>
          <cell r="U59">
            <v>1</v>
          </cell>
          <cell r="V59">
            <v>1</v>
          </cell>
          <cell r="Y59">
            <v>1</v>
          </cell>
          <cell r="Z59">
            <v>1</v>
          </cell>
          <cell r="AA59">
            <v>1</v>
          </cell>
          <cell r="AC59">
            <v>1</v>
          </cell>
        </row>
        <row r="60">
          <cell r="B60">
            <v>59</v>
          </cell>
          <cell r="C60" t="str">
            <v>と</v>
          </cell>
          <cell r="D60" t="str">
            <v>㈱東芝</v>
          </cell>
          <cell r="E60" t="str">
            <v>竹内　栄</v>
          </cell>
          <cell r="F60" t="str">
            <v>かんざき ひろし</v>
          </cell>
          <cell r="H60" t="str">
            <v>横田　昭</v>
          </cell>
          <cell r="J60" t="str">
            <v>03-3457-4375</v>
          </cell>
          <cell r="K60" t="str">
            <v>03-5444-9279</v>
          </cell>
          <cell r="L60" t="str">
            <v>sakae.takeuchi@toshiba.co.jp</v>
          </cell>
          <cell r="M60" t="str">
            <v>官公システム第一部</v>
          </cell>
          <cell r="N60" t="str">
            <v>105-8001</v>
          </cell>
          <cell r="O60" t="str">
            <v>東京都港区芝浦1-1-1</v>
          </cell>
          <cell r="Q60" t="str">
            <v>ｺﾝﾃﾞﾝｻ･ﾘｱｸﾄﾙ：油入</v>
          </cell>
          <cell r="U60">
            <v>1</v>
          </cell>
          <cell r="V60">
            <v>1</v>
          </cell>
          <cell r="W60">
            <v>1</v>
          </cell>
          <cell r="Y60">
            <v>1</v>
          </cell>
          <cell r="Z60">
            <v>1</v>
          </cell>
          <cell r="AA60">
            <v>1</v>
          </cell>
          <cell r="AC60">
            <v>1</v>
          </cell>
          <cell r="AO60">
            <v>1</v>
          </cell>
          <cell r="AW60">
            <v>1</v>
          </cell>
          <cell r="BG60">
            <v>1</v>
          </cell>
        </row>
        <row r="61">
          <cell r="B61">
            <v>60</v>
          </cell>
          <cell r="C61" t="str">
            <v>た</v>
          </cell>
          <cell r="D61" t="str">
            <v>㈱高岳製作所</v>
          </cell>
          <cell r="E61" t="str">
            <v>太田 一成</v>
          </cell>
          <cell r="J61" t="str">
            <v>03-3292-6551</v>
          </cell>
          <cell r="K61" t="str">
            <v>03-3292-6577</v>
          </cell>
          <cell r="L61" t="str">
            <v>oota_kazushige@notes.takaoka.co.jp</v>
          </cell>
          <cell r="M61" t="str">
            <v>営業部　施設ｸﾞﾙｰﾌﾟ</v>
          </cell>
          <cell r="N61" t="str">
            <v>101-0051</v>
          </cell>
          <cell r="O61" t="str">
            <v>千代田区神田神保町1-50</v>
          </cell>
          <cell r="Q61" t="str">
            <v>高野:重電、平山:太陽光</v>
          </cell>
          <cell r="U61">
            <v>1</v>
          </cell>
          <cell r="V61">
            <v>1</v>
          </cell>
          <cell r="Y61">
            <v>1</v>
          </cell>
          <cell r="Z61">
            <v>1</v>
          </cell>
          <cell r="AA61">
            <v>1</v>
          </cell>
          <cell r="AC61">
            <v>1</v>
          </cell>
        </row>
        <row r="62">
          <cell r="B62">
            <v>61</v>
          </cell>
          <cell r="C62" t="str">
            <v>め</v>
          </cell>
          <cell r="D62" t="str">
            <v>㈱明電舎</v>
          </cell>
          <cell r="E62" t="str">
            <v>馬上　重幸</v>
          </cell>
          <cell r="F62" t="str">
            <v>もうえ</v>
          </cell>
          <cell r="J62" t="str">
            <v>03-6420-7168</v>
          </cell>
          <cell r="K62" t="str">
            <v>03-5745-3040</v>
          </cell>
          <cell r="L62" t="str">
            <v>moue-s@mb.meidensha.co.jp</v>
          </cell>
          <cell r="M62" t="str">
            <v>電鉄・施設営業部　施設第一課</v>
          </cell>
          <cell r="N62" t="str">
            <v>141-6029</v>
          </cell>
          <cell r="O62" t="str">
            <v>品川区大崎2-1-1 ThinkPark Tower</v>
          </cell>
          <cell r="U62">
            <v>1</v>
          </cell>
          <cell r="V62">
            <v>1</v>
          </cell>
          <cell r="Y62">
            <v>1</v>
          </cell>
          <cell r="Z62">
            <v>1</v>
          </cell>
          <cell r="AA62">
            <v>1</v>
          </cell>
          <cell r="AC62">
            <v>1</v>
          </cell>
        </row>
        <row r="63">
          <cell r="B63">
            <v>62</v>
          </cell>
          <cell r="C63" t="str">
            <v>に</v>
          </cell>
          <cell r="D63" t="str">
            <v>日新電機㈱</v>
          </cell>
          <cell r="E63" t="str">
            <v>齊藤　雄一</v>
          </cell>
          <cell r="F63" t="str">
            <v>さいとう　ゆういち</v>
          </cell>
          <cell r="J63" t="str">
            <v>03-5821-5905</v>
          </cell>
          <cell r="K63" t="str">
            <v>03-5821-5874</v>
          </cell>
          <cell r="L63" t="str">
            <v>Saito_Yuichi@nissin.co.jp</v>
          </cell>
          <cell r="M63" t="str">
            <v>産業交通営業部東部営業部施設ｸﾞﾙｰﾌﾟ</v>
          </cell>
          <cell r="N63" t="str">
            <v>101－0024</v>
          </cell>
          <cell r="O63" t="str">
            <v>千代田区神田和泉町1番地</v>
          </cell>
          <cell r="P63" t="str">
            <v>神田和泉町ビル</v>
          </cell>
          <cell r="Q63" t="str">
            <v>ｺﾝﾃﾞﾝｻ･ﾘｱｸﾄﾙ：油入､ｶﾞｽ</v>
          </cell>
          <cell r="U63">
            <v>1</v>
          </cell>
          <cell r="V63">
            <v>1</v>
          </cell>
          <cell r="W63">
            <v>1</v>
          </cell>
          <cell r="Y63">
            <v>1</v>
          </cell>
          <cell r="Z63">
            <v>1</v>
          </cell>
          <cell r="AA63">
            <v>1</v>
          </cell>
          <cell r="AC63">
            <v>1</v>
          </cell>
        </row>
        <row r="64">
          <cell r="B64">
            <v>63</v>
          </cell>
          <cell r="C64" t="str">
            <v>り</v>
          </cell>
          <cell r="D64" t="str">
            <v>利昌工業㈱</v>
          </cell>
          <cell r="E64" t="str">
            <v>鈴木　利之</v>
          </cell>
          <cell r="F64" t="str">
            <v>すずき</v>
          </cell>
          <cell r="J64" t="str">
            <v>03-3272-3771</v>
          </cell>
          <cell r="K64" t="str">
            <v>03-3272-8010</v>
          </cell>
          <cell r="L64" t="str">
            <v>sales_denki2@risho.co.jp</v>
          </cell>
          <cell r="M64" t="str">
            <v>東京電機チーム</v>
          </cell>
          <cell r="Q64" t="str">
            <v>ｺﾝﾃﾞﾝｻ･ﾘｱｸﾄﾙ：ﾓｰﾙﾄﾞ</v>
          </cell>
          <cell r="V64">
            <v>1</v>
          </cell>
          <cell r="W64">
            <v>1</v>
          </cell>
        </row>
        <row r="65">
          <cell r="B65">
            <v>64</v>
          </cell>
          <cell r="C65" t="str">
            <v>あ</v>
          </cell>
          <cell r="D65" t="str">
            <v>愛電商事㈱</v>
          </cell>
          <cell r="E65" t="str">
            <v>小田原　拓</v>
          </cell>
          <cell r="J65" t="str">
            <v>03-3530-0051</v>
          </cell>
          <cell r="K65" t="str">
            <v>03-3530-0045</v>
          </cell>
          <cell r="L65" t="str">
            <v>hodawara@aet.co.jp</v>
          </cell>
          <cell r="M65" t="str">
            <v>東京支店</v>
          </cell>
          <cell r="V65">
            <v>1</v>
          </cell>
        </row>
        <row r="66">
          <cell r="B66">
            <v>65</v>
          </cell>
          <cell r="C66" t="str">
            <v>ま</v>
          </cell>
          <cell r="D66" t="str">
            <v>松下電工㈱</v>
          </cell>
          <cell r="E66" t="str">
            <v>谷 良秀</v>
          </cell>
          <cell r="F66" t="str">
            <v>たによしひで</v>
          </cell>
          <cell r="J66" t="str">
            <v>03-6218-1478</v>
          </cell>
          <cell r="K66" t="str">
            <v>03-6218-1479</v>
          </cell>
          <cell r="L66" t="str">
            <v>tani.yoshihide@mail.mew.co.jp</v>
          </cell>
          <cell r="M66" t="str">
            <v>東部AVシステム営業所</v>
          </cell>
          <cell r="N66" t="str">
            <v>105-8301</v>
          </cell>
          <cell r="O66" t="str">
            <v>東京都港区東新橋１－５－１</v>
          </cell>
          <cell r="P66" t="str">
            <v>SSFパナソニックタワー</v>
          </cell>
          <cell r="Q66" t="str">
            <v>ｺﾝﾃﾞﾝｻ･ﾘｱｸﾄﾙ：油入､ｶﾞｽ</v>
          </cell>
          <cell r="V66">
            <v>1</v>
          </cell>
          <cell r="W66">
            <v>1</v>
          </cell>
          <cell r="Z66">
            <v>1</v>
          </cell>
          <cell r="AU66">
            <v>1</v>
          </cell>
          <cell r="AW66">
            <v>1</v>
          </cell>
          <cell r="AX66">
            <v>1</v>
          </cell>
          <cell r="AY66">
            <v>1</v>
          </cell>
          <cell r="AZ66">
            <v>1</v>
          </cell>
          <cell r="BA66">
            <v>1</v>
          </cell>
        </row>
        <row r="67">
          <cell r="B67">
            <v>66</v>
          </cell>
          <cell r="C67" t="str">
            <v>し</v>
          </cell>
          <cell r="D67" t="str">
            <v>㈱指月電機製作所</v>
          </cell>
          <cell r="E67" t="str">
            <v>植地　一行</v>
          </cell>
          <cell r="J67" t="str">
            <v>03-5473-3911</v>
          </cell>
          <cell r="K67" t="str">
            <v>03-5473-3922</v>
          </cell>
          <cell r="L67" t="str">
            <v>uedi-k@shizuki.co.jp</v>
          </cell>
          <cell r="M67" t="str">
            <v>東京支社　東京２課</v>
          </cell>
          <cell r="Q67" t="str">
            <v>ｺﾝﾃﾞﾝｻ･ﾘｱｸﾄﾙ：油入､ｶﾞｽ</v>
          </cell>
          <cell r="W67">
            <v>1</v>
          </cell>
        </row>
        <row r="68">
          <cell r="B68">
            <v>67</v>
          </cell>
          <cell r="C68" t="str">
            <v>に</v>
          </cell>
          <cell r="D68" t="str">
            <v>ニチコン㈱</v>
          </cell>
          <cell r="E68" t="str">
            <v>葭谷　昌之</v>
          </cell>
          <cell r="F68" t="str">
            <v>よしたに　まさゆき</v>
          </cell>
          <cell r="J68" t="str">
            <v>03-5473-5618</v>
          </cell>
          <cell r="K68" t="str">
            <v>03-5473-5645</v>
          </cell>
          <cell r="L68" t="str">
            <v>yositani@nichicon.co.jp</v>
          </cell>
          <cell r="M68" t="str">
            <v>第３営業部営業２課</v>
          </cell>
          <cell r="Q68" t="str">
            <v>ｺﾝﾃﾞﾝｻ･ﾘｱｸﾄﾙ：油入､ｶﾞｽ</v>
          </cell>
          <cell r="W68">
            <v>1</v>
          </cell>
        </row>
        <row r="69">
          <cell r="B69">
            <v>68</v>
          </cell>
          <cell r="C69" t="str">
            <v>て</v>
          </cell>
          <cell r="D69" t="str">
            <v>テンパール工業</v>
          </cell>
          <cell r="E69" t="str">
            <v>北村　洋二</v>
          </cell>
          <cell r="F69" t="str">
            <v>きたむら</v>
          </cell>
          <cell r="J69" t="str">
            <v>048-666-3035</v>
          </cell>
          <cell r="K69" t="str">
            <v>048-652-2608</v>
          </cell>
          <cell r="L69" t="str">
            <v>kitamura@tempearl.co.jp</v>
          </cell>
          <cell r="M69" t="str">
            <v>営業本部 電材営業部 関東支店 販売課</v>
          </cell>
          <cell r="X69">
            <v>1</v>
          </cell>
        </row>
        <row r="70">
          <cell r="B70">
            <v>69</v>
          </cell>
          <cell r="C70" t="str">
            <v>で</v>
          </cell>
          <cell r="D70" t="str">
            <v>デンセイラムダ㈱</v>
          </cell>
          <cell r="E70" t="str">
            <v>浜辺　信義</v>
          </cell>
          <cell r="J70" t="str">
            <v>03-5826-2747</v>
          </cell>
          <cell r="K70" t="str">
            <v>03-5826-2750</v>
          </cell>
          <cell r="L70" t="str">
            <v>n.hamabe@demsei-lambda.com</v>
          </cell>
          <cell r="M70" t="str">
            <v>ｾｷｭｱﾊﾟﾜｰ事業本部　関東地区営業所</v>
          </cell>
          <cell r="N70" t="str">
            <v>110-0014</v>
          </cell>
          <cell r="O70" t="str">
            <v>台東区北上野1-6-11</v>
          </cell>
          <cell r="P70" t="str">
            <v>ノルドビル</v>
          </cell>
          <cell r="Q70" t="str">
            <v>自家発：非　　　　　</v>
          </cell>
          <cell r="Y70">
            <v>1</v>
          </cell>
          <cell r="AC70">
            <v>1</v>
          </cell>
        </row>
        <row r="71">
          <cell r="B71">
            <v>70</v>
          </cell>
          <cell r="C71" t="str">
            <v>や</v>
          </cell>
          <cell r="D71" t="str">
            <v>ヤンマー㈱</v>
          </cell>
          <cell r="E71" t="str">
            <v>戸田　二郎</v>
          </cell>
          <cell r="F71" t="str">
            <v>とだ</v>
          </cell>
          <cell r="J71" t="str">
            <v>03-3517-5769</v>
          </cell>
          <cell r="K71" t="str">
            <v>03-3517-5767</v>
          </cell>
          <cell r="L71" t="str">
            <v>jirou_toda@yanmar.co.jp</v>
          </cell>
          <cell r="M71" t="str">
            <v>ｴﾈﾙｷﾞｰｼｽﾃﾑ営業部　発電ｼｽﾃﾑ営業部　設備ｸﾞﾙｰﾌﾟ</v>
          </cell>
          <cell r="N71" t="str">
            <v>171-0022</v>
          </cell>
          <cell r="O71" t="str">
            <v>豊島区南池袋1－11－22</v>
          </cell>
          <cell r="Q71" t="str">
            <v>自家発：全て</v>
          </cell>
          <cell r="Y71">
            <v>1</v>
          </cell>
        </row>
        <row r="72">
          <cell r="B72">
            <v>71</v>
          </cell>
          <cell r="C72" t="str">
            <v>だ</v>
          </cell>
          <cell r="D72" t="str">
            <v>ダイハツディーゼル㈱</v>
          </cell>
          <cell r="E72" t="str">
            <v>村井　龍</v>
          </cell>
          <cell r="F72" t="str">
            <v>むらい</v>
          </cell>
          <cell r="J72" t="str">
            <v>03-3279-0828</v>
          </cell>
          <cell r="K72" t="str">
            <v>03-3245-0395</v>
          </cell>
          <cell r="L72" t="str">
            <v>ryo.murai@dhtd.co.jp</v>
          </cell>
          <cell r="M72" t="str">
            <v>環境ｴﾈﾙｷﾞｰ事業部　東部ｸﾞﾙｰﾌﾟ</v>
          </cell>
          <cell r="N72" t="str">
            <v>103-0023</v>
          </cell>
          <cell r="O72" t="str">
            <v>中央区日本橋本町2-2-10</v>
          </cell>
          <cell r="Q72" t="str">
            <v>自家発：全て</v>
          </cell>
          <cell r="Y72">
            <v>1</v>
          </cell>
        </row>
        <row r="73">
          <cell r="B73">
            <v>72</v>
          </cell>
          <cell r="C73" t="str">
            <v>と</v>
          </cell>
          <cell r="D73" t="str">
            <v>東洋電機製造㈱</v>
          </cell>
          <cell r="E73" t="str">
            <v>姥山 克弘</v>
          </cell>
          <cell r="J73" t="str">
            <v>03-6327-7902</v>
          </cell>
          <cell r="K73" t="str">
            <v>03-3535-0664</v>
          </cell>
          <cell r="L73" t="str">
            <v>ubayama@toyodenki.co.jp</v>
          </cell>
          <cell r="M73" t="str">
            <v>産業ｼｽﾃﾑ第２営業ｸﾞﾙｰﾌﾟ</v>
          </cell>
          <cell r="N73" t="str">
            <v>104-0031</v>
          </cell>
          <cell r="O73" t="str">
            <v>中央区京橋2－9－2</v>
          </cell>
          <cell r="Q73" t="str">
            <v>自家発：全て</v>
          </cell>
          <cell r="Y73">
            <v>1</v>
          </cell>
          <cell r="AC73">
            <v>1</v>
          </cell>
        </row>
        <row r="74">
          <cell r="B74">
            <v>73</v>
          </cell>
          <cell r="C74" t="str">
            <v>と</v>
          </cell>
          <cell r="D74" t="str">
            <v>㈱東京電機</v>
          </cell>
          <cell r="E74" t="str">
            <v>熊澤　永俊</v>
          </cell>
          <cell r="J74" t="str">
            <v>03-3832-4261</v>
          </cell>
          <cell r="K74" t="str">
            <v>03-3832-4266</v>
          </cell>
          <cell r="L74" t="str">
            <v>n.kumazawa@tokyodenki.co.jp</v>
          </cell>
          <cell r="M74" t="str">
            <v>営業部　営業２グループ</v>
          </cell>
          <cell r="N74" t="str">
            <v>101-0021</v>
          </cell>
          <cell r="O74" t="str">
            <v>千代田区外神田6－16－8</v>
          </cell>
          <cell r="Q74" t="str">
            <v>自家発：全て</v>
          </cell>
          <cell r="Y74">
            <v>1</v>
          </cell>
        </row>
        <row r="75">
          <cell r="B75">
            <v>74</v>
          </cell>
          <cell r="C75" t="str">
            <v>か</v>
          </cell>
          <cell r="D75" t="str">
            <v>川崎重工業㈱</v>
          </cell>
          <cell r="E75" t="str">
            <v>橋爪　浄二(小比木)</v>
          </cell>
          <cell r="J75" t="str">
            <v>03-3435-2564</v>
          </cell>
          <cell r="K75" t="str">
            <v>03-3435-2592</v>
          </cell>
          <cell r="L75" t="str">
            <v>hashizume_j@khi.co.jp</v>
          </cell>
          <cell r="M75" t="str">
            <v>産業ｶﾞｽﾀｰﾋﾞﾝ国内営業部</v>
          </cell>
          <cell r="N75" t="str">
            <v>105-6116</v>
          </cell>
          <cell r="O75" t="str">
            <v>港区浜松町2-4-1</v>
          </cell>
          <cell r="P75" t="str">
            <v>17階</v>
          </cell>
          <cell r="Q75" t="str">
            <v>自家発：ｶﾞｽ､187.5KVA以上</v>
          </cell>
          <cell r="Y75">
            <v>1</v>
          </cell>
        </row>
        <row r="76">
          <cell r="B76">
            <v>75</v>
          </cell>
          <cell r="C76" t="str">
            <v>み</v>
          </cell>
          <cell r="D76" t="str">
            <v>三菱重工業㈱</v>
          </cell>
          <cell r="E76" t="str">
            <v>捧　秀雄</v>
          </cell>
          <cell r="F76" t="str">
            <v>ささげ　ひでお</v>
          </cell>
          <cell r="J76" t="str">
            <v>03-6716-4786</v>
          </cell>
          <cell r="K76" t="str">
            <v>03-6716-5854</v>
          </cell>
          <cell r="L76" t="str">
            <v>hideo_sasage@mhi.co.jp</v>
          </cell>
          <cell r="M76" t="str">
            <v>エンジン営業部発電ｼｽﾃﾑｴﾝｼﾞﾝ課</v>
          </cell>
          <cell r="N76" t="str">
            <v>108-8215</v>
          </cell>
          <cell r="O76" t="str">
            <v>港区港南2-16-5</v>
          </cell>
          <cell r="Q76" t="str">
            <v>自家発：ﾃﾞｨｰｾﾞﾙ,ｶﾞｽ</v>
          </cell>
          <cell r="Y76">
            <v>1</v>
          </cell>
        </row>
        <row r="77">
          <cell r="B77">
            <v>76</v>
          </cell>
          <cell r="C77" t="str">
            <v>に</v>
          </cell>
          <cell r="D77" t="str">
            <v>新潟原動機㈱</v>
          </cell>
          <cell r="E77" t="str">
            <v>大川　正明</v>
          </cell>
          <cell r="F77" t="str">
            <v>おおかわ　まさあき</v>
          </cell>
          <cell r="J77" t="str">
            <v>03-6214-2831</v>
          </cell>
          <cell r="K77" t="str">
            <v>03-6214-2839</v>
          </cell>
          <cell r="L77" t="str">
            <v>masaaki_okawa@niigata-power.com</v>
          </cell>
          <cell r="M77" t="str">
            <v>ﾏｰｹﾃｨﾝｸﾞｾﾝﾀｰ陸用営業ｸﾞﾙｰﾌﾟ</v>
          </cell>
          <cell r="N77" t="str">
            <v>104-0028</v>
          </cell>
          <cell r="O77" t="str">
            <v>東京都中央区八重洲２丁目９番７号</v>
          </cell>
          <cell r="Y77">
            <v>1</v>
          </cell>
        </row>
        <row r="78">
          <cell r="B78">
            <v>77</v>
          </cell>
          <cell r="C78" t="str">
            <v>だ</v>
          </cell>
          <cell r="D78" t="str">
            <v>第一テクノ㈱</v>
          </cell>
          <cell r="E78" t="str">
            <v>武田　啓幸</v>
          </cell>
          <cell r="F78" t="str">
            <v>たけだ　ひろゆき</v>
          </cell>
          <cell r="J78" t="str">
            <v>03-5762-8001</v>
          </cell>
          <cell r="K78" t="str">
            <v>03-5762-8014</v>
          </cell>
          <cell r="L78" t="str">
            <v>ag@daii.co.jp</v>
          </cell>
          <cell r="M78" t="str">
            <v>営業部　第二営業ｸﾞﾙｰﾌﾟ</v>
          </cell>
          <cell r="N78" t="str">
            <v>140-0013</v>
          </cell>
          <cell r="O78" t="str">
            <v>品川区南大井6-13-10</v>
          </cell>
          <cell r="Y78">
            <v>1</v>
          </cell>
        </row>
        <row r="79">
          <cell r="B79">
            <v>78</v>
          </cell>
          <cell r="C79" t="str">
            <v>に</v>
          </cell>
          <cell r="D79" t="str">
            <v>㈱日昇製作所</v>
          </cell>
          <cell r="E79" t="str">
            <v>飯嶋　恭男</v>
          </cell>
          <cell r="F79" t="str">
            <v>いいじま</v>
          </cell>
          <cell r="J79" t="str">
            <v>03-3952-0261</v>
          </cell>
          <cell r="K79" t="str">
            <v>03-3953-3995</v>
          </cell>
          <cell r="L79" t="str">
            <v>nissho@pluto.dti.ne.jp</v>
          </cell>
          <cell r="M79" t="str">
            <v>営業部</v>
          </cell>
          <cell r="Y79">
            <v>1</v>
          </cell>
        </row>
        <row r="80">
          <cell r="B80">
            <v>79</v>
          </cell>
          <cell r="C80" t="str">
            <v>に</v>
          </cell>
          <cell r="D80" t="str">
            <v>西芝電機㈱
（東芝に業務移転）</v>
          </cell>
          <cell r="E80" t="str">
            <v>森岡</v>
          </cell>
          <cell r="F80" t="str">
            <v>もりおか</v>
          </cell>
          <cell r="J80" t="str">
            <v>03-3454-6423</v>
          </cell>
          <cell r="K80" t="str">
            <v>03-3454-6340</v>
          </cell>
          <cell r="Y80">
            <v>1</v>
          </cell>
        </row>
        <row r="81">
          <cell r="B81">
            <v>80</v>
          </cell>
          <cell r="C81" t="str">
            <v>し</v>
          </cell>
          <cell r="D81" t="str">
            <v>神鋼電機㈱</v>
          </cell>
          <cell r="E81" t="str">
            <v>斎藤　真</v>
          </cell>
          <cell r="J81" t="str">
            <v>03-5473-1830</v>
          </cell>
          <cell r="K81" t="str">
            <v>03-5473-1846</v>
          </cell>
          <cell r="L81" t="str">
            <v>saito-makoto@shinko-elec.co.jp</v>
          </cell>
          <cell r="M81" t="str">
            <v>社会ｼｽﾃﾑ営業部</v>
          </cell>
          <cell r="N81" t="str">
            <v>135-8387</v>
          </cell>
          <cell r="O81" t="str">
            <v>江東区東陽7-2-14</v>
          </cell>
          <cell r="Q81" t="str">
            <v>自家発：全て</v>
          </cell>
          <cell r="Y81">
            <v>1</v>
          </cell>
        </row>
        <row r="82">
          <cell r="B82">
            <v>81</v>
          </cell>
          <cell r="C82" t="str">
            <v>さ</v>
          </cell>
          <cell r="D82" t="str">
            <v>山洋電気㈱</v>
          </cell>
          <cell r="E82" t="str">
            <v>吉池　仁志</v>
          </cell>
          <cell r="J82" t="str">
            <v>03-3917-0183</v>
          </cell>
          <cell r="K82" t="str">
            <v>03-3917-0755</v>
          </cell>
          <cell r="L82" t="str">
            <v>hitoshi_yoshiike@sanyodenki.co.jp</v>
          </cell>
          <cell r="M82" t="str">
            <v>営業第一第四課</v>
          </cell>
          <cell r="N82" t="str">
            <v>170‐8451</v>
          </cell>
          <cell r="O82" t="str">
            <v>豊島区北大塚1－15－1</v>
          </cell>
          <cell r="Q82" t="str">
            <v>松尾:自家発、横田:太陽光</v>
          </cell>
          <cell r="Y82">
            <v>1</v>
          </cell>
          <cell r="Z82">
            <v>1</v>
          </cell>
          <cell r="AC82">
            <v>1</v>
          </cell>
        </row>
        <row r="83">
          <cell r="B83">
            <v>82</v>
          </cell>
          <cell r="C83" t="str">
            <v>き</v>
          </cell>
          <cell r="D83" t="str">
            <v>㈱京ｾﾗｿｰﾗｰｺｰﾎﾟﾚｰｼｮﾝ</v>
          </cell>
          <cell r="E83" t="str">
            <v>深見　尚志</v>
          </cell>
          <cell r="F83" t="str">
            <v>ふかみ　ひさし</v>
          </cell>
          <cell r="J83" t="str">
            <v>03-3797-4635</v>
          </cell>
          <cell r="K83" t="str">
            <v>03-3400-7427</v>
          </cell>
          <cell r="L83" t="str">
            <v>hisashi.fukami.gt@kyocera-solar.jp</v>
          </cell>
          <cell r="M83" t="str">
            <v>ES東日本営業部ES東日</v>
          </cell>
          <cell r="Z83">
            <v>1</v>
          </cell>
        </row>
        <row r="84">
          <cell r="B84">
            <v>83</v>
          </cell>
          <cell r="C84" t="str">
            <v>に</v>
          </cell>
          <cell r="D84" t="str">
            <v>ニシム電子工業㈱</v>
          </cell>
          <cell r="E84" t="str">
            <v>浦川　亮介</v>
          </cell>
          <cell r="J84" t="str">
            <v>03-5818-2841</v>
          </cell>
          <cell r="K84" t="str">
            <v>03-5818-2844</v>
          </cell>
          <cell r="L84" t="str">
            <v>urakawa@nishimu.co.jp</v>
          </cell>
          <cell r="M84" t="str">
            <v>東京支店</v>
          </cell>
          <cell r="Z84">
            <v>1</v>
          </cell>
          <cell r="AC84">
            <v>1</v>
          </cell>
        </row>
        <row r="85">
          <cell r="B85">
            <v>84</v>
          </cell>
          <cell r="C85" t="str">
            <v>に</v>
          </cell>
          <cell r="D85" t="str">
            <v>日本電池㈱(ﾕｱｻに統合)</v>
          </cell>
          <cell r="E85" t="str">
            <v>岡安</v>
          </cell>
          <cell r="F85" t="str">
            <v>おかやす</v>
          </cell>
          <cell r="J85" t="str">
            <v>03-3502-6530</v>
          </cell>
          <cell r="K85" t="str">
            <v>03-3502-6546</v>
          </cell>
          <cell r="M85" t="str">
            <v>第四販売課（統合の為、6月から変更）</v>
          </cell>
          <cell r="N85" t="str">
            <v>105-0003</v>
          </cell>
          <cell r="O85" t="str">
            <v>港区西新橋1－8－1</v>
          </cell>
          <cell r="Z85">
            <v>1</v>
          </cell>
        </row>
        <row r="86">
          <cell r="B86">
            <v>85</v>
          </cell>
          <cell r="C86" t="str">
            <v>じ</v>
          </cell>
          <cell r="D86" t="str">
            <v>㈱ｼﾞｰｴｽ･ﾕｱｻ ﾊﾟﾜｰｻﾌﾟﾗｲ</v>
          </cell>
          <cell r="E86" t="str">
            <v>柿島　辰年</v>
          </cell>
          <cell r="J86" t="str">
            <v>03-5402-5822</v>
          </cell>
          <cell r="K86" t="str">
            <v>03-5402-5833</v>
          </cell>
          <cell r="L86" t="str">
            <v>tatsutoshi.kakishima@jp.gs-yuasa.com</v>
          </cell>
          <cell r="M86" t="str">
            <v>東京第一営業部官需グループ</v>
          </cell>
          <cell r="N86" t="str">
            <v>105-0011</v>
          </cell>
          <cell r="O86" t="str">
            <v>港区芝公園2-11-1</v>
          </cell>
          <cell r="P86" t="str">
            <v>芝公園タワー</v>
          </cell>
          <cell r="Z86">
            <v>1</v>
          </cell>
          <cell r="AB86">
            <v>1</v>
          </cell>
          <cell r="AC86">
            <v>1</v>
          </cell>
        </row>
        <row r="87">
          <cell r="B87">
            <v>86</v>
          </cell>
          <cell r="C87" t="str">
            <v>さ</v>
          </cell>
          <cell r="D87" t="str">
            <v>三洋電機㈱</v>
          </cell>
          <cell r="E87" t="str">
            <v>大久保　彰</v>
          </cell>
          <cell r="F87" t="str">
            <v>おおくぼ</v>
          </cell>
          <cell r="J87" t="str">
            <v>03-5803-3555</v>
          </cell>
          <cell r="K87" t="str">
            <v>03-5803-3637</v>
          </cell>
          <cell r="L87" t="str">
            <v>OKUB038949@sanyo.co.jp</v>
          </cell>
          <cell r="M87" t="str">
            <v>営業開発本部　東日本官公法人営業ﾋﾞｼﾞﾈｽﾕﾆｯﾄ　首都圏公共営業本部</v>
          </cell>
          <cell r="N87" t="str">
            <v>113-8434</v>
          </cell>
          <cell r="O87" t="str">
            <v>文京区本郷3－10－15</v>
          </cell>
          <cell r="Q87" t="str">
            <v>PC及び系統連携は他太陽光メーカー</v>
          </cell>
          <cell r="Z87">
            <v>1</v>
          </cell>
        </row>
        <row r="88">
          <cell r="B88">
            <v>87</v>
          </cell>
          <cell r="C88" t="str">
            <v>し</v>
          </cell>
          <cell r="D88" t="str">
            <v>シャープ㈱</v>
          </cell>
          <cell r="E88" t="str">
            <v>大東</v>
          </cell>
          <cell r="F88" t="str">
            <v>おおひがし</v>
          </cell>
          <cell r="J88" t="str">
            <v>03-3260-8368</v>
          </cell>
          <cell r="K88" t="str">
            <v>03-3260-1621</v>
          </cell>
          <cell r="L88" t="str">
            <v>ohhigashi-s052330@notes.sharp.co.jp</v>
          </cell>
          <cell r="M88" t="str">
            <v>国内情報通信営業本部社会環境ｼｽﾃﾑ営業部</v>
          </cell>
          <cell r="N88" t="str">
            <v>162－8408</v>
          </cell>
          <cell r="O88" t="str">
            <v>新宿区市ヶ谷八幡町8番地</v>
          </cell>
          <cell r="Z88">
            <v>1</v>
          </cell>
        </row>
        <row r="89">
          <cell r="B89">
            <v>88</v>
          </cell>
          <cell r="C89" t="str">
            <v>じ</v>
          </cell>
          <cell r="D89" t="str">
            <v>ｼﾞｮﾝｿﾝｺﾝﾄﾛｰﾙｽﾞ㈱</v>
          </cell>
          <cell r="E89" t="str">
            <v>鈴木　喜一</v>
          </cell>
          <cell r="J89" t="str">
            <v>03-5738-6320</v>
          </cell>
          <cell r="K89" t="str">
            <v>03-5738-6306</v>
          </cell>
          <cell r="L89" t="str">
            <v>Yoshikazu.Suzuki@jci.com</v>
          </cell>
          <cell r="M89" t="str">
            <v>官庁営業部</v>
          </cell>
          <cell r="N89" t="str">
            <v>330-0802</v>
          </cell>
          <cell r="O89" t="str">
            <v>さいたま市大宮区宮町2-23</v>
          </cell>
          <cell r="P89" t="str">
            <v>JA共済埼玉ﾋﾞﾙ</v>
          </cell>
          <cell r="AA89">
            <v>1</v>
          </cell>
        </row>
        <row r="90">
          <cell r="B90">
            <v>89</v>
          </cell>
          <cell r="C90" t="str">
            <v>や</v>
          </cell>
          <cell r="D90" t="str">
            <v>㈱山武ﾋﾞﾙｼｽﾃﾑｶﾝﾊﾟﾆｰ</v>
          </cell>
          <cell r="E90" t="str">
            <v>武田　知行</v>
          </cell>
          <cell r="F90" t="str">
            <v>たけだ　ともゆき</v>
          </cell>
          <cell r="J90" t="str">
            <v>03-6810-1123</v>
          </cell>
          <cell r="K90" t="str">
            <v>03-5796-0934</v>
          </cell>
          <cell r="L90" t="str">
            <v>takeda-tomoyuki@jp.yamatake.com</v>
          </cell>
          <cell r="M90" t="str">
            <v>営業本部　営業１部　１ｸﾞﾙｰﾌﾟ</v>
          </cell>
          <cell r="N90" t="str">
            <v>108-0023</v>
          </cell>
          <cell r="O90" t="str">
            <v>港区芝浦4-3-4</v>
          </cell>
          <cell r="P90" t="str">
            <v>田町きよたﾋﾞﾙ</v>
          </cell>
          <cell r="AA90">
            <v>1</v>
          </cell>
          <cell r="BG90">
            <v>1</v>
          </cell>
        </row>
        <row r="91">
          <cell r="B91">
            <v>90</v>
          </cell>
          <cell r="C91" t="str">
            <v>に</v>
          </cell>
          <cell r="D91" t="str">
            <v>日本電気㈱</v>
          </cell>
          <cell r="E91" t="str">
            <v>虫鹿</v>
          </cell>
          <cell r="F91" t="str">
            <v>むしか</v>
          </cell>
          <cell r="H91" t="str">
            <v>中村</v>
          </cell>
          <cell r="J91" t="str">
            <v>03-3798-6683</v>
          </cell>
          <cell r="K91" t="str">
            <v>03-3798-9156</v>
          </cell>
          <cell r="L91" t="str">
            <v>t-mushika@ce.jp.nec.com,m-nakamura@dp.jp.nec.com</v>
          </cell>
          <cell r="M91" t="str">
            <v>官庁営業本部</v>
          </cell>
          <cell r="AA91">
            <v>1</v>
          </cell>
          <cell r="AO91">
            <v>1</v>
          </cell>
          <cell r="AW91">
            <v>1</v>
          </cell>
          <cell r="AZ91">
            <v>1</v>
          </cell>
          <cell r="BG91">
            <v>1</v>
          </cell>
        </row>
        <row r="92">
          <cell r="B92">
            <v>91</v>
          </cell>
          <cell r="C92" t="str">
            <v>ふ</v>
          </cell>
          <cell r="D92" t="str">
            <v>富士通㈱</v>
          </cell>
          <cell r="E92" t="str">
            <v>秋葉　寿一</v>
          </cell>
          <cell r="J92" t="str">
            <v>03-6252-2540</v>
          </cell>
          <cell r="K92" t="str">
            <v>03-6252-2905</v>
          </cell>
          <cell r="L92" t="str">
            <v>akiba.toshiichi@jp.fujitsu.com</v>
          </cell>
          <cell r="M92" t="str">
            <v>官公庁ｿﾘｭｰｼｮﾝ事業本部　第一統括営業部</v>
          </cell>
          <cell r="AA92">
            <v>1</v>
          </cell>
          <cell r="AO92">
            <v>1</v>
          </cell>
          <cell r="AZ92">
            <v>1</v>
          </cell>
        </row>
        <row r="93">
          <cell r="B93">
            <v>92</v>
          </cell>
          <cell r="C93" t="str">
            <v>さ</v>
          </cell>
          <cell r="D93" t="str">
            <v>サンケン電気㈱</v>
          </cell>
          <cell r="E93" t="str">
            <v>中島 康弘</v>
          </cell>
          <cell r="F93" t="str">
            <v>なかじま</v>
          </cell>
          <cell r="J93" t="str">
            <v>03-3986-6154</v>
          </cell>
          <cell r="K93" t="str">
            <v>03-3986-2650</v>
          </cell>
          <cell r="L93" t="str">
            <v>n.yasu@sanken-ele.co.jp</v>
          </cell>
          <cell r="M93" t="str">
            <v>第三営業統括部　社会ｼｽﾃﾑｸﾞﾙｰﾌﾟ</v>
          </cell>
          <cell r="N93" t="str">
            <v>171-0021</v>
          </cell>
          <cell r="O93" t="str">
            <v>豊島区西池袋1－11－1</v>
          </cell>
          <cell r="P93" t="str">
            <v>メトロポリタンプラザビル</v>
          </cell>
          <cell r="AB93">
            <v>1</v>
          </cell>
          <cell r="AC93">
            <v>1</v>
          </cell>
        </row>
        <row r="94">
          <cell r="B94">
            <v>93</v>
          </cell>
          <cell r="C94" t="str">
            <v>し</v>
          </cell>
          <cell r="D94" t="str">
            <v>新神戸電機㈱</v>
          </cell>
          <cell r="E94" t="str">
            <v>富山 慎太郎</v>
          </cell>
          <cell r="F94" t="str">
            <v>とみやま</v>
          </cell>
          <cell r="J94" t="str">
            <v>03-6811-2280</v>
          </cell>
          <cell r="K94" t="str">
            <v>03-5565-5772</v>
          </cell>
          <cell r="L94" t="str">
            <v>s.tomiyama@shinkobe-denki.co.jp</v>
          </cell>
          <cell r="M94" t="str">
            <v>電池機器事業本部 営業統括部</v>
          </cell>
          <cell r="AB94">
            <v>1</v>
          </cell>
          <cell r="AC94">
            <v>1</v>
          </cell>
        </row>
        <row r="95">
          <cell r="B95">
            <v>94</v>
          </cell>
          <cell r="C95" t="str">
            <v>に</v>
          </cell>
          <cell r="D95" t="str">
            <v>日本電池㈱(ﾕｱｻに統合)</v>
          </cell>
          <cell r="E95" t="str">
            <v>綱</v>
          </cell>
          <cell r="F95" t="str">
            <v>つな</v>
          </cell>
          <cell r="H95" t="str">
            <v>吉村</v>
          </cell>
          <cell r="J95" t="str">
            <v>03-3502-6530</v>
          </cell>
          <cell r="K95" t="str">
            <v>03-3502-6546</v>
          </cell>
          <cell r="L95" t="str">
            <v>yuji_tsuna@gs.nippondenchi.co.jp</v>
          </cell>
          <cell r="M95" t="str">
            <v>第三販売課（統合により6月から変更）</v>
          </cell>
          <cell r="N95" t="str">
            <v>105-0003</v>
          </cell>
          <cell r="O95" t="str">
            <v>港区西新橋1－8－1</v>
          </cell>
          <cell r="AB95">
            <v>1</v>
          </cell>
          <cell r="AC95">
            <v>1</v>
          </cell>
        </row>
        <row r="96">
          <cell r="B96">
            <v>95</v>
          </cell>
          <cell r="C96" t="str">
            <v>ふ</v>
          </cell>
          <cell r="D96" t="str">
            <v>古河電池㈱</v>
          </cell>
          <cell r="E96" t="str">
            <v>菅井　和夫</v>
          </cell>
          <cell r="F96" t="str">
            <v>すがい</v>
          </cell>
          <cell r="J96" t="str">
            <v>03-5710-7451</v>
          </cell>
          <cell r="K96" t="str">
            <v>03-3734-3801</v>
          </cell>
          <cell r="L96" t="str">
            <v>k-sugai@furukawadenchi.co.jp</v>
          </cell>
          <cell r="M96" t="str">
            <v>東京事務所</v>
          </cell>
          <cell r="N96" t="str">
            <v>153-0043</v>
          </cell>
          <cell r="O96" t="str">
            <v>目黒区東山1－1－2</v>
          </cell>
          <cell r="AB96">
            <v>1</v>
          </cell>
          <cell r="AC96">
            <v>1</v>
          </cell>
        </row>
        <row r="97">
          <cell r="B97">
            <v>96</v>
          </cell>
          <cell r="C97" t="str">
            <v>と</v>
          </cell>
          <cell r="D97" t="str">
            <v>東京キデン</v>
          </cell>
          <cell r="E97" t="str">
            <v>井上　裕樹</v>
          </cell>
          <cell r="J97" t="str">
            <v>03-3251-3312</v>
          </cell>
          <cell r="K97" t="str">
            <v>03-3251-3373</v>
          </cell>
          <cell r="L97" t="str">
            <v>inoue@kidn.co.jp</v>
          </cell>
          <cell r="M97" t="str">
            <v>ｷﾃﾞﾝﾘｰｽ事業部</v>
          </cell>
          <cell r="Q97" t="str">
            <v>発電機は不可</v>
          </cell>
          <cell r="AD97">
            <v>1</v>
          </cell>
        </row>
        <row r="98">
          <cell r="B98">
            <v>97</v>
          </cell>
          <cell r="C98" t="str">
            <v>に</v>
          </cell>
          <cell r="D98" t="str">
            <v>日変リース㈱</v>
          </cell>
          <cell r="E98" t="str">
            <v>岡安　俊郎</v>
          </cell>
          <cell r="J98" t="str">
            <v>03-3762-3456</v>
          </cell>
          <cell r="K98" t="str">
            <v>03-3763-7020</v>
          </cell>
          <cell r="L98" t="str">
            <v>nippen-okayaysu@mf.point.ne.jp</v>
          </cell>
          <cell r="AD98">
            <v>1</v>
          </cell>
        </row>
        <row r="99">
          <cell r="B99">
            <v>98</v>
          </cell>
          <cell r="C99" t="str">
            <v>ふ</v>
          </cell>
          <cell r="D99" t="str">
            <v>古川電機製作㈱（未回答）</v>
          </cell>
          <cell r="K99" t="str">
            <v>042-770-7177</v>
          </cell>
          <cell r="AD99">
            <v>1</v>
          </cell>
        </row>
        <row r="100">
          <cell r="B100">
            <v>99</v>
          </cell>
          <cell r="C100" t="str">
            <v>れ</v>
          </cell>
          <cell r="D100" t="str">
            <v>レンタルのニッケン（未調査）</v>
          </cell>
          <cell r="J100">
            <v>104</v>
          </cell>
          <cell r="Q100" t="str">
            <v>地区ごとに違う為104で確認</v>
          </cell>
          <cell r="AD100">
            <v>1</v>
          </cell>
        </row>
        <row r="101">
          <cell r="B101">
            <v>100</v>
          </cell>
          <cell r="C101" t="str">
            <v>と</v>
          </cell>
          <cell r="D101" t="str">
            <v>東京避雷針工業㈱</v>
          </cell>
          <cell r="E101" t="str">
            <v>坂田　雅夫</v>
          </cell>
          <cell r="J101" t="str">
            <v>03-3372-5261</v>
          </cell>
          <cell r="K101" t="str">
            <v>03-3372-5261</v>
          </cell>
          <cell r="L101" t="str">
            <v>y.usui@tokyolp.co.jp</v>
          </cell>
          <cell r="AE101">
            <v>1</v>
          </cell>
        </row>
        <row r="102">
          <cell r="B102">
            <v>101</v>
          </cell>
          <cell r="C102" t="str">
            <v>む</v>
          </cell>
          <cell r="D102" t="str">
            <v>㈱村田電機製作所</v>
          </cell>
          <cell r="E102" t="str">
            <v>佐藤</v>
          </cell>
          <cell r="F102" t="str">
            <v>さとう</v>
          </cell>
          <cell r="J102" t="str">
            <v>03-3790-5656</v>
          </cell>
          <cell r="K102" t="str">
            <v>03-3799-1110</v>
          </cell>
          <cell r="L102" t="str">
            <v>Seturo-10@muratadenki-1ps.com</v>
          </cell>
          <cell r="M102" t="str">
            <v>営業開発部</v>
          </cell>
          <cell r="AE102">
            <v>1</v>
          </cell>
        </row>
        <row r="103">
          <cell r="B103">
            <v>102</v>
          </cell>
          <cell r="C103" t="str">
            <v>わ</v>
          </cell>
          <cell r="D103" t="str">
            <v>㈱ワールド避雷針工業</v>
          </cell>
          <cell r="E103" t="str">
            <v>依田　正利</v>
          </cell>
          <cell r="F103" t="str">
            <v>よだ</v>
          </cell>
          <cell r="J103" t="str">
            <v>03-3724-7281</v>
          </cell>
          <cell r="K103" t="str">
            <v>03-3724-1184</v>
          </cell>
          <cell r="L103" t="str">
            <v>M.Yoda@mail.wlp.co.jp</v>
          </cell>
          <cell r="AE103">
            <v>1</v>
          </cell>
        </row>
        <row r="104">
          <cell r="B104">
            <v>103</v>
          </cell>
          <cell r="C104" t="str">
            <v>に</v>
          </cell>
          <cell r="D104" t="str">
            <v>日本避雷針工業㈱</v>
          </cell>
          <cell r="E104" t="str">
            <v>鷹尾　亮二</v>
          </cell>
          <cell r="J104" t="str">
            <v>06-6337-3152</v>
          </cell>
          <cell r="K104" t="str">
            <v>06-6337-3160</v>
          </cell>
          <cell r="L104" t="str">
            <v>nip@kami-nari.com</v>
          </cell>
          <cell r="M104" t="str">
            <v>大阪営業所</v>
          </cell>
          <cell r="AE104">
            <v>1</v>
          </cell>
        </row>
        <row r="105">
          <cell r="B105">
            <v>104</v>
          </cell>
          <cell r="C105" t="str">
            <v>せ</v>
          </cell>
          <cell r="D105" t="str">
            <v>㈱ｳﾞｪｲﾝｼｽﾃﾑｽﾞ</v>
          </cell>
          <cell r="E105" t="str">
            <v>加藤　光太郎</v>
          </cell>
          <cell r="J105" t="str">
            <v>03-3269-4961</v>
          </cell>
          <cell r="K105" t="str">
            <v>03-3269-4975</v>
          </cell>
          <cell r="L105" t="str">
            <v>katou@veinsystems.co.jp</v>
          </cell>
          <cell r="M105" t="str">
            <v>営業１部</v>
          </cell>
          <cell r="AF105">
            <v>1</v>
          </cell>
        </row>
        <row r="106">
          <cell r="B106">
            <v>105</v>
          </cell>
          <cell r="C106" t="str">
            <v>ど</v>
          </cell>
          <cell r="D106" t="str">
            <v>㈱土井製作所</v>
          </cell>
          <cell r="E106" t="str">
            <v>桜井　誠</v>
          </cell>
          <cell r="F106" t="str">
            <v>さくらい</v>
          </cell>
          <cell r="G106" t="str">
            <v>鉄蓋・マンホール</v>
          </cell>
          <cell r="J106" t="str">
            <v>03-3647-6823</v>
          </cell>
          <cell r="K106" t="str">
            <v>03-3647-9484</v>
          </cell>
          <cell r="L106" t="str">
            <v>imf@doi-web.com</v>
          </cell>
          <cell r="M106" t="str">
            <v>営業推進部</v>
          </cell>
          <cell r="AF106">
            <v>1</v>
          </cell>
        </row>
        <row r="107">
          <cell r="B107">
            <v>106</v>
          </cell>
          <cell r="C107" t="str">
            <v>と</v>
          </cell>
          <cell r="D107" t="str">
            <v>東部通信工業㈱（未回答）</v>
          </cell>
          <cell r="AF107">
            <v>1</v>
          </cell>
        </row>
        <row r="108">
          <cell r="B108">
            <v>107</v>
          </cell>
          <cell r="C108" t="str">
            <v>は</v>
          </cell>
          <cell r="D108" t="str">
            <v>㈱長谷川鋳工所</v>
          </cell>
          <cell r="E108" t="str">
            <v>星野　一美</v>
          </cell>
          <cell r="F108" t="str">
            <v>ほしの</v>
          </cell>
          <cell r="J108" t="str">
            <v>048-226-3315</v>
          </cell>
          <cell r="K108" t="str">
            <v>048-226-3318</v>
          </cell>
          <cell r="L108" t="str">
            <v>info@hasechuw.co.jp</v>
          </cell>
          <cell r="M108" t="str">
            <v>営業部 営業企画課</v>
          </cell>
          <cell r="AF108">
            <v>1</v>
          </cell>
        </row>
        <row r="109">
          <cell r="B109">
            <v>108</v>
          </cell>
          <cell r="C109" t="str">
            <v>た</v>
          </cell>
          <cell r="D109" t="str">
            <v>㈱谷川電機製作所</v>
          </cell>
          <cell r="E109" t="str">
            <v>諏訪　昌之</v>
          </cell>
          <cell r="F109" t="str">
            <v>すわ</v>
          </cell>
          <cell r="J109" t="str">
            <v>048-255-2351</v>
          </cell>
          <cell r="K109" t="str">
            <v>048-250-3000</v>
          </cell>
          <cell r="L109" t="str">
            <v>suwa.m@tanikawa-denki.co.jp</v>
          </cell>
          <cell r="M109" t="str">
            <v>営業第二ｸﾞﾙｰﾌﾟ</v>
          </cell>
          <cell r="AF109">
            <v>1</v>
          </cell>
          <cell r="AM109">
            <v>1</v>
          </cell>
        </row>
        <row r="110">
          <cell r="B110">
            <v>109</v>
          </cell>
          <cell r="C110" t="str">
            <v>ふ</v>
          </cell>
          <cell r="D110" t="str">
            <v>福西鋳物㈱</v>
          </cell>
          <cell r="E110" t="str">
            <v>秋本　一晃</v>
          </cell>
          <cell r="J110" t="str">
            <v>03-3831-2646</v>
          </cell>
          <cell r="K110" t="str">
            <v>03-3831-2713</v>
          </cell>
          <cell r="L110" t="str">
            <v>sftokyo@fukunishiimono.co.jp</v>
          </cell>
          <cell r="M110" t="str">
            <v>東京支店　営業部</v>
          </cell>
          <cell r="AG110">
            <v>1</v>
          </cell>
        </row>
        <row r="111">
          <cell r="B111">
            <v>110</v>
          </cell>
          <cell r="C111" t="str">
            <v>に</v>
          </cell>
          <cell r="D111" t="str">
            <v>㈱日本アーム（未調査）</v>
          </cell>
          <cell r="J111" t="str">
            <v>03-3452-4658</v>
          </cell>
          <cell r="K111" t="str">
            <v>03-3452-4810</v>
          </cell>
          <cell r="AH111">
            <v>1</v>
          </cell>
        </row>
        <row r="112">
          <cell r="B112">
            <v>111</v>
          </cell>
          <cell r="C112" t="str">
            <v>よ</v>
          </cell>
          <cell r="D112" t="str">
            <v>ヨシモトポール</v>
          </cell>
          <cell r="E112" t="str">
            <v>鈴木　幸男</v>
          </cell>
          <cell r="H112" t="str">
            <v>佐藤　誠</v>
          </cell>
          <cell r="J112" t="str">
            <v>03-3214-1552</v>
          </cell>
          <cell r="K112" t="str">
            <v>03-3212-1751</v>
          </cell>
          <cell r="L112" t="str">
            <v>y-suzuk@ypole.co.jp</v>
          </cell>
          <cell r="M112" t="str">
            <v>第２営業部</v>
          </cell>
          <cell r="AH112">
            <v>1</v>
          </cell>
        </row>
        <row r="113">
          <cell r="B113">
            <v>112</v>
          </cell>
          <cell r="C113" t="str">
            <v>に</v>
          </cell>
          <cell r="D113" t="str">
            <v>日信防災㈱</v>
          </cell>
          <cell r="E113" t="str">
            <v>保住</v>
          </cell>
          <cell r="F113" t="str">
            <v>ほずみ</v>
          </cell>
          <cell r="J113" t="str">
            <v>03-3862-4173</v>
          </cell>
          <cell r="K113" t="str">
            <v>03-3866-5529</v>
          </cell>
          <cell r="L113" t="str">
            <v>kaihatu-s@nissin-b.co.jp</v>
          </cell>
          <cell r="M113" t="str">
            <v>営業開発本部</v>
          </cell>
          <cell r="N113" t="str">
            <v>101-0032</v>
          </cell>
          <cell r="O113" t="str">
            <v>千代田区岩本町　3-2-4</v>
          </cell>
          <cell r="AI113">
            <v>1</v>
          </cell>
          <cell r="BC113">
            <v>1</v>
          </cell>
          <cell r="BG113">
            <v>1</v>
          </cell>
        </row>
        <row r="114">
          <cell r="B114">
            <v>113</v>
          </cell>
          <cell r="C114" t="str">
            <v>ふ</v>
          </cell>
          <cell r="D114" t="str">
            <v>富士ダイナミクス㈱</v>
          </cell>
          <cell r="E114" t="str">
            <v>藤村　房央</v>
          </cell>
          <cell r="F114" t="str">
            <v>ふじむら</v>
          </cell>
          <cell r="J114" t="str">
            <v>03-3793-7411</v>
          </cell>
          <cell r="K114" t="str">
            <v>03-5721-7087</v>
          </cell>
          <cell r="L114" t="str">
            <v>fujimura@fuji-dynamics.co.jp</v>
          </cell>
          <cell r="M114" t="str">
            <v>ﾊﾟｰｷﾝｸﾞｼｽﾃﾑ営業部　営業一課</v>
          </cell>
          <cell r="O114" t="str">
            <v>営業第一課</v>
          </cell>
          <cell r="AI114">
            <v>1</v>
          </cell>
        </row>
        <row r="115">
          <cell r="B115">
            <v>114</v>
          </cell>
          <cell r="C115" t="str">
            <v>こ</v>
          </cell>
          <cell r="D115" t="str">
            <v>小糸工業㈱　(*見積不可)</v>
          </cell>
          <cell r="E115" t="str">
            <v>山口</v>
          </cell>
          <cell r="F115" t="str">
            <v>やまぐち</v>
          </cell>
          <cell r="J115" t="str">
            <v>03-3443-9831</v>
          </cell>
          <cell r="K115" t="str">
            <v>03-3443-6098</v>
          </cell>
          <cell r="Q115" t="str">
            <v>※見積不可</v>
          </cell>
          <cell r="AI115">
            <v>1</v>
          </cell>
        </row>
        <row r="116">
          <cell r="B116">
            <v>115</v>
          </cell>
          <cell r="C116" t="str">
            <v>に</v>
          </cell>
          <cell r="D116" t="str">
            <v>日本信号㈱</v>
          </cell>
          <cell r="E116" t="str">
            <v>石川　雅浩</v>
          </cell>
          <cell r="J116" t="str">
            <v>03-5954-4569</v>
          </cell>
          <cell r="K116" t="str">
            <v>03-5954-4578</v>
          </cell>
          <cell r="L116" t="str">
            <v>ishikw@signal.co.jp</v>
          </cell>
          <cell r="M116" t="str">
            <v>情報ｼｽﾃﾑ営業部</v>
          </cell>
          <cell r="AI116">
            <v>1</v>
          </cell>
        </row>
        <row r="117">
          <cell r="B117">
            <v>116</v>
          </cell>
          <cell r="C117" t="str">
            <v>し</v>
          </cell>
          <cell r="D117" t="str">
            <v>昭和電線ｹｰﾌﾞﾙｼｽﾃﾑ㈱</v>
          </cell>
          <cell r="E117" t="str">
            <v>稲垣</v>
          </cell>
          <cell r="J117" t="str">
            <v>03-3597-7165</v>
          </cell>
          <cell r="K117" t="str">
            <v>03-3597-7194</v>
          </cell>
          <cell r="L117" t="str">
            <v>s.inagaki522@cs.swcc.co.jp</v>
          </cell>
          <cell r="M117" t="str">
            <v>営業推進室</v>
          </cell>
          <cell r="AJ117">
            <v>1</v>
          </cell>
          <cell r="AL117">
            <v>1</v>
          </cell>
          <cell r="AO117">
            <v>1</v>
          </cell>
        </row>
        <row r="118">
          <cell r="B118">
            <v>117</v>
          </cell>
          <cell r="C118" t="str">
            <v>す</v>
          </cell>
          <cell r="D118" t="str">
            <v>住友電気工業㈱</v>
          </cell>
          <cell r="E118" t="str">
            <v>逢坂</v>
          </cell>
          <cell r="F118" t="str">
            <v>おうさか</v>
          </cell>
          <cell r="J118" t="str">
            <v>03-3423-5381</v>
          </cell>
          <cell r="K118" t="str">
            <v>03-3423-5683</v>
          </cell>
          <cell r="L118" t="str">
            <v>ousaka-kazuki@sei.co.jp</v>
          </cell>
          <cell r="M118" t="str">
            <v>公共営業部</v>
          </cell>
          <cell r="N118" t="str">
            <v>107-8468</v>
          </cell>
          <cell r="O118" t="str">
            <v>港区元赤坂1－3－12</v>
          </cell>
          <cell r="AJ118">
            <v>1</v>
          </cell>
          <cell r="AL118">
            <v>1</v>
          </cell>
          <cell r="AO118">
            <v>1</v>
          </cell>
        </row>
        <row r="119">
          <cell r="B119">
            <v>118</v>
          </cell>
          <cell r="C119" t="str">
            <v>た</v>
          </cell>
          <cell r="D119" t="str">
            <v>タツタ電線㈱</v>
          </cell>
          <cell r="E119" t="str">
            <v>辻本　宏明</v>
          </cell>
          <cell r="J119" t="str">
            <v>044-221-7688</v>
          </cell>
          <cell r="K119" t="str">
            <v>044-221-7695</v>
          </cell>
          <cell r="L119" t="str">
            <v>h-tsujimoto@tatsuta.co.jp</v>
          </cell>
          <cell r="M119" t="str">
            <v>東京営業部</v>
          </cell>
          <cell r="AJ119">
            <v>1</v>
          </cell>
          <cell r="AL119">
            <v>1</v>
          </cell>
        </row>
        <row r="120">
          <cell r="B120">
            <v>119</v>
          </cell>
          <cell r="C120" t="str">
            <v>ひ</v>
          </cell>
          <cell r="D120" t="str">
            <v>日立電線㈱</v>
          </cell>
          <cell r="E120" t="str">
            <v>鳥井　和義</v>
          </cell>
          <cell r="J120" t="str">
            <v>03-6381-1274</v>
          </cell>
          <cell r="K120" t="str">
            <v>03-5256-3266</v>
          </cell>
          <cell r="L120" t="str">
            <v>torii.kazuyoshi@hitachi-cable.co.jp</v>
          </cell>
          <cell r="M120" t="str">
            <v>公共営業部</v>
          </cell>
          <cell r="N120" t="str">
            <v>100-8166</v>
          </cell>
          <cell r="O120" t="str">
            <v>千代田区大手町１－６－１</v>
          </cell>
          <cell r="P120" t="str">
            <v>大手町ビル９F</v>
          </cell>
          <cell r="AJ120">
            <v>1</v>
          </cell>
          <cell r="AL120">
            <v>1</v>
          </cell>
          <cell r="AO120">
            <v>1</v>
          </cell>
        </row>
        <row r="121">
          <cell r="B121">
            <v>120</v>
          </cell>
          <cell r="C121" t="str">
            <v>ふ</v>
          </cell>
          <cell r="D121" t="str">
            <v>フジクラ㈱</v>
          </cell>
          <cell r="E121" t="str">
            <v>五味 孝王</v>
          </cell>
          <cell r="F121" t="str">
            <v>ごみ</v>
          </cell>
          <cell r="J121" t="str">
            <v>03-5606-1135</v>
          </cell>
          <cell r="K121" t="str">
            <v>03-5606-1526</v>
          </cell>
          <cell r="L121" t="str">
            <v>t_gomi@fujikura.co.jp</v>
          </cell>
          <cell r="M121" t="str">
            <v>営業開発部</v>
          </cell>
          <cell r="N121" t="str">
            <v>135-8512</v>
          </cell>
          <cell r="O121" t="str">
            <v>江東区木場1－5－1</v>
          </cell>
          <cell r="AJ121">
            <v>1</v>
          </cell>
          <cell r="AL121">
            <v>1</v>
          </cell>
        </row>
        <row r="122">
          <cell r="B122">
            <v>121</v>
          </cell>
          <cell r="C122" t="str">
            <v>ふ</v>
          </cell>
          <cell r="D122" t="str">
            <v>古河電気工業㈱</v>
          </cell>
          <cell r="E122" t="str">
            <v>大崎　明子</v>
          </cell>
          <cell r="F122" t="str">
            <v>おおさき</v>
          </cell>
          <cell r="J122" t="str">
            <v>03-3286-3132</v>
          </cell>
          <cell r="K122" t="str">
            <v>03-3286-3909</v>
          </cell>
          <cell r="L122" t="str">
            <v>mr730655@mr.furukawa.co.jp</v>
          </cell>
          <cell r="M122" t="str">
            <v>社会ｼｽﾃﾑ営業部</v>
          </cell>
          <cell r="AJ122">
            <v>1</v>
          </cell>
          <cell r="AL122">
            <v>1</v>
          </cell>
          <cell r="AO122">
            <v>1</v>
          </cell>
        </row>
        <row r="123">
          <cell r="B123">
            <v>122</v>
          </cell>
          <cell r="C123" t="str">
            <v>み</v>
          </cell>
          <cell r="D123" t="str">
            <v>三菱電線工業㈱</v>
          </cell>
          <cell r="E123" t="str">
            <v>脇家　一昭</v>
          </cell>
          <cell r="J123" t="str">
            <v>03-3846-2118</v>
          </cell>
          <cell r="K123" t="str">
            <v>03-3846-9330</v>
          </cell>
          <cell r="L123" t="str">
            <v>kazuwaki@mitsubishi-cable.co.jp</v>
          </cell>
          <cell r="M123" t="str">
            <v>ﾈｯﾄﾜｰｸｼｽﾃﾑ営業部</v>
          </cell>
          <cell r="N123" t="str">
            <v>100-8303</v>
          </cell>
          <cell r="O123" t="str">
            <v>千代田区丸の内３－４－１</v>
          </cell>
          <cell r="AJ123">
            <v>1</v>
          </cell>
          <cell r="AL123">
            <v>1</v>
          </cell>
        </row>
        <row r="124">
          <cell r="B124">
            <v>123</v>
          </cell>
          <cell r="C124" t="str">
            <v>か</v>
          </cell>
          <cell r="D124" t="str">
            <v>カナレ電気㈱</v>
          </cell>
          <cell r="E124" t="str">
            <v>大堀　孝弘</v>
          </cell>
          <cell r="J124" t="str">
            <v>03-5821-5481</v>
          </cell>
          <cell r="K124" t="str">
            <v>03-5821-5494</v>
          </cell>
          <cell r="L124" t="str">
            <v>takahiro-oohori@canare.co.jp</v>
          </cell>
          <cell r="M124" t="str">
            <v>東京営業所　第２ｸﾞﾙｰﾌﾟ</v>
          </cell>
          <cell r="AK124">
            <v>1</v>
          </cell>
        </row>
        <row r="125">
          <cell r="B125">
            <v>124</v>
          </cell>
          <cell r="C125" t="str">
            <v>き</v>
          </cell>
          <cell r="D125" t="str">
            <v>共同カイテック㈱</v>
          </cell>
          <cell r="E125" t="str">
            <v>二瓶　達也</v>
          </cell>
          <cell r="J125" t="str">
            <v>03-3409-2862</v>
          </cell>
          <cell r="K125" t="str">
            <v>03-3409-2908</v>
          </cell>
          <cell r="L125" t="str">
            <v>nihei@ky-tec.co.jp</v>
          </cell>
          <cell r="M125" t="str">
            <v>ﾌﾛｱｼｽﾃﾑ事業部首都圏第２営業所</v>
          </cell>
          <cell r="AL125">
            <v>1</v>
          </cell>
        </row>
        <row r="126">
          <cell r="B126">
            <v>125</v>
          </cell>
          <cell r="C126" t="str">
            <v>す</v>
          </cell>
          <cell r="D126" t="str">
            <v>住電朝日精工㈱</v>
          </cell>
          <cell r="E126" t="str">
            <v>椎葉　慎一</v>
          </cell>
          <cell r="J126" t="str">
            <v>03-3578-3301</v>
          </cell>
          <cell r="K126" t="str">
            <v>03-3578-3302</v>
          </cell>
          <cell r="L126" t="str">
            <v>a93010@sumiden-asahi.co.jp</v>
          </cell>
          <cell r="M126" t="str">
            <v>東日本営業部</v>
          </cell>
          <cell r="AM126">
            <v>1</v>
          </cell>
        </row>
        <row r="127">
          <cell r="B127">
            <v>126</v>
          </cell>
          <cell r="C127" t="str">
            <v>す</v>
          </cell>
          <cell r="D127" t="str">
            <v>住友スリーエム㈱</v>
          </cell>
          <cell r="E127" t="str">
            <v>飯田　一宏</v>
          </cell>
          <cell r="J127" t="str">
            <v>03-5641-4979</v>
          </cell>
          <cell r="K127" t="str">
            <v>03-5641-2848</v>
          </cell>
          <cell r="L127" t="str">
            <v>kiida@mmm.com</v>
          </cell>
          <cell r="M127" t="str">
            <v>電力通信製品事業部　第一販売部</v>
          </cell>
          <cell r="AM127">
            <v>1</v>
          </cell>
        </row>
        <row r="128">
          <cell r="B128">
            <v>127</v>
          </cell>
          <cell r="C128" t="str">
            <v>は</v>
          </cell>
          <cell r="D128" t="str">
            <v>㈱長谷川電機製作所(削除）</v>
          </cell>
        </row>
        <row r="129">
          <cell r="B129">
            <v>128</v>
          </cell>
          <cell r="C129" t="str">
            <v>ね</v>
          </cell>
          <cell r="D129" t="str">
            <v>ネグロス電工㈱</v>
          </cell>
          <cell r="E129" t="str">
            <v>古川　藤吉郎</v>
          </cell>
          <cell r="F129" t="str">
            <v>こがわ　</v>
          </cell>
          <cell r="J129" t="str">
            <v>048-660-6890</v>
          </cell>
          <cell r="K129" t="str">
            <v>048-660-6831</v>
          </cell>
          <cell r="L129" t="str">
            <v>外部とのメール無し</v>
          </cell>
          <cell r="M129" t="str">
            <v>首都圏統括部　関東開発担当</v>
          </cell>
          <cell r="AM129">
            <v>1</v>
          </cell>
          <cell r="AN129">
            <v>1</v>
          </cell>
          <cell r="AQ129">
            <v>1</v>
          </cell>
        </row>
        <row r="130">
          <cell r="B130">
            <v>129</v>
          </cell>
          <cell r="C130" t="str">
            <v>あ</v>
          </cell>
          <cell r="D130" t="str">
            <v>アメリカン電機㈱</v>
          </cell>
          <cell r="E130" t="str">
            <v>小池　裕二</v>
          </cell>
          <cell r="J130" t="str">
            <v>03-3720-9621</v>
          </cell>
          <cell r="K130" t="str">
            <v>03-3720-9694</v>
          </cell>
          <cell r="L130" t="str">
            <v>y-koike@americandenki.co.jp</v>
          </cell>
          <cell r="M130" t="str">
            <v>営業部</v>
          </cell>
          <cell r="AN130">
            <v>1</v>
          </cell>
        </row>
        <row r="131">
          <cell r="B131">
            <v>130</v>
          </cell>
          <cell r="C131" t="str">
            <v>じ</v>
          </cell>
          <cell r="D131" t="str">
            <v>神保電器㈱</v>
          </cell>
          <cell r="E131" t="str">
            <v>伊藤　純一</v>
          </cell>
          <cell r="J131" t="str">
            <v>03-5705-7392</v>
          </cell>
          <cell r="K131" t="str">
            <v>03-5705-7404</v>
          </cell>
          <cell r="L131" t="str">
            <v>ito-j@jimbodeｎki.co.jp</v>
          </cell>
          <cell r="M131" t="str">
            <v>営業部</v>
          </cell>
          <cell r="AN131">
            <v>1</v>
          </cell>
        </row>
        <row r="132">
          <cell r="B132">
            <v>131</v>
          </cell>
          <cell r="C132" t="str">
            <v>て</v>
          </cell>
          <cell r="D132" t="str">
            <v>㈱寺田電機製作所</v>
          </cell>
          <cell r="E132" t="str">
            <v>田口　憲章</v>
          </cell>
          <cell r="J132" t="str">
            <v>0274-40-7728</v>
          </cell>
          <cell r="K132" t="str">
            <v>0274-22-7232</v>
          </cell>
          <cell r="L132" t="str">
            <v>noriaki.taguchi@terada-ele.co.jp</v>
          </cell>
          <cell r="Q132" t="str">
            <v>ﾒｰﾙでの見積依頼：否</v>
          </cell>
          <cell r="AN132">
            <v>1</v>
          </cell>
        </row>
        <row r="133">
          <cell r="B133">
            <v>132</v>
          </cell>
          <cell r="C133" t="str">
            <v>に</v>
          </cell>
          <cell r="D133" t="str">
            <v>日本デック㈱（削除）</v>
          </cell>
          <cell r="E133" t="str">
            <v>佐々木</v>
          </cell>
          <cell r="F133" t="str">
            <v>ささき</v>
          </cell>
          <cell r="J133" t="str">
            <v>03-5349-7270</v>
          </cell>
          <cell r="K133" t="str">
            <v>03-5349-7419</v>
          </cell>
        </row>
        <row r="134">
          <cell r="B134">
            <v>133</v>
          </cell>
          <cell r="C134" t="str">
            <v>お</v>
          </cell>
          <cell r="D134" t="str">
            <v>沖電気工業㈱</v>
          </cell>
          <cell r="E134" t="str">
            <v>徳満</v>
          </cell>
          <cell r="F134" t="str">
            <v>とくみつ</v>
          </cell>
          <cell r="H134" t="str">
            <v>田畑</v>
          </cell>
          <cell r="J134" t="str">
            <v>03-3740-2241</v>
          </cell>
          <cell r="L134" t="str">
            <v>tokumitsu264@oki.com</v>
          </cell>
          <cell r="M134" t="str">
            <v>社会情報ソリューション本部</v>
          </cell>
          <cell r="AO134">
            <v>1</v>
          </cell>
          <cell r="AV134">
            <v>1</v>
          </cell>
          <cell r="AZ134">
            <v>1</v>
          </cell>
        </row>
        <row r="135">
          <cell r="B135">
            <v>134</v>
          </cell>
          <cell r="C135" t="str">
            <v>て</v>
          </cell>
          <cell r="D135" t="str">
            <v>㈱テクネット</v>
          </cell>
          <cell r="J135" t="str">
            <v>03-5484-4511</v>
          </cell>
          <cell r="K135" t="str">
            <v>03-5484-4512</v>
          </cell>
          <cell r="AP135">
            <v>1</v>
          </cell>
        </row>
        <row r="136">
          <cell r="B136">
            <v>135</v>
          </cell>
          <cell r="C136" t="str">
            <v>ふ</v>
          </cell>
          <cell r="D136" t="str">
            <v>㈱フジタ（ﾒｰｶではないため削除）</v>
          </cell>
          <cell r="E136" t="str">
            <v>高櫻</v>
          </cell>
          <cell r="F136" t="str">
            <v>たかさくら</v>
          </cell>
          <cell r="J136" t="str">
            <v>03-3796-2464</v>
          </cell>
          <cell r="K136" t="str">
            <v>03-3796-2365</v>
          </cell>
          <cell r="M136" t="str">
            <v>環境ｴﾝｼﾞﾆｱﾘﾝｸﾞ部</v>
          </cell>
          <cell r="Q136" t="str">
            <v>（販売は菱晃）</v>
          </cell>
          <cell r="AP136">
            <v>1</v>
          </cell>
        </row>
        <row r="137">
          <cell r="B137">
            <v>136</v>
          </cell>
          <cell r="C137" t="str">
            <v>ら</v>
          </cell>
          <cell r="D137" t="str">
            <v>ﾗﾌｫｰﾚｴﾝｼﾞﾆｱﾘﾝｸﾞ㈱</v>
          </cell>
          <cell r="E137" t="str">
            <v>成海 芳雄</v>
          </cell>
          <cell r="F137" t="str">
            <v>なるみ</v>
          </cell>
          <cell r="H137" t="str">
            <v>田中　雅幸</v>
          </cell>
          <cell r="J137" t="str">
            <v>03-3539-7191</v>
          </cell>
          <cell r="K137" t="str">
            <v>03-3539-7197</v>
          </cell>
          <cell r="L137" t="str">
            <v>laforet@himawari-net.co.jp</v>
          </cell>
          <cell r="M137" t="str">
            <v>営業部</v>
          </cell>
          <cell r="AP137">
            <v>1</v>
          </cell>
        </row>
        <row r="138">
          <cell r="B138">
            <v>137</v>
          </cell>
          <cell r="C138" t="str">
            <v>り</v>
          </cell>
          <cell r="D138" t="str">
            <v>㈱菱晃(ﾘｮｳｺｳ)</v>
          </cell>
          <cell r="E138" t="str">
            <v>高橋　一浩</v>
          </cell>
          <cell r="F138" t="str">
            <v>たかはし</v>
          </cell>
          <cell r="J138" t="str">
            <v>03-5651-0659</v>
          </cell>
          <cell r="K138" t="str">
            <v>03-5651-0667</v>
          </cell>
          <cell r="L138" t="str">
            <v>takahashi_kazu.ryoko@mrg.mrc.co.jp</v>
          </cell>
          <cell r="M138" t="str">
            <v>ﾄｯﾌﾟﾗｲﾄ市場開発所</v>
          </cell>
          <cell r="AP138">
            <v>1</v>
          </cell>
        </row>
        <row r="139">
          <cell r="B139">
            <v>138</v>
          </cell>
          <cell r="C139" t="str">
            <v>さ</v>
          </cell>
          <cell r="D139" t="str">
            <v>三洋電機㈱</v>
          </cell>
          <cell r="E139" t="str">
            <v>大久保　彰</v>
          </cell>
          <cell r="F139" t="str">
            <v>おおくぼ</v>
          </cell>
          <cell r="J139" t="str">
            <v>03-5803-3555</v>
          </cell>
          <cell r="K139" t="str">
            <v>03-5803-3637</v>
          </cell>
          <cell r="L139" t="str">
            <v>OKUB038949@sanyo.co.jp</v>
          </cell>
          <cell r="M139" t="str">
            <v>営業開発本部　東日本官公法人営業ﾋﾞｼﾞﾈｽﾕﾆｯﾄ　首都圏公共営業本部</v>
          </cell>
          <cell r="AP139">
            <v>1</v>
          </cell>
        </row>
        <row r="140">
          <cell r="B140">
            <v>139</v>
          </cell>
          <cell r="C140" t="str">
            <v>せ</v>
          </cell>
          <cell r="D140" t="str">
            <v>攝陽鋼管㈱</v>
          </cell>
          <cell r="E140" t="str">
            <v>（未回答）</v>
          </cell>
          <cell r="J140" t="str">
            <v>03-5810-9177</v>
          </cell>
          <cell r="K140" t="str">
            <v>03-3802-0118</v>
          </cell>
          <cell r="L140" t="str">
            <v>（未回答）</v>
          </cell>
          <cell r="AQ140">
            <v>1</v>
          </cell>
        </row>
        <row r="141">
          <cell r="B141">
            <v>140</v>
          </cell>
          <cell r="C141" t="str">
            <v>そ</v>
          </cell>
          <cell r="D141" t="str">
            <v>外山電気㈱</v>
          </cell>
          <cell r="E141" t="str">
            <v>三原　勲</v>
          </cell>
          <cell r="H141" t="str">
            <v>藤嶋　幸子</v>
          </cell>
          <cell r="J141" t="str">
            <v>03-3294-2341</v>
          </cell>
          <cell r="K141" t="str">
            <v>03-3295-2033</v>
          </cell>
          <cell r="L141" t="str">
            <v>mihara@sotoyama.co.jp</v>
          </cell>
          <cell r="M141" t="str">
            <v>営業部</v>
          </cell>
          <cell r="AQ141">
            <v>1</v>
          </cell>
        </row>
        <row r="142">
          <cell r="B142">
            <v>141</v>
          </cell>
          <cell r="C142" t="str">
            <v>ど</v>
          </cell>
          <cell r="D142" t="str">
            <v>㈱土井製作所</v>
          </cell>
          <cell r="E142" t="str">
            <v>桜井　誠</v>
          </cell>
          <cell r="F142" t="str">
            <v>さくらい</v>
          </cell>
          <cell r="G142" t="str">
            <v>ダクト・P.BOX</v>
          </cell>
          <cell r="J142" t="str">
            <v>03-3647-6823</v>
          </cell>
          <cell r="K142" t="str">
            <v>03-3647-9484</v>
          </cell>
          <cell r="L142" t="str">
            <v>imf@doi-web.com</v>
          </cell>
          <cell r="M142" t="str">
            <v>営業推進部</v>
          </cell>
          <cell r="AQ142">
            <v>1</v>
          </cell>
        </row>
        <row r="143">
          <cell r="B143">
            <v>142</v>
          </cell>
          <cell r="C143" t="str">
            <v>な</v>
          </cell>
          <cell r="D143" t="str">
            <v>那須電機鉄工㈱</v>
          </cell>
          <cell r="E143" t="str">
            <v>幸田　和典</v>
          </cell>
          <cell r="J143" t="str">
            <v>03-3351-6467</v>
          </cell>
          <cell r="K143" t="str">
            <v>03-3354-5144</v>
          </cell>
          <cell r="L143" t="str">
            <v>k-kouda@nasudenki.co.jp</v>
          </cell>
          <cell r="M143" t="str">
            <v>公共設備課</v>
          </cell>
          <cell r="AQ143">
            <v>1</v>
          </cell>
        </row>
        <row r="144">
          <cell r="B144">
            <v>143</v>
          </cell>
          <cell r="C144" t="str">
            <v>あ</v>
          </cell>
          <cell r="D144" t="str">
            <v>㈱浅羽製作所</v>
          </cell>
          <cell r="E144" t="str">
            <v>西澤　幸一</v>
          </cell>
          <cell r="J144" t="str">
            <v>03-3433-2540</v>
          </cell>
          <cell r="K144" t="str">
            <v>03-3433-1277</v>
          </cell>
          <cell r="L144" t="str">
            <v>kouichi_nishizawa@asaba-ss.co.jp</v>
          </cell>
          <cell r="M144" t="str">
            <v>営業部　建設ｸﾞﾙｰﾌﾟ</v>
          </cell>
          <cell r="AR144">
            <v>1</v>
          </cell>
        </row>
        <row r="145">
          <cell r="B145">
            <v>144</v>
          </cell>
          <cell r="C145" t="str">
            <v>い</v>
          </cell>
          <cell r="D145" t="str">
            <v>イワブチ㈱</v>
          </cell>
          <cell r="E145" t="str">
            <v>星　博文</v>
          </cell>
          <cell r="J145" t="str">
            <v>047-368-2221</v>
          </cell>
          <cell r="K145" t="str">
            <v>047-368-2229</v>
          </cell>
          <cell r="L145" t="str">
            <v>eigyo@iwabuchi.co.jp</v>
          </cell>
          <cell r="M145" t="str">
            <v>営業第一部</v>
          </cell>
          <cell r="AR145">
            <v>1</v>
          </cell>
        </row>
        <row r="146">
          <cell r="B146">
            <v>145</v>
          </cell>
          <cell r="C146" t="str">
            <v>に</v>
          </cell>
          <cell r="D146" t="str">
            <v>日鉄鋼管㈱</v>
          </cell>
          <cell r="E146" t="str">
            <v>佐野　周裕</v>
          </cell>
          <cell r="F146" t="str">
            <v>さの　かねひろ</v>
          </cell>
          <cell r="J146" t="str">
            <v>044-244-5241</v>
          </cell>
          <cell r="K146" t="str">
            <v>044-222-3562</v>
          </cell>
          <cell r="L146" t="str">
            <v>k-sano@21nsp.co.jp</v>
          </cell>
          <cell r="M146" t="str">
            <v>関東営業部第一営業ｸﾞﾙｰﾌﾟ</v>
          </cell>
          <cell r="AS146">
            <v>1</v>
          </cell>
        </row>
        <row r="147">
          <cell r="B147">
            <v>146</v>
          </cell>
          <cell r="C147" t="str">
            <v>に</v>
          </cell>
          <cell r="D147" t="str">
            <v>日本ﾊﾟｲﾌﾟ製造㈱→住友鋼管㈱（後日調査）</v>
          </cell>
          <cell r="K147" t="str">
            <v>03-5625-1530</v>
          </cell>
          <cell r="AS147">
            <v>1</v>
          </cell>
        </row>
        <row r="148">
          <cell r="B148">
            <v>147</v>
          </cell>
          <cell r="C148" t="str">
            <v>し</v>
          </cell>
          <cell r="D148" t="str">
            <v>シチズンTIC㈱</v>
          </cell>
          <cell r="E148" t="str">
            <v>横川 学</v>
          </cell>
          <cell r="F148" t="str">
            <v>よこかわ まなぶ</v>
          </cell>
          <cell r="J148" t="str">
            <v>042-386-2261</v>
          </cell>
          <cell r="K148" t="str">
            <v>042-386-2222</v>
          </cell>
          <cell r="L148" t="str">
            <v>yokokawa@tic-citizen.co.jp</v>
          </cell>
          <cell r="M148" t="str">
            <v>営業本部</v>
          </cell>
          <cell r="N148" t="str">
            <v>184-0013</v>
          </cell>
          <cell r="O148" t="str">
            <v>東京都小金井市前原町5-6-12</v>
          </cell>
          <cell r="AT148">
            <v>1</v>
          </cell>
          <cell r="BD148">
            <v>1</v>
          </cell>
          <cell r="BE148">
            <v>1</v>
          </cell>
        </row>
        <row r="149">
          <cell r="B149">
            <v>148</v>
          </cell>
          <cell r="C149" t="str">
            <v>せ</v>
          </cell>
          <cell r="D149" t="str">
            <v>セイコータイムシステム㈱</v>
          </cell>
          <cell r="E149" t="str">
            <v>鈴木　雅明</v>
          </cell>
          <cell r="F149" t="str">
            <v>すずき</v>
          </cell>
          <cell r="J149" t="str">
            <v>03-5646-1601</v>
          </cell>
          <cell r="K149" t="str">
            <v>03-5646-1602</v>
          </cell>
          <cell r="L149" t="str">
            <v>m.suzuki@seiko-sts.co.jp</v>
          </cell>
          <cell r="M149" t="str">
            <v>ｼｽﾃﾑｸﾛｯｸ販売部</v>
          </cell>
          <cell r="N149" t="str">
            <v>103-8470</v>
          </cell>
          <cell r="O149" t="str">
            <v>東京都中央区日本橋富沢町１１－１２</v>
          </cell>
          <cell r="AT149">
            <v>1</v>
          </cell>
          <cell r="BD149">
            <v>1</v>
          </cell>
          <cell r="BE149">
            <v>1</v>
          </cell>
        </row>
        <row r="150">
          <cell r="B150">
            <v>149</v>
          </cell>
          <cell r="C150" t="str">
            <v>て</v>
          </cell>
          <cell r="D150" t="str">
            <v>ＴＯＡ㈱</v>
          </cell>
          <cell r="E150" t="str">
            <v>大西　敏夫</v>
          </cell>
          <cell r="F150" t="str">
            <v>おおにし</v>
          </cell>
          <cell r="J150" t="str">
            <v>03-5621-5790</v>
          </cell>
          <cell r="K150" t="str">
            <v>03-5621-5826</v>
          </cell>
          <cell r="L150" t="str">
            <v>ohnishi_toshio@toa.co.jp</v>
          </cell>
          <cell r="M150" t="str">
            <v>東京第３営業所官公グループ</v>
          </cell>
          <cell r="N150" t="str">
            <v>113-0033</v>
          </cell>
          <cell r="O150" t="str">
            <v>文京区本郷3-43-3</v>
          </cell>
          <cell r="AU150">
            <v>1</v>
          </cell>
          <cell r="AW150">
            <v>1</v>
          </cell>
          <cell r="AX150">
            <v>1</v>
          </cell>
        </row>
        <row r="151">
          <cell r="B151">
            <v>150</v>
          </cell>
          <cell r="C151" t="str">
            <v>ゆ</v>
          </cell>
          <cell r="D151" t="str">
            <v>ユニペックス㈱</v>
          </cell>
          <cell r="E151" t="str">
            <v>小野田　実成</v>
          </cell>
          <cell r="J151" t="str">
            <v>03-3821-3721</v>
          </cell>
          <cell r="K151" t="str">
            <v>03-3827-5423</v>
          </cell>
          <cell r="L151" t="str">
            <v>tokyo-office@unipex.co.jp</v>
          </cell>
          <cell r="M151" t="str">
            <v>東京営業所</v>
          </cell>
          <cell r="N151" t="str">
            <v>110－0008</v>
          </cell>
          <cell r="O151" t="str">
            <v>台東区池之端2－3－17</v>
          </cell>
          <cell r="AU151">
            <v>1</v>
          </cell>
        </row>
        <row r="152">
          <cell r="B152">
            <v>151</v>
          </cell>
          <cell r="C152" t="str">
            <v>に</v>
          </cell>
          <cell r="D152" t="str">
            <v>日本ビクター㈱</v>
          </cell>
          <cell r="E152" t="str">
            <v>平井　正彦</v>
          </cell>
          <cell r="F152" t="str">
            <v>ひらい</v>
          </cell>
          <cell r="J152" t="str">
            <v>03-6812-2816</v>
          </cell>
          <cell r="K152" t="str">
            <v>03-6812-2819</v>
          </cell>
          <cell r="L152" t="str">
            <v>hirai-masahiko@jvc-victor.jp</v>
          </cell>
          <cell r="M152" t="str">
            <v>第一営業統括部 首都圏営業３グループ</v>
          </cell>
          <cell r="N152" t="str">
            <v>108-0022</v>
          </cell>
          <cell r="O152" t="str">
            <v>東京都港区海岸３―９―１５　ＬＯＯＰ‐Ｘビル１３Ｆ</v>
          </cell>
          <cell r="AU152">
            <v>1</v>
          </cell>
          <cell r="AW152">
            <v>1</v>
          </cell>
          <cell r="AX152">
            <v>1</v>
          </cell>
        </row>
        <row r="153">
          <cell r="B153">
            <v>151</v>
          </cell>
          <cell r="C153" t="str">
            <v>に</v>
          </cell>
          <cell r="D153" t="str">
            <v>日本ビクター㈱</v>
          </cell>
          <cell r="E153" t="str">
            <v>竹貫　徳幸</v>
          </cell>
          <cell r="F153" t="str">
            <v>たけぬき　のりゆき</v>
          </cell>
          <cell r="J153" t="str">
            <v>03-6812-2816</v>
          </cell>
          <cell r="K153" t="str">
            <v>03-6812-2819</v>
          </cell>
          <cell r="L153" t="str">
            <v>takenuki-noriyuki@jvc-victor.jp</v>
          </cell>
          <cell r="M153" t="str">
            <v>ｼｽﾃﾑ営業本部首都圏第一営業本部AVｼｽﾃﾑ営業3ｸﾞﾙｰﾌﾟ</v>
          </cell>
          <cell r="N153" t="str">
            <v>108-0022</v>
          </cell>
          <cell r="O153" t="str">
            <v>東京都港区海岸３―９―１５　ＬＯＯＰ‐Ｘビル１３Ｆ</v>
          </cell>
        </row>
        <row r="154">
          <cell r="B154">
            <v>152</v>
          </cell>
          <cell r="C154" t="str">
            <v>に</v>
          </cell>
          <cell r="D154" t="str">
            <v>日本無線㈱</v>
          </cell>
          <cell r="E154" t="str">
            <v>後藤　秀樹</v>
          </cell>
          <cell r="J154" t="str">
            <v>03-3348-6171</v>
          </cell>
          <cell r="K154" t="str">
            <v>03-3848-3958</v>
          </cell>
          <cell r="L154" t="str">
            <v>ec-kancho1@jrc.co.jp</v>
          </cell>
          <cell r="M154" t="str">
            <v>ｿﾘｭｰｼｮﾝ営業部官庁営業ｸﾞﾙｰﾌﾟ</v>
          </cell>
          <cell r="AV154">
            <v>1</v>
          </cell>
        </row>
        <row r="155">
          <cell r="B155">
            <v>153</v>
          </cell>
          <cell r="C155" t="str">
            <v>い</v>
          </cell>
          <cell r="D155" t="str">
            <v>池上通信機㈱</v>
          </cell>
          <cell r="E155" t="str">
            <v>石川</v>
          </cell>
          <cell r="J155" t="str">
            <v>03-5748-2241</v>
          </cell>
          <cell r="K155" t="str">
            <v>03-5748-2200</v>
          </cell>
          <cell r="L155" t="str">
            <v>ishikawa@sales.ikegami.co.jp</v>
          </cell>
          <cell r="M155" t="str">
            <v>公共営業統括部 公共営業第二部門</v>
          </cell>
          <cell r="O155" t="str">
            <v>東京都大田区池上5-6-16</v>
          </cell>
          <cell r="AW155">
            <v>1</v>
          </cell>
        </row>
        <row r="156">
          <cell r="B156">
            <v>154</v>
          </cell>
          <cell r="C156" t="str">
            <v>や</v>
          </cell>
          <cell r="D156" t="str">
            <v>㈱日立国際電気</v>
          </cell>
          <cell r="E156" t="str">
            <v>五十嵐　和男</v>
          </cell>
          <cell r="F156" t="str">
            <v>いがらし　かずお</v>
          </cell>
          <cell r="J156" t="str">
            <v>03-6734-9541</v>
          </cell>
          <cell r="K156" t="str">
            <v>03-5209-6073</v>
          </cell>
          <cell r="L156" t="str">
            <v>igarashi.kazuo@h-kokusai.com</v>
          </cell>
          <cell r="M156" t="str">
            <v>映像ｼｽﾃﾑ営業本部　第一営業部</v>
          </cell>
          <cell r="N156" t="str">
            <v>164-8511</v>
          </cell>
          <cell r="O156" t="str">
            <v>中野区東中野  3-14-20</v>
          </cell>
          <cell r="AW156">
            <v>1</v>
          </cell>
        </row>
        <row r="157">
          <cell r="B157">
            <v>155</v>
          </cell>
          <cell r="C157" t="str">
            <v>あ</v>
          </cell>
          <cell r="D157" t="str">
            <v>アイホン㈱</v>
          </cell>
          <cell r="E157" t="str">
            <v>和田　守福</v>
          </cell>
          <cell r="F157" t="str">
            <v>わだ　もりよし</v>
          </cell>
          <cell r="J157" t="str">
            <v>03-5684-3415</v>
          </cell>
          <cell r="K157" t="str">
            <v>03-5684-3537</v>
          </cell>
          <cell r="L157" t="str">
            <v>m_wada@aiphone.co.jp</v>
          </cell>
          <cell r="M157" t="str">
            <v>営業開発課</v>
          </cell>
          <cell r="N157" t="str">
            <v>112-0002</v>
          </cell>
          <cell r="O157" t="str">
            <v>東京都文京区小石川5-41-10</v>
          </cell>
          <cell r="AY157">
            <v>1</v>
          </cell>
        </row>
        <row r="158">
          <cell r="B158">
            <v>156</v>
          </cell>
          <cell r="C158" t="str">
            <v>に</v>
          </cell>
          <cell r="D158" t="str">
            <v>日本インターホン㈱</v>
          </cell>
          <cell r="E158" t="str">
            <v>鈴木　有</v>
          </cell>
          <cell r="J158" t="str">
            <v>03-3395-1161</v>
          </cell>
          <cell r="K158" t="str">
            <v>03-3395-1214</v>
          </cell>
          <cell r="L158" t="str">
            <v>eigyo03@telecall.po-jp.com</v>
          </cell>
          <cell r="M158" t="str">
            <v>営業二部</v>
          </cell>
          <cell r="AY158">
            <v>1</v>
          </cell>
        </row>
        <row r="159">
          <cell r="B159">
            <v>157</v>
          </cell>
          <cell r="C159" t="str">
            <v>け</v>
          </cell>
          <cell r="D159" t="str">
            <v>（株）ケアコム</v>
          </cell>
          <cell r="E159" t="str">
            <v>副島　宗幸</v>
          </cell>
          <cell r="J159" t="str">
            <v>03-5216-0821</v>
          </cell>
          <cell r="K159" t="str">
            <v>03-5216-0833</v>
          </cell>
          <cell r="L159" t="str">
            <v>n_soejima@carecom.co.jp,s_cad@carecom.co.jp</v>
          </cell>
          <cell r="M159" t="str">
            <v>SI営業開発部</v>
          </cell>
          <cell r="O159" t="str">
            <v>さいたま市大宮区上小町575 ARAIﾋﾞﾙ5階</v>
          </cell>
          <cell r="AY159">
            <v>1</v>
          </cell>
          <cell r="BE159">
            <v>1</v>
          </cell>
        </row>
        <row r="160">
          <cell r="B160">
            <v>158</v>
          </cell>
          <cell r="C160" t="str">
            <v>い</v>
          </cell>
          <cell r="D160" t="str">
            <v>岩崎通信機㈱</v>
          </cell>
          <cell r="E160" t="str">
            <v>芦田 茂</v>
          </cell>
          <cell r="J160" t="str">
            <v>03-5370-5478</v>
          </cell>
          <cell r="K160" t="str">
            <v>03-5370-5496</v>
          </cell>
          <cell r="L160" t="str">
            <v>ashida@iwatsu.co.jp</v>
          </cell>
          <cell r="M160" t="str">
            <v>通信事業本部 ｴﾘｱ統括営業部 首都圏支社 官公庁担当</v>
          </cell>
          <cell r="N160" t="str">
            <v>168-8501</v>
          </cell>
          <cell r="O160" t="str">
            <v>東京都 杉並区久我山1-7-41</v>
          </cell>
          <cell r="AZ160">
            <v>1</v>
          </cell>
        </row>
        <row r="161">
          <cell r="B161">
            <v>159</v>
          </cell>
          <cell r="C161" t="str">
            <v>ひ</v>
          </cell>
          <cell r="D161" t="str">
            <v>㈱日立製作所</v>
          </cell>
          <cell r="E161" t="str">
            <v>福田　弘元</v>
          </cell>
          <cell r="F161" t="str">
            <v>ふくだ　ひろゆき</v>
          </cell>
          <cell r="J161" t="str">
            <v>03-5471-2069</v>
          </cell>
          <cell r="K161" t="str">
            <v>03-5471-2950</v>
          </cell>
          <cell r="L161" t="str">
            <v>hiroyuki.fukuda.ty@hitachi.com</v>
          </cell>
          <cell r="M161" t="str">
            <v>ﾈｯﾄﾜｰｸｿﾘｭｰｼｮﾝ事業部第一営業部公共グループ</v>
          </cell>
          <cell r="N161" t="str">
            <v>140-8573</v>
          </cell>
          <cell r="O161" t="str">
            <v>東京都品川区南大井6-26-2</v>
          </cell>
          <cell r="AZ161">
            <v>1</v>
          </cell>
        </row>
        <row r="162">
          <cell r="B162">
            <v>160</v>
          </cell>
          <cell r="C162" t="str">
            <v>で</v>
          </cell>
          <cell r="D162" t="str">
            <v>ＤＸアンテナ㈱</v>
          </cell>
          <cell r="J162" t="str">
            <v>03-3341-5282</v>
          </cell>
          <cell r="K162" t="str">
            <v>03-3341-7660</v>
          </cell>
          <cell r="M162" t="str">
            <v>東京システム事業部</v>
          </cell>
          <cell r="BA162">
            <v>1</v>
          </cell>
        </row>
        <row r="163">
          <cell r="B163">
            <v>161</v>
          </cell>
          <cell r="C163" t="str">
            <v>ま</v>
          </cell>
          <cell r="D163" t="str">
            <v>マスプロ電工㈱</v>
          </cell>
          <cell r="E163" t="str">
            <v>藤田　千晶</v>
          </cell>
          <cell r="J163" t="str">
            <v>03-3499-5631</v>
          </cell>
          <cell r="K163" t="str">
            <v>03-5485-3560</v>
          </cell>
          <cell r="L163" t="str">
            <v>shibuya-k@maspro.co.jp</v>
          </cell>
          <cell r="M163" t="str">
            <v>渋谷支店　情報通信営業部</v>
          </cell>
          <cell r="BA163">
            <v>1</v>
          </cell>
          <cell r="BB163">
            <v>1</v>
          </cell>
        </row>
        <row r="164">
          <cell r="B164">
            <v>162</v>
          </cell>
          <cell r="C164" t="str">
            <v>や</v>
          </cell>
          <cell r="D164" t="str">
            <v>八木アンテナ㈱</v>
          </cell>
          <cell r="E164" t="str">
            <v>西峯　隆弘</v>
          </cell>
          <cell r="F164" t="str">
            <v>にしみね</v>
          </cell>
          <cell r="J164" t="str">
            <v>03-6734-9514</v>
          </cell>
          <cell r="K164" t="str">
            <v>03-5209-5995</v>
          </cell>
          <cell r="L164" t="str">
            <v>nishimine.takahiro@yagi.h-kokusai.com</v>
          </cell>
          <cell r="M164" t="str">
            <v>営業本部　通信統括営業部</v>
          </cell>
          <cell r="N164" t="str">
            <v>101-0021</v>
          </cell>
          <cell r="O164" t="str">
            <v>東京都千代田区外神田4-14-1</v>
          </cell>
          <cell r="BA164">
            <v>1</v>
          </cell>
        </row>
        <row r="165">
          <cell r="B165">
            <v>163</v>
          </cell>
          <cell r="C165" t="str">
            <v>と</v>
          </cell>
          <cell r="D165" t="str">
            <v>東芝首都圏ｻｰﾋﾞｽ㈱(未回答）</v>
          </cell>
          <cell r="E165" t="str">
            <v>石田</v>
          </cell>
          <cell r="F165" t="str">
            <v>いしだ</v>
          </cell>
          <cell r="J165" t="str">
            <v>03-3833-76212</v>
          </cell>
          <cell r="K165" t="str">
            <v>03-3833-2836</v>
          </cell>
          <cell r="BA165">
            <v>1</v>
          </cell>
        </row>
        <row r="166">
          <cell r="B166">
            <v>164</v>
          </cell>
          <cell r="C166" t="str">
            <v>に</v>
          </cell>
          <cell r="D166" t="str">
            <v>日本アンテナ㈱</v>
          </cell>
          <cell r="E166" t="str">
            <v>今藤　真樹</v>
          </cell>
          <cell r="J166" t="str">
            <v>03-5806-8173</v>
          </cell>
          <cell r="K166" t="str">
            <v>03-5830-2571</v>
          </cell>
          <cell r="L166" t="str">
            <v>m-kondo@nippon-antenna.co.jp</v>
          </cell>
          <cell r="M166" t="str">
            <v>伝送ｼｽﾃﾑ部　営業第一課</v>
          </cell>
          <cell r="BA166">
            <v>1</v>
          </cell>
        </row>
        <row r="167">
          <cell r="B167">
            <v>165</v>
          </cell>
          <cell r="C167" t="str">
            <v>ほ</v>
          </cell>
          <cell r="D167" t="str">
            <v>ホーチキ㈱</v>
          </cell>
          <cell r="E167" t="str">
            <v>馬場 雅和</v>
          </cell>
          <cell r="F167" t="str">
            <v>ばば まさかず</v>
          </cell>
          <cell r="J167" t="str">
            <v>03-3444-4151</v>
          </cell>
          <cell r="K167" t="str">
            <v>03-3444-3920</v>
          </cell>
          <cell r="L167" t="str">
            <v>ma-baba@hochiki.co.jp</v>
          </cell>
          <cell r="M167" t="str">
            <v>営業開発本部総合営業第一部</v>
          </cell>
          <cell r="N167" t="str">
            <v>141-8660</v>
          </cell>
          <cell r="O167" t="str">
            <v>品川区上大崎　2-10-43</v>
          </cell>
          <cell r="BA167">
            <v>1</v>
          </cell>
          <cell r="BC167">
            <v>1</v>
          </cell>
          <cell r="BF167">
            <v>1</v>
          </cell>
        </row>
        <row r="168">
          <cell r="B168">
            <v>166</v>
          </cell>
          <cell r="C168" t="str">
            <v>に</v>
          </cell>
          <cell r="D168" t="str">
            <v>(社)日本CATV技術協会</v>
          </cell>
          <cell r="E168" t="str">
            <v>山口　利市</v>
          </cell>
          <cell r="J168" t="str">
            <v>03-5273-4673</v>
          </cell>
          <cell r="K168" t="str">
            <v>03-5273-4675</v>
          </cell>
          <cell r="L168" t="str">
            <v>yamaguchi@catv.or.jp</v>
          </cell>
          <cell r="M168" t="str">
            <v>関東支部</v>
          </cell>
          <cell r="BB168">
            <v>1</v>
          </cell>
        </row>
        <row r="169">
          <cell r="B169">
            <v>167</v>
          </cell>
          <cell r="C169" t="str">
            <v>ひ</v>
          </cell>
          <cell r="D169" t="str">
            <v>八木アンテナ㈱</v>
          </cell>
          <cell r="E169" t="str">
            <v>西峯　隆弘</v>
          </cell>
          <cell r="F169" t="str">
            <v>にしみね</v>
          </cell>
          <cell r="J169" t="str">
            <v>03-6734-9514</v>
          </cell>
          <cell r="K169" t="str">
            <v>03-5209-5995</v>
          </cell>
          <cell r="L169" t="str">
            <v>nishimine.takahiro@yagi.h-kokusai.com</v>
          </cell>
          <cell r="M169" t="str">
            <v>営業本部　通信統括営業部</v>
          </cell>
          <cell r="N169" t="str">
            <v>101-0021</v>
          </cell>
          <cell r="O169" t="str">
            <v>東京都千代田区外神田4-14-1</v>
          </cell>
          <cell r="BB169">
            <v>1</v>
          </cell>
        </row>
        <row r="170">
          <cell r="B170">
            <v>168</v>
          </cell>
          <cell r="C170" t="str">
            <v>に</v>
          </cell>
          <cell r="D170" t="str">
            <v>日本アンテナ㈱</v>
          </cell>
          <cell r="E170" t="str">
            <v>今藤 真樹</v>
          </cell>
          <cell r="F170" t="str">
            <v>こんどう</v>
          </cell>
          <cell r="J170" t="str">
            <v>03-5806-8171</v>
          </cell>
          <cell r="K170" t="str">
            <v>03-5830-2571</v>
          </cell>
          <cell r="L170" t="str">
            <v>m-kondo@nippon-antenna.co.jp</v>
          </cell>
          <cell r="M170" t="str">
            <v>伝送ｼｽﾃﾑ部　営業第一課</v>
          </cell>
          <cell r="BB170">
            <v>1</v>
          </cell>
        </row>
        <row r="171">
          <cell r="B171">
            <v>169</v>
          </cell>
          <cell r="C171" t="str">
            <v>に</v>
          </cell>
          <cell r="D171" t="str">
            <v>ニッタン㈱</v>
          </cell>
          <cell r="E171" t="str">
            <v>田中　英夫</v>
          </cell>
          <cell r="F171" t="str">
            <v>たなか</v>
          </cell>
          <cell r="J171" t="str">
            <v>03-3468-1126</v>
          </cell>
          <cell r="K171" t="str">
            <v>03-3468-3444</v>
          </cell>
          <cell r="L171" t="str">
            <v>bus-dev2@nittan.com</v>
          </cell>
          <cell r="M171" t="str">
            <v>営業開発第二部</v>
          </cell>
          <cell r="BC171">
            <v>1</v>
          </cell>
        </row>
        <row r="172">
          <cell r="B172">
            <v>170</v>
          </cell>
          <cell r="C172" t="str">
            <v>の</v>
          </cell>
          <cell r="D172" t="str">
            <v>能美防災㈱</v>
          </cell>
          <cell r="E172" t="str">
            <v>村松</v>
          </cell>
          <cell r="F172" t="str">
            <v>むらまつ</v>
          </cell>
          <cell r="J172" t="str">
            <v>03-3265-0326</v>
          </cell>
          <cell r="K172" t="str">
            <v>03-3265-2610</v>
          </cell>
          <cell r="L172" t="str">
            <v>muramatu@nohmi.co.jp</v>
          </cell>
          <cell r="M172" t="str">
            <v>第１営業部　営業２部　第３ｸﾞﾙｰﾌﾟ</v>
          </cell>
          <cell r="N172" t="str">
            <v>102-8277</v>
          </cell>
          <cell r="O172" t="str">
            <v>千代田区九段南　4-7-3</v>
          </cell>
          <cell r="BC172">
            <v>1</v>
          </cell>
        </row>
        <row r="173">
          <cell r="B173">
            <v>171</v>
          </cell>
          <cell r="C173" t="str">
            <v>ふ</v>
          </cell>
          <cell r="D173" t="str">
            <v>富士通ﾌﾛﾝﾃｯｸ(株)</v>
          </cell>
          <cell r="E173" t="str">
            <v>今村　剛</v>
          </cell>
          <cell r="F173" t="str">
            <v>いまむら</v>
          </cell>
          <cell r="J173" t="str">
            <v>042-377-5114</v>
          </cell>
          <cell r="K173" t="str">
            <v>042-379-6500</v>
          </cell>
          <cell r="L173" t="str">
            <v>imamura-t@jp.fujitsu.com</v>
          </cell>
          <cell r="M173" t="str">
            <v>第二営業部</v>
          </cell>
          <cell r="N173" t="str">
            <v>206-0812</v>
          </cell>
          <cell r="O173" t="str">
            <v>東京都稲城市矢野口１７７６</v>
          </cell>
          <cell r="BD173">
            <v>1</v>
          </cell>
          <cell r="BE173">
            <v>1</v>
          </cell>
        </row>
        <row r="174">
          <cell r="B174">
            <v>172</v>
          </cell>
          <cell r="C174" t="str">
            <v>う</v>
          </cell>
          <cell r="D174" t="str">
            <v>(株)内田洋行</v>
          </cell>
          <cell r="E174" t="str">
            <v>三木　知晴</v>
          </cell>
          <cell r="F174" t="str">
            <v>みき　ともはる</v>
          </cell>
          <cell r="J174" t="str">
            <v>03-3555-4054</v>
          </cell>
          <cell r="K174" t="str">
            <v>03-3553-9469</v>
          </cell>
          <cell r="L174" t="str">
            <v>mikitomo@uchida.co.jp</v>
          </cell>
          <cell r="M174" t="str">
            <v>公共営業部</v>
          </cell>
          <cell r="N174" t="str">
            <v>104-0033</v>
          </cell>
          <cell r="O174" t="str">
            <v>東京都中央区新川2-4-7</v>
          </cell>
          <cell r="P174" t="str">
            <v>新川本社ﾋﾞﾙ4F</v>
          </cell>
          <cell r="BD174">
            <v>1</v>
          </cell>
        </row>
        <row r="175">
          <cell r="B175">
            <v>173</v>
          </cell>
          <cell r="C175" t="str">
            <v>せ</v>
          </cell>
          <cell r="D175" t="str">
            <v>星和電機(株)</v>
          </cell>
          <cell r="E175" t="str">
            <v>足立　知法</v>
          </cell>
          <cell r="F175" t="str">
            <v>あだち</v>
          </cell>
          <cell r="J175" t="str">
            <v>03-5687-1221</v>
          </cell>
          <cell r="K175" t="str">
            <v>03-5687-1234</v>
          </cell>
          <cell r="L175" t="str">
            <v>ADATI_tomonori@seiwa.co.jp</v>
          </cell>
          <cell r="M175" t="str">
            <v>営業課</v>
          </cell>
          <cell r="BD175">
            <v>1</v>
          </cell>
        </row>
        <row r="176">
          <cell r="B176">
            <v>174</v>
          </cell>
          <cell r="C176" t="str">
            <v>さ</v>
          </cell>
          <cell r="D176" t="str">
            <v>山陽電気工業㈱（未調査）</v>
          </cell>
          <cell r="J176" t="str">
            <v>03-3420-0171</v>
          </cell>
          <cell r="K176" t="str">
            <v>03-3420-0177</v>
          </cell>
          <cell r="BE176">
            <v>1</v>
          </cell>
        </row>
        <row r="177">
          <cell r="B177">
            <v>175</v>
          </cell>
          <cell r="C177" t="str">
            <v>や</v>
          </cell>
          <cell r="D177" t="str">
            <v>山下商事㈱→山下マテリアル</v>
          </cell>
          <cell r="J177" t="str">
            <v>046-251-3722</v>
          </cell>
          <cell r="K177" t="str">
            <v>046-251-3725</v>
          </cell>
          <cell r="Q177" t="str">
            <v>陸運局のみ</v>
          </cell>
          <cell r="BE177">
            <v>1</v>
          </cell>
        </row>
        <row r="178">
          <cell r="B178">
            <v>176</v>
          </cell>
          <cell r="C178" t="str">
            <v>き</v>
          </cell>
          <cell r="D178" t="str">
            <v>キャノン（未調査）</v>
          </cell>
          <cell r="J178" t="str">
            <v>03-3758-2111</v>
          </cell>
          <cell r="BE178">
            <v>1</v>
          </cell>
        </row>
        <row r="179">
          <cell r="B179">
            <v>177</v>
          </cell>
          <cell r="C179" t="str">
            <v>せ</v>
          </cell>
          <cell r="D179" t="str">
            <v>セコム（株）</v>
          </cell>
          <cell r="E179" t="str">
            <v>後藤</v>
          </cell>
          <cell r="J179" t="str">
            <v>03-5775-8420</v>
          </cell>
          <cell r="K179" t="str">
            <v>03-5775-8919</v>
          </cell>
          <cell r="L179" t="str">
            <v>I-gotoh@secom.co.jp</v>
          </cell>
          <cell r="M179" t="str">
            <v>公共法人部</v>
          </cell>
          <cell r="N179" t="str">
            <v>１５０－０００１</v>
          </cell>
          <cell r="O179" t="str">
            <v>東京都渋谷区神宮前１－５－１　</v>
          </cell>
          <cell r="BF179">
            <v>1</v>
          </cell>
          <cell r="BG179">
            <v>1</v>
          </cell>
        </row>
        <row r="180">
          <cell r="B180">
            <v>178</v>
          </cell>
          <cell r="C180" t="str">
            <v>お</v>
          </cell>
          <cell r="D180" t="str">
            <v>オムロン（株）</v>
          </cell>
          <cell r="E180" t="str">
            <v>中村 博行</v>
          </cell>
          <cell r="F180" t="str">
            <v>なかむら　ひろゆき</v>
          </cell>
          <cell r="J180" t="str">
            <v>03-3436-7147</v>
          </cell>
          <cell r="K180" t="str">
            <v>03-3436-7192</v>
          </cell>
          <cell r="L180" t="str">
            <v>hiroyuki_nakamura@omron.co.jp</v>
          </cell>
          <cell r="M180" t="str">
            <v>交通ｿﾘｭｰｼｮﾝ事業部　東部ｿﾘｭｰｼｮﾝ事業</v>
          </cell>
          <cell r="BF180">
            <v>1</v>
          </cell>
        </row>
        <row r="181">
          <cell r="B181">
            <v>179</v>
          </cell>
          <cell r="C181" t="str">
            <v>く</v>
          </cell>
          <cell r="D181" t="str">
            <v>（株）クマヒラ</v>
          </cell>
          <cell r="E181" t="str">
            <v>永谷　嘉之</v>
          </cell>
          <cell r="F181" t="str">
            <v>ながや</v>
          </cell>
          <cell r="J181" t="str">
            <v>03-3270-4385</v>
          </cell>
          <cell r="K181" t="str">
            <v>03-3270-4375</v>
          </cell>
          <cell r="L181" t="str">
            <v>nagatani@kumahira.co.jp</v>
          </cell>
          <cell r="M181" t="str">
            <v>官公庁営業部　</v>
          </cell>
          <cell r="N181" t="str">
            <v>１０３－００２３</v>
          </cell>
          <cell r="O181" t="str">
            <v>中央区日本橋本町１－１０－３</v>
          </cell>
          <cell r="BF181">
            <v>1</v>
          </cell>
          <cell r="BG181">
            <v>1</v>
          </cell>
        </row>
        <row r="182">
          <cell r="B182">
            <v>180</v>
          </cell>
          <cell r="C182" t="str">
            <v>あ</v>
          </cell>
          <cell r="D182" t="str">
            <v>（株）アート</v>
          </cell>
          <cell r="E182" t="str">
            <v>峠　雄一郎</v>
          </cell>
          <cell r="J182" t="str">
            <v>03-3447-6601</v>
          </cell>
          <cell r="K182" t="str">
            <v>03-3447-6659</v>
          </cell>
          <cell r="L182" t="str">
            <v>y.touge@art-japan.co.jp</v>
          </cell>
          <cell r="M182" t="str">
            <v>営業開発課</v>
          </cell>
          <cell r="N182" t="str">
            <v>141-0022</v>
          </cell>
          <cell r="O182" t="str">
            <v>品川区東五反田1-25-11</v>
          </cell>
          <cell r="P182" t="str">
            <v>五反田１丁目イーストビル２Ｆ</v>
          </cell>
          <cell r="BF182">
            <v>1</v>
          </cell>
          <cell r="BG182">
            <v>1</v>
          </cell>
        </row>
        <row r="183">
          <cell r="B183">
            <v>181</v>
          </cell>
          <cell r="C183" t="str">
            <v>み</v>
          </cell>
          <cell r="D183" t="str">
            <v>美和ロック(株)</v>
          </cell>
          <cell r="E183" t="str">
            <v>小谷　純造</v>
          </cell>
          <cell r="F183" t="str">
            <v>こたに</v>
          </cell>
          <cell r="J183" t="str">
            <v>03-3452-5555</v>
          </cell>
          <cell r="K183" t="str">
            <v>03-3455-3557</v>
          </cell>
          <cell r="L183" t="str">
            <v>JKotani@miwa-lock.co.jp</v>
          </cell>
          <cell r="M183" t="str">
            <v>営業開発部</v>
          </cell>
          <cell r="BF183">
            <v>1</v>
          </cell>
        </row>
        <row r="184">
          <cell r="B184">
            <v>182</v>
          </cell>
          <cell r="C184" t="str">
            <v>あ</v>
          </cell>
          <cell r="D184" t="str">
            <v>アツミ電気㈱</v>
          </cell>
          <cell r="E184" t="str">
            <v>鈴木　永雄</v>
          </cell>
          <cell r="J184" t="str">
            <v>03-3862-1171</v>
          </cell>
          <cell r="K184" t="str">
            <v>03-3862-1170</v>
          </cell>
          <cell r="L184" t="str">
            <v>n.suzuki@atsumi.co.jp</v>
          </cell>
          <cell r="M184" t="str">
            <v>第２営業部</v>
          </cell>
          <cell r="BF184">
            <v>1</v>
          </cell>
        </row>
        <row r="185">
          <cell r="B185">
            <v>183</v>
          </cell>
          <cell r="C185" t="str">
            <v>え</v>
          </cell>
          <cell r="D185" t="str">
            <v>エヌケーシー</v>
          </cell>
          <cell r="E185" t="str">
            <v>渡辺　伸司</v>
          </cell>
          <cell r="J185" t="str">
            <v>03-3861-2101</v>
          </cell>
          <cell r="K185" t="str">
            <v>03-3861-2108</v>
          </cell>
          <cell r="L185" t="str">
            <v>s-watanabe@nkc-japan.co.jp</v>
          </cell>
          <cell r="M185" t="str">
            <v>東京営業所</v>
          </cell>
          <cell r="BG185">
            <v>1</v>
          </cell>
        </row>
        <row r="186">
          <cell r="B186">
            <v>184</v>
          </cell>
          <cell r="C186" t="str">
            <v>お</v>
          </cell>
          <cell r="D186" t="str">
            <v>オーテック電子㈱（未回答）</v>
          </cell>
          <cell r="K186" t="str">
            <v>03-3296-0128</v>
          </cell>
          <cell r="BG186">
            <v>1</v>
          </cell>
        </row>
        <row r="187">
          <cell r="B187">
            <v>185</v>
          </cell>
          <cell r="C187" t="str">
            <v>ま</v>
          </cell>
          <cell r="D187" t="str">
            <v>丸善㈱（未調査）</v>
          </cell>
          <cell r="E187" t="str">
            <v>平野</v>
          </cell>
          <cell r="J187" t="str">
            <v>03-3273-3255</v>
          </cell>
          <cell r="M187" t="str">
            <v>環境デザイン事業部</v>
          </cell>
          <cell r="BH187">
            <v>1</v>
          </cell>
        </row>
        <row r="188">
          <cell r="B188">
            <v>186</v>
          </cell>
          <cell r="C188" t="str">
            <v>き</v>
          </cell>
          <cell r="D188" t="str">
            <v>㈱紀伊国屋書店（未調査）</v>
          </cell>
          <cell r="E188" t="str">
            <v>鳥山</v>
          </cell>
          <cell r="J188" t="str">
            <v>03-3209-5312</v>
          </cell>
          <cell r="M188" t="str">
            <v>教育設備部</v>
          </cell>
          <cell r="BH188">
            <v>1</v>
          </cell>
        </row>
        <row r="189">
          <cell r="B189">
            <v>187</v>
          </cell>
          <cell r="C189" t="str">
            <v>い</v>
          </cell>
          <cell r="D189" t="str">
            <v>㈱伊藤伊（未調査）</v>
          </cell>
          <cell r="J189" t="str">
            <v>03-3814-0521</v>
          </cell>
          <cell r="M189" t="str">
            <v>東京営業所</v>
          </cell>
          <cell r="BH189">
            <v>1</v>
          </cell>
        </row>
        <row r="190">
          <cell r="B190">
            <v>188</v>
          </cell>
          <cell r="C190" t="str">
            <v>さ</v>
          </cell>
          <cell r="D190" t="str">
            <v>四変テック㈱</v>
          </cell>
          <cell r="E190" t="str">
            <v>辻岡　孝二</v>
          </cell>
          <cell r="J190" t="str">
            <v>03-3578-1641</v>
          </cell>
          <cell r="K190" t="str">
            <v>03-3578-1645</v>
          </cell>
          <cell r="L190" t="str">
            <v>tsujioka@shihen.co.jp</v>
          </cell>
          <cell r="M190" t="str">
            <v>東京支社　電力機器事業部　東京営業所</v>
          </cell>
          <cell r="V190">
            <v>1</v>
          </cell>
        </row>
        <row r="191">
          <cell r="B191">
            <v>189</v>
          </cell>
          <cell r="C191" t="str">
            <v>は</v>
          </cell>
          <cell r="D191" t="str">
            <v>㈱日立産機システム</v>
          </cell>
          <cell r="E191" t="str">
            <v>上杉　元</v>
          </cell>
          <cell r="H191" t="str">
            <v>御手洗　尚一</v>
          </cell>
          <cell r="J191" t="str">
            <v>03-4345-6045</v>
          </cell>
          <cell r="K191" t="str">
            <v>03-4345-6910</v>
          </cell>
          <cell r="L191" t="str">
            <v>mitarai-naokazu@hitachi-ies.co.jp</v>
          </cell>
          <cell r="M191" t="str">
            <v>営業統括本部営業企画部関東ｸﾞﾙｰﾌﾟ</v>
          </cell>
        </row>
        <row r="192">
          <cell r="B192">
            <v>190</v>
          </cell>
          <cell r="C192" t="str">
            <v>ひ</v>
          </cell>
          <cell r="D192" t="str">
            <v>㈱日立製作所</v>
          </cell>
          <cell r="E192" t="str">
            <v>青崎　竜二</v>
          </cell>
          <cell r="J192" t="str">
            <v>03-4564-4908</v>
          </cell>
          <cell r="K192" t="str">
            <v>03-4564-4556</v>
          </cell>
          <cell r="L192" t="str">
            <v>ryuji.aozaki.yn@hitachi.com</v>
          </cell>
          <cell r="M192" t="str">
            <v>都心開発ｼｽﾃﾑｸﾞﾙｰﾌﾟ</v>
          </cell>
          <cell r="AX192">
            <v>1</v>
          </cell>
        </row>
        <row r="193">
          <cell r="B193">
            <v>191</v>
          </cell>
          <cell r="C193" t="str">
            <v>あ</v>
          </cell>
          <cell r="D193" t="str">
            <v>池野通建㈱</v>
          </cell>
          <cell r="E193" t="str">
            <v>田久保　孝二</v>
          </cell>
          <cell r="J193" t="str">
            <v>03-3598-8761</v>
          </cell>
          <cell r="K193" t="str">
            <v>03-3598-1760</v>
          </cell>
          <cell r="L193" t="str">
            <v>takubo@ikeno.co.jp</v>
          </cell>
          <cell r="M193" t="str">
            <v>福祉開発本部福祉ｼｽﾃﾑ部営業課</v>
          </cell>
          <cell r="BI193">
            <v>1</v>
          </cell>
        </row>
        <row r="194">
          <cell r="B194">
            <v>192</v>
          </cell>
          <cell r="C194" t="str">
            <v>ば</v>
          </cell>
          <cell r="D194" t="str">
            <v>㈱ﾊﾞﾘｱﾌﾘｰ・ｼﾞｬﾊﾟﾝ</v>
          </cell>
          <cell r="E194" t="str">
            <v>道音　征夫</v>
          </cell>
          <cell r="F194" t="str">
            <v>みちおとまさお</v>
          </cell>
          <cell r="J194" t="str">
            <v>03-3751-7491</v>
          </cell>
          <cell r="K194" t="str">
            <v>03-3751-7492</v>
          </cell>
          <cell r="L194" t="str">
            <v>barrierfree-jp@bfj.co.jp</v>
          </cell>
          <cell r="M194" t="str">
            <v>営業</v>
          </cell>
          <cell r="BI194">
            <v>1</v>
          </cell>
        </row>
        <row r="195">
          <cell r="B195">
            <v>193</v>
          </cell>
          <cell r="C195" t="str">
            <v>じ</v>
          </cell>
          <cell r="D195" t="str">
            <v>JFE環境㈱</v>
          </cell>
          <cell r="E195" t="str">
            <v>鷲塚　実</v>
          </cell>
          <cell r="F195" t="str">
            <v>わしづか</v>
          </cell>
          <cell r="J195" t="str">
            <v>045-502-1470</v>
          </cell>
          <cell r="K195" t="str">
            <v>045-502-2881</v>
          </cell>
          <cell r="L195" t="str">
            <v>minoeu-washizuka@jfe-kankyo.co.jp</v>
          </cell>
          <cell r="M195" t="str">
            <v>営業本部第二営業部</v>
          </cell>
          <cell r="O195" t="str">
            <v>神奈川県横浜市鶴見区弁天町3-1</v>
          </cell>
          <cell r="Q195" t="str">
            <v>（神奈川県横浜市）</v>
          </cell>
          <cell r="BJ195">
            <v>1</v>
          </cell>
        </row>
        <row r="196">
          <cell r="B196">
            <v>194</v>
          </cell>
          <cell r="C196" t="str">
            <v>だ</v>
          </cell>
          <cell r="D196" t="str">
            <v>大興運輸倉庫㈱</v>
          </cell>
          <cell r="E196" t="str">
            <v>石原 勝次</v>
          </cell>
          <cell r="F196" t="str">
            <v>いしはら</v>
          </cell>
          <cell r="J196" t="str">
            <v>03-3522-3141</v>
          </cell>
          <cell r="K196" t="str">
            <v>03-3522-3142</v>
          </cell>
          <cell r="L196" t="str">
            <v>ishihara@tus.co.jp</v>
          </cell>
          <cell r="M196" t="str">
            <v>環境事業部</v>
          </cell>
          <cell r="O196" t="str">
            <v>神奈川県川崎市川崎区小島町10-2</v>
          </cell>
          <cell r="Q196" t="str">
            <v>中間処理まで（神奈川県川崎市）</v>
          </cell>
          <cell r="BJ196">
            <v>1</v>
          </cell>
        </row>
        <row r="197">
          <cell r="B197">
            <v>195</v>
          </cell>
          <cell r="C197" t="str">
            <v>り</v>
          </cell>
          <cell r="D197" t="str">
            <v>㈱リフレックス</v>
          </cell>
          <cell r="E197" t="str">
            <v>山本</v>
          </cell>
          <cell r="J197" t="str">
            <v>046-833-0700</v>
          </cell>
          <cell r="K197" t="str">
            <v>046-833-0755</v>
          </cell>
          <cell r="L197" t="str">
            <v>fyamamoto@refulex.co.jp</v>
          </cell>
          <cell r="M197" t="str">
            <v>営業部</v>
          </cell>
          <cell r="O197" t="str">
            <v>神奈川県横須賀市内川2-5-50</v>
          </cell>
          <cell r="Q197" t="str">
            <v>（神奈川県横須賀市）</v>
          </cell>
          <cell r="BJ197">
            <v>1</v>
          </cell>
        </row>
        <row r="198">
          <cell r="B198">
            <v>196</v>
          </cell>
          <cell r="C198" t="str">
            <v>ふ</v>
          </cell>
          <cell r="D198" t="str">
            <v>不二創業㈱
→エコマックス㈱</v>
          </cell>
          <cell r="E198" t="str">
            <v>山下　優二</v>
          </cell>
          <cell r="F198" t="str">
            <v>やました　ゆうじ</v>
          </cell>
          <cell r="J198" t="str">
            <v>0467-75-1044</v>
          </cell>
          <cell r="K198" t="str">
            <v>0467-75-1217</v>
          </cell>
          <cell r="L198" t="str">
            <v>yuuji-yamashita@eco-max.co.jp</v>
          </cell>
          <cell r="M198" t="str">
            <v>営業部　営業１グループ</v>
          </cell>
          <cell r="O198" t="str">
            <v>神奈川県高座郡寒川町田端1590-4</v>
          </cell>
          <cell r="Q198" t="str">
            <v>（神奈川県高座郡寒川町）</v>
          </cell>
          <cell r="BJ198">
            <v>1</v>
          </cell>
        </row>
        <row r="199">
          <cell r="B199">
            <v>197</v>
          </cell>
          <cell r="C199" t="str">
            <v>な</v>
          </cell>
          <cell r="D199" t="str">
            <v>㈱ナカダイ</v>
          </cell>
          <cell r="E199" t="str">
            <v>柳橋</v>
          </cell>
          <cell r="J199" t="str">
            <v>027-266-5103</v>
          </cell>
          <cell r="K199" t="str">
            <v>027-266-5107</v>
          </cell>
          <cell r="L199" t="str">
            <v>yanagibashi@nakadai.co.jp</v>
          </cell>
          <cell r="M199" t="str">
            <v>ｺﾝｻﾙﾃｨﾝｸﾞ事業部</v>
          </cell>
          <cell r="O199" t="str">
            <v>群馬県前橋市駒形町1326</v>
          </cell>
          <cell r="Q199" t="str">
            <v>中間処理まで（群馬県前橋市）</v>
          </cell>
          <cell r="BJ199">
            <v>1</v>
          </cell>
        </row>
        <row r="200">
          <cell r="B200">
            <v>198</v>
          </cell>
          <cell r="C200" t="str">
            <v>ば</v>
          </cell>
          <cell r="D200" t="str">
            <v>㈱万力</v>
          </cell>
          <cell r="E200" t="str">
            <v>岡村</v>
          </cell>
          <cell r="F200" t="str">
            <v>おかむら</v>
          </cell>
          <cell r="J200" t="str">
            <v>048-781-5284</v>
          </cell>
          <cell r="K200" t="str">
            <v>048-781-3800</v>
          </cell>
          <cell r="L200" t="str">
            <v>メール無し</v>
          </cell>
          <cell r="O200" t="str">
            <v>埼玉県上尾市大字小敷谷711-6</v>
          </cell>
          <cell r="Q200" t="str">
            <v>中間処理まで（埼玉県上尾市）</v>
          </cell>
          <cell r="BJ200">
            <v>1</v>
          </cell>
        </row>
        <row r="201">
          <cell r="B201">
            <v>199</v>
          </cell>
          <cell r="C201" t="str">
            <v>お</v>
          </cell>
          <cell r="D201" t="str">
            <v>オムロン（株）</v>
          </cell>
          <cell r="E201" t="str">
            <v>山崎　宏司</v>
          </cell>
          <cell r="J201" t="str">
            <v>03-3436-7036</v>
          </cell>
          <cell r="K201" t="str">
            <v>03-3436-7132</v>
          </cell>
          <cell r="L201" t="str">
            <v>koji_yamasaki@omro.co.jp</v>
          </cell>
          <cell r="M201" t="str">
            <v>セキュリティソリューション事業推進部</v>
          </cell>
          <cell r="BG201">
            <v>1</v>
          </cell>
        </row>
        <row r="202">
          <cell r="B202">
            <v>200</v>
          </cell>
          <cell r="C202" t="str">
            <v>ふ</v>
          </cell>
          <cell r="D202" t="str">
            <v>古川電気工業㈱</v>
          </cell>
          <cell r="E202" t="str">
            <v>大久保　雅充</v>
          </cell>
          <cell r="F202" t="str">
            <v>おおくぼ　まさみつ</v>
          </cell>
          <cell r="J202" t="str">
            <v>03-5821-0491</v>
          </cell>
          <cell r="K202" t="str">
            <v>03-5821-0497</v>
          </cell>
          <cell r="L202" t="str">
            <v>ohkubo.masamitsu@furukawa-denki.com</v>
          </cell>
          <cell r="M202" t="str">
            <v>ﾈｯﾄﾜｰｸ事業部</v>
          </cell>
          <cell r="AA202">
            <v>1</v>
          </cell>
        </row>
        <row r="203">
          <cell r="B203">
            <v>201</v>
          </cell>
          <cell r="C203" t="str">
            <v>い</v>
          </cell>
          <cell r="D203" t="str">
            <v>（株）井上製作所</v>
          </cell>
          <cell r="E203" t="str">
            <v>今泉</v>
          </cell>
          <cell r="J203" t="str">
            <v>045-325-6900</v>
          </cell>
          <cell r="K203" t="str">
            <v>045-311-9311</v>
          </cell>
          <cell r="M203" t="str">
            <v>東京支店</v>
          </cell>
          <cell r="O203" t="str">
            <v>神奈川県横浜市西区岡野2-10-10</v>
          </cell>
          <cell r="AM203">
            <v>1</v>
          </cell>
        </row>
        <row r="204">
          <cell r="B204">
            <v>202</v>
          </cell>
          <cell r="C204" t="str">
            <v>さ</v>
          </cell>
          <cell r="D204" t="str">
            <v>㈱サンケン通商</v>
          </cell>
          <cell r="E204" t="str">
            <v>先山</v>
          </cell>
          <cell r="J204" t="str">
            <v>072-828-2535</v>
          </cell>
          <cell r="K204" t="str">
            <v>072-827-5397</v>
          </cell>
        </row>
        <row r="205">
          <cell r="B205">
            <v>203</v>
          </cell>
          <cell r="C205" t="str">
            <v>き</v>
          </cell>
          <cell r="D205" t="str">
            <v>共同継器（株）</v>
          </cell>
          <cell r="E205" t="str">
            <v>宮坂　節三</v>
          </cell>
          <cell r="J205" t="str">
            <v>03-3834-9722</v>
          </cell>
          <cell r="K205" t="str">
            <v>03-5817-0282</v>
          </cell>
          <cell r="L205" t="str">
            <v>krctokyo@ocn.ne.jp</v>
          </cell>
          <cell r="M205" t="str">
            <v>東京営業所</v>
          </cell>
          <cell r="N205" t="str">
            <v>110-0005</v>
          </cell>
          <cell r="O205" t="str">
            <v>東京都台東区上野1-11-4富張ﾋﾞﾙ3階</v>
          </cell>
          <cell r="BK205">
            <v>1</v>
          </cell>
        </row>
        <row r="206">
          <cell r="B206">
            <v>205</v>
          </cell>
          <cell r="C206" t="str">
            <v>す</v>
          </cell>
          <cell r="D206" t="str">
            <v>住電日立ケーブル</v>
          </cell>
          <cell r="E206" t="str">
            <v>後藤</v>
          </cell>
          <cell r="J206" t="str">
            <v>03-5827-4784</v>
          </cell>
          <cell r="L206" t="str">
            <v>gotou.shingo@hst-cable.co.jp</v>
          </cell>
        </row>
        <row r="207">
          <cell r="B207">
            <v>206</v>
          </cell>
          <cell r="C207" t="str">
            <v>か</v>
          </cell>
          <cell r="D207" t="str">
            <v>華陽電線</v>
          </cell>
          <cell r="E207" t="str">
            <v>秋本</v>
          </cell>
          <cell r="J207" t="str">
            <v>03-3396-3111</v>
          </cell>
          <cell r="L207" t="str">
            <v>kayodensen@kayo-ew.co.jp</v>
          </cell>
        </row>
        <row r="208">
          <cell r="B208">
            <v>207</v>
          </cell>
        </row>
        <row r="209">
          <cell r="B209">
            <v>208</v>
          </cell>
        </row>
        <row r="210">
          <cell r="B210">
            <v>209</v>
          </cell>
        </row>
        <row r="211">
          <cell r="B211">
            <v>210</v>
          </cell>
        </row>
        <row r="212">
          <cell r="B212">
            <v>211</v>
          </cell>
        </row>
        <row r="213">
          <cell r="B213">
            <v>212</v>
          </cell>
        </row>
        <row r="214">
          <cell r="B214">
            <v>213</v>
          </cell>
        </row>
        <row r="215">
          <cell r="B215">
            <v>214</v>
          </cell>
        </row>
        <row r="216">
          <cell r="B216">
            <v>215</v>
          </cell>
        </row>
        <row r="217">
          <cell r="B217">
            <v>216</v>
          </cell>
        </row>
        <row r="218">
          <cell r="B218">
            <v>217</v>
          </cell>
        </row>
        <row r="219">
          <cell r="B219">
            <v>218</v>
          </cell>
        </row>
        <row r="220">
          <cell r="B220">
            <v>219</v>
          </cell>
        </row>
        <row r="221">
          <cell r="B221">
            <v>220</v>
          </cell>
        </row>
        <row r="222">
          <cell r="B222">
            <v>221</v>
          </cell>
        </row>
        <row r="223">
          <cell r="B223">
            <v>222</v>
          </cell>
        </row>
        <row r="224">
          <cell r="B224">
            <v>223</v>
          </cell>
        </row>
        <row r="225">
          <cell r="B225">
            <v>224</v>
          </cell>
        </row>
        <row r="226">
          <cell r="B226">
            <v>225</v>
          </cell>
        </row>
        <row r="227">
          <cell r="B227">
            <v>226</v>
          </cell>
        </row>
        <row r="228">
          <cell r="B228">
            <v>227</v>
          </cell>
        </row>
        <row r="229">
          <cell r="B229">
            <v>228</v>
          </cell>
        </row>
        <row r="230">
          <cell r="B230">
            <v>229</v>
          </cell>
        </row>
        <row r="231">
          <cell r="B231">
            <v>230</v>
          </cell>
        </row>
        <row r="232">
          <cell r="B232">
            <v>231</v>
          </cell>
        </row>
        <row r="233">
          <cell r="B233">
            <v>232</v>
          </cell>
        </row>
        <row r="234">
          <cell r="B234">
            <v>233</v>
          </cell>
        </row>
        <row r="235">
          <cell r="B235">
            <v>234</v>
          </cell>
        </row>
        <row r="236">
          <cell r="B236">
            <v>235</v>
          </cell>
        </row>
        <row r="237">
          <cell r="B237">
            <v>236</v>
          </cell>
        </row>
        <row r="238">
          <cell r="B238">
            <v>237</v>
          </cell>
        </row>
        <row r="239">
          <cell r="B239">
            <v>238</v>
          </cell>
        </row>
        <row r="240">
          <cell r="B240">
            <v>239</v>
          </cell>
        </row>
        <row r="241">
          <cell r="B241">
            <v>240</v>
          </cell>
        </row>
        <row r="242">
          <cell r="B242">
            <v>241</v>
          </cell>
        </row>
        <row r="243">
          <cell r="B243">
            <v>242</v>
          </cell>
        </row>
        <row r="244">
          <cell r="B244">
            <v>243</v>
          </cell>
        </row>
        <row r="245">
          <cell r="B245">
            <v>244</v>
          </cell>
        </row>
        <row r="246">
          <cell r="B246">
            <v>245</v>
          </cell>
        </row>
        <row r="247">
          <cell r="B247">
            <v>246</v>
          </cell>
        </row>
        <row r="248">
          <cell r="B248">
            <v>247</v>
          </cell>
        </row>
        <row r="249">
          <cell r="B249">
            <v>248</v>
          </cell>
        </row>
        <row r="250">
          <cell r="B250">
            <v>249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見積小16"/>
      <sheetName val="見積中32"/>
      <sheetName val="見積大105"/>
      <sheetName val="単価見積"/>
    </sheetNames>
    <sheetDataSet>
      <sheetData sheetId="0" refreshError="1"/>
      <sheetData sheetId="1" refreshError="1"/>
      <sheetData sheetId="2" refreshError="1"/>
      <sheetData sheetId="3" refreshError="1"/>
      <sheetData sheetId="4"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程"/>
      <sheetName val="鏡"/>
      <sheetName val="数内訳"/>
      <sheetName val="本工事"/>
      <sheetName val="代価"/>
      <sheetName val="代価 (2)"/>
      <sheetName val="単価"/>
      <sheetName val="数計算"/>
    </sheetNames>
    <sheetDataSet>
      <sheetData sheetId="0"/>
      <sheetData sheetId="1"/>
      <sheetData sheetId="2"/>
      <sheetData sheetId="3"/>
      <sheetData sheetId="4"/>
      <sheetData sheetId="5"/>
      <sheetData sheetId="6"/>
      <sheetData sheetId="7"/>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入力表"/>
      <sheetName val="算出根拠１"/>
      <sheetName val="算出根拠２"/>
      <sheetName val="直接人件費"/>
      <sheetName val="積算表紙"/>
      <sheetName val="積算内訳書"/>
      <sheetName val="旅費1"/>
      <sheetName val="旅費2"/>
      <sheetName val="旅費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表"/>
      <sheetName val="分電盤歩掛"/>
      <sheetName val="分電盤歩掛 (2)"/>
      <sheetName val="分電盤歩掛 (3)"/>
      <sheetName val="制御盤歩掛"/>
      <sheetName val="制御盤歩掛 (2)"/>
      <sheetName val="分電盤歩掛 (4)"/>
    </sheetNames>
    <sheetDataSet>
      <sheetData sheetId="0" refreshError="1">
        <row r="4">
          <cell r="B4">
            <v>0</v>
          </cell>
          <cell r="C4">
            <v>3</v>
          </cell>
          <cell r="E4">
            <v>0</v>
          </cell>
          <cell r="F4">
            <v>3</v>
          </cell>
        </row>
        <row r="5">
          <cell r="B5">
            <v>4</v>
          </cell>
          <cell r="C5">
            <v>4</v>
          </cell>
          <cell r="E5">
            <v>3.5</v>
          </cell>
          <cell r="F5">
            <v>4</v>
          </cell>
        </row>
        <row r="6">
          <cell r="B6">
            <v>5</v>
          </cell>
          <cell r="C6">
            <v>5</v>
          </cell>
          <cell r="E6">
            <v>4.5</v>
          </cell>
          <cell r="F6">
            <v>5</v>
          </cell>
        </row>
        <row r="7">
          <cell r="B7">
            <v>6</v>
          </cell>
          <cell r="C7">
            <v>6</v>
          </cell>
          <cell r="E7">
            <v>5.5</v>
          </cell>
          <cell r="F7">
            <v>6</v>
          </cell>
        </row>
        <row r="8">
          <cell r="B8">
            <v>7</v>
          </cell>
          <cell r="C8">
            <v>7</v>
          </cell>
          <cell r="E8">
            <v>7</v>
          </cell>
          <cell r="F8">
            <v>7</v>
          </cell>
        </row>
        <row r="9">
          <cell r="B9">
            <v>8.5</v>
          </cell>
          <cell r="C9">
            <v>8</v>
          </cell>
          <cell r="E9">
            <v>8.5</v>
          </cell>
          <cell r="F9">
            <v>8</v>
          </cell>
        </row>
        <row r="10">
          <cell r="B10">
            <v>10</v>
          </cell>
          <cell r="C10">
            <v>10</v>
          </cell>
          <cell r="E10">
            <v>10</v>
          </cell>
          <cell r="F10">
            <v>9</v>
          </cell>
        </row>
        <row r="11">
          <cell r="B11">
            <v>13</v>
          </cell>
          <cell r="C11">
            <v>11</v>
          </cell>
          <cell r="E11">
            <v>11.5</v>
          </cell>
          <cell r="F11">
            <v>10</v>
          </cell>
        </row>
        <row r="12">
          <cell r="B12">
            <v>16</v>
          </cell>
          <cell r="C12">
            <v>12</v>
          </cell>
          <cell r="E12">
            <v>13</v>
          </cell>
          <cell r="F12">
            <v>11</v>
          </cell>
        </row>
        <row r="13">
          <cell r="B13">
            <v>19</v>
          </cell>
          <cell r="C13">
            <v>15</v>
          </cell>
          <cell r="E13">
            <v>15</v>
          </cell>
          <cell r="F13">
            <v>12</v>
          </cell>
        </row>
        <row r="14">
          <cell r="B14">
            <v>22</v>
          </cell>
          <cell r="C14">
            <v>18</v>
          </cell>
          <cell r="E14">
            <v>17</v>
          </cell>
          <cell r="F14">
            <v>13</v>
          </cell>
        </row>
        <row r="15">
          <cell r="B15">
            <v>26</v>
          </cell>
          <cell r="C15">
            <v>21</v>
          </cell>
          <cell r="E15">
            <v>19</v>
          </cell>
          <cell r="F15">
            <v>14</v>
          </cell>
        </row>
        <row r="16">
          <cell r="B16">
            <v>30</v>
          </cell>
          <cell r="C16">
            <v>24</v>
          </cell>
          <cell r="E16">
            <v>24</v>
          </cell>
          <cell r="F16" t="str">
            <v>0.6倍</v>
          </cell>
        </row>
        <row r="17">
          <cell r="B17">
            <v>35</v>
          </cell>
          <cell r="C17">
            <v>28</v>
          </cell>
          <cell r="E17">
            <v>40</v>
          </cell>
          <cell r="F17">
            <v>24</v>
          </cell>
        </row>
        <row r="18">
          <cell r="B18">
            <v>41</v>
          </cell>
          <cell r="C18">
            <v>33</v>
          </cell>
          <cell r="E18">
            <v>44</v>
          </cell>
          <cell r="F18" t="str">
            <v>0.55倍</v>
          </cell>
        </row>
        <row r="19">
          <cell r="B19">
            <v>48</v>
          </cell>
          <cell r="C19" t="str">
            <v>超過</v>
          </cell>
          <cell r="E19">
            <v>69</v>
          </cell>
          <cell r="F19">
            <v>38</v>
          </cell>
        </row>
        <row r="20">
          <cell r="E20">
            <v>76</v>
          </cell>
          <cell r="F20" t="str">
            <v>0.5倍</v>
          </cell>
        </row>
      </sheetData>
      <sheetData sheetId="1"/>
      <sheetData sheetId="2"/>
      <sheetData sheetId="3"/>
      <sheetData sheetId="4"/>
      <sheetData sheetId="5"/>
      <sheetData sheetId="6"/>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モデル事業施設整備調書"/>
      <sheetName val="#REF"/>
    </sheetNames>
    <sheetDataSet>
      <sheetData sheetId="0" refreshError="1"/>
      <sheetData sheetId="1"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モデル事業施設整備調書"/>
      <sheetName val="#REF"/>
    </sheetNames>
    <sheetDataSet>
      <sheetData sheetId="0" refreshError="1"/>
      <sheetData sheetId="1"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決議書　１枚目"/>
      <sheetName val="決議書　２枚目"/>
      <sheetName val="推薦理由書"/>
      <sheetName val="一位代価"/>
      <sheetName val="予定価格内訳"/>
      <sheetName val="工事総括"/>
      <sheetName val="内訳表紙"/>
      <sheetName val="特定材料"/>
      <sheetName val="工程"/>
      <sheetName val="標識別内訳"/>
      <sheetName val="公開様式"/>
      <sheetName val="再使用品"/>
      <sheetName val="廃棄機器"/>
      <sheetName val="技術者算出"/>
      <sheetName val="ｹｰﾌﾞﾙｺﾈｸﾀ"/>
      <sheetName val="積算根拠"/>
      <sheetName val="#REF"/>
    </sheetNames>
    <sheetDataSet>
      <sheetData sheetId="0" refreshError="1"/>
      <sheetData sheetId="1" refreshError="1"/>
      <sheetData sheetId="2" refreshError="1"/>
      <sheetData sheetId="3" refreshError="1">
        <row r="1">
          <cell r="B1" t="str">
            <v>細目</v>
          </cell>
          <cell r="C1" t="str">
            <v>品名</v>
          </cell>
          <cell r="D1" t="str">
            <v>規格</v>
          </cell>
          <cell r="E1" t="str">
            <v>単位</v>
          </cell>
          <cell r="F1" t="str">
            <v>数量</v>
          </cell>
          <cell r="G1" t="str">
            <v>単価</v>
          </cell>
          <cell r="H1" t="str">
            <v>金額</v>
          </cell>
          <cell r="I1" t="str">
            <v>備考</v>
          </cell>
          <cell r="J1">
            <v>0</v>
          </cell>
          <cell r="K1">
            <v>0</v>
          </cell>
          <cell r="L1">
            <v>0</v>
          </cell>
          <cell r="M1">
            <v>0</v>
          </cell>
          <cell r="N1">
            <v>0</v>
          </cell>
          <cell r="O1">
            <v>0</v>
          </cell>
          <cell r="P1">
            <v>0</v>
          </cell>
          <cell r="Q1">
            <v>0</v>
          </cell>
          <cell r="R1">
            <v>0</v>
          </cell>
          <cell r="S1">
            <v>0</v>
          </cell>
          <cell r="T1" t="str">
            <v>作成順</v>
          </cell>
        </row>
        <row r="2">
          <cell r="A2">
            <v>1</v>
          </cell>
          <cell r="B2" t="str">
            <v>移動体通信式灯台監視装置</v>
          </cell>
          <cell r="C2" t="str">
            <v>取付</v>
          </cell>
          <cell r="D2" t="str">
            <v>MS95</v>
          </cell>
          <cell r="E2" t="str">
            <v>式</v>
          </cell>
          <cell r="F2">
            <v>1</v>
          </cell>
          <cell r="G2">
            <v>0</v>
          </cell>
          <cell r="H2">
            <v>18809.8</v>
          </cell>
          <cell r="I2" t="str">
            <v>海電 P2-30</v>
          </cell>
          <cell r="J2">
            <v>0</v>
          </cell>
          <cell r="K2">
            <v>0</v>
          </cell>
          <cell r="L2">
            <v>0</v>
          </cell>
          <cell r="M2">
            <v>0</v>
          </cell>
          <cell r="N2">
            <v>0</v>
          </cell>
          <cell r="O2">
            <v>0</v>
          </cell>
          <cell r="P2">
            <v>0</v>
          </cell>
          <cell r="Q2">
            <v>0</v>
          </cell>
          <cell r="R2">
            <v>0</v>
          </cell>
          <cell r="S2">
            <v>1</v>
          </cell>
          <cell r="T2">
            <v>1</v>
          </cell>
        </row>
        <row r="3">
          <cell r="C3" t="str">
            <v>ホーク・アンカーボルト</v>
          </cell>
          <cell r="D3" t="str">
            <v>SUS B1070</v>
          </cell>
          <cell r="E3" t="str">
            <v>本</v>
          </cell>
          <cell r="F3">
            <v>4</v>
          </cell>
          <cell r="G3">
            <v>265</v>
          </cell>
          <cell r="H3">
            <v>1060</v>
          </cell>
          <cell r="I3" t="str">
            <v>物 P45</v>
          </cell>
        </row>
        <row r="4">
          <cell r="C4" t="str">
            <v>電工</v>
          </cell>
          <cell r="D4">
            <v>0</v>
          </cell>
          <cell r="E4" t="str">
            <v>人</v>
          </cell>
          <cell r="F4">
            <v>0.6</v>
          </cell>
          <cell r="G4">
            <v>17400</v>
          </cell>
          <cell r="H4">
            <v>10440</v>
          </cell>
          <cell r="I4" t="str">
            <v>三重県</v>
          </cell>
        </row>
        <row r="5">
          <cell r="C5" t="str">
            <v>普通作業員</v>
          </cell>
          <cell r="D5">
            <v>0</v>
          </cell>
          <cell r="E5" t="str">
            <v>人</v>
          </cell>
          <cell r="F5">
            <v>0.3</v>
          </cell>
          <cell r="G5">
            <v>17100</v>
          </cell>
          <cell r="H5">
            <v>5130</v>
          </cell>
          <cell r="I5" t="str">
            <v>三重県</v>
          </cell>
        </row>
        <row r="6">
          <cell r="C6" t="str">
            <v>その他</v>
          </cell>
          <cell r="D6" t="str">
            <v>（労）×１４％</v>
          </cell>
          <cell r="E6" t="str">
            <v>式</v>
          </cell>
          <cell r="F6">
            <v>1</v>
          </cell>
          <cell r="G6">
            <v>0</v>
          </cell>
          <cell r="H6">
            <v>2179.8000000000002</v>
          </cell>
          <cell r="I6">
            <v>15570</v>
          </cell>
          <cell r="J6">
            <v>0</v>
          </cell>
          <cell r="K6" t="str">
            <v>×</v>
          </cell>
          <cell r="L6">
            <v>0.14000000000000001</v>
          </cell>
        </row>
        <row r="8">
          <cell r="A8">
            <v>2</v>
          </cell>
          <cell r="B8" t="str">
            <v>保護端子函ＳＰＴ－ＢＯＸ</v>
          </cell>
          <cell r="C8" t="str">
            <v>取付</v>
          </cell>
          <cell r="D8" t="str">
            <v>移動体８項目用（制御有）</v>
          </cell>
          <cell r="E8" t="str">
            <v>式</v>
          </cell>
          <cell r="F8">
            <v>1</v>
          </cell>
          <cell r="G8">
            <v>0</v>
          </cell>
          <cell r="H8">
            <v>131430</v>
          </cell>
          <cell r="I8">
            <v>0</v>
          </cell>
          <cell r="J8">
            <v>0</v>
          </cell>
          <cell r="K8">
            <v>0</v>
          </cell>
          <cell r="L8">
            <v>0</v>
          </cell>
          <cell r="M8">
            <v>0</v>
          </cell>
          <cell r="N8">
            <v>0</v>
          </cell>
          <cell r="O8">
            <v>0</v>
          </cell>
          <cell r="P8">
            <v>0</v>
          </cell>
          <cell r="Q8">
            <v>0</v>
          </cell>
          <cell r="R8">
            <v>0</v>
          </cell>
          <cell r="S8">
            <v>0</v>
          </cell>
          <cell r="T8">
            <v>1</v>
          </cell>
        </row>
        <row r="9">
          <cell r="C9" t="str">
            <v>保護端子函ＳＰＴ－ＢＯＸ</v>
          </cell>
          <cell r="D9" t="str">
            <v>移動体８項目用（制御有）</v>
          </cell>
          <cell r="E9" t="str">
            <v>個</v>
          </cell>
          <cell r="F9">
            <v>1</v>
          </cell>
          <cell r="G9">
            <v>0</v>
          </cell>
          <cell r="H9">
            <v>121000</v>
          </cell>
          <cell r="I9" t="str">
            <v>市価</v>
          </cell>
          <cell r="J9">
            <v>0</v>
          </cell>
          <cell r="K9">
            <v>0</v>
          </cell>
          <cell r="L9">
            <v>0</v>
          </cell>
          <cell r="M9">
            <v>0</v>
          </cell>
          <cell r="N9">
            <v>0</v>
          </cell>
          <cell r="O9">
            <v>0</v>
          </cell>
          <cell r="P9">
            <v>0</v>
          </cell>
          <cell r="Q9">
            <v>0</v>
          </cell>
          <cell r="R9" t="str">
            <v>特定材料A</v>
          </cell>
        </row>
        <row r="10">
          <cell r="C10" t="str">
            <v>ﾎｰｸｽﾄﾗｲｸｱﾝｶｰﾎﾞﾙﾄ</v>
          </cell>
          <cell r="D10" t="str">
            <v>SUS304 M6×45</v>
          </cell>
          <cell r="E10" t="str">
            <v>本</v>
          </cell>
          <cell r="F10">
            <v>4</v>
          </cell>
          <cell r="G10">
            <v>128</v>
          </cell>
          <cell r="H10">
            <v>512</v>
          </cell>
          <cell r="I10" t="str">
            <v>物 P46</v>
          </cell>
        </row>
        <row r="11">
          <cell r="C11" t="str">
            <v>電工</v>
          </cell>
          <cell r="D11">
            <v>0</v>
          </cell>
          <cell r="E11" t="str">
            <v>人</v>
          </cell>
          <cell r="F11">
            <v>0.5</v>
          </cell>
          <cell r="G11">
            <v>17400</v>
          </cell>
          <cell r="H11">
            <v>8700</v>
          </cell>
          <cell r="I11" t="str">
            <v>三重県</v>
          </cell>
        </row>
        <row r="12">
          <cell r="C12" t="str">
            <v>その他</v>
          </cell>
          <cell r="D12" t="str">
            <v>（労）×１４％</v>
          </cell>
          <cell r="E12" t="str">
            <v>式</v>
          </cell>
          <cell r="F12">
            <v>1</v>
          </cell>
          <cell r="G12">
            <v>0</v>
          </cell>
          <cell r="H12">
            <v>1218</v>
          </cell>
          <cell r="I12">
            <v>8700</v>
          </cell>
          <cell r="J12">
            <v>0</v>
          </cell>
          <cell r="K12" t="str">
            <v>×</v>
          </cell>
          <cell r="L12">
            <v>0.14000000000000001</v>
          </cell>
        </row>
        <row r="14">
          <cell r="A14">
            <v>3</v>
          </cell>
          <cell r="B14" t="str">
            <v>電線管</v>
          </cell>
          <cell r="C14" t="str">
            <v>VE28</v>
          </cell>
          <cell r="D14" t="str">
            <v>露出配管</v>
          </cell>
          <cell r="E14" t="str">
            <v>ｍ</v>
          </cell>
          <cell r="F14">
            <v>1</v>
          </cell>
          <cell r="G14">
            <v>0</v>
          </cell>
          <cell r="H14">
            <v>1745.2599999999998</v>
          </cell>
          <cell r="I14" t="str">
            <v>建 P578</v>
          </cell>
        </row>
        <row r="15">
          <cell r="C15" t="str">
            <v>電線管</v>
          </cell>
          <cell r="D15" t="str">
            <v>VE28</v>
          </cell>
          <cell r="E15" t="str">
            <v>ｍ</v>
          </cell>
          <cell r="F15">
            <v>1.1000000000000001</v>
          </cell>
          <cell r="G15">
            <v>130</v>
          </cell>
          <cell r="H15">
            <v>143</v>
          </cell>
          <cell r="I15" t="str">
            <v>積 P519 中部</v>
          </cell>
          <cell r="J15">
            <v>0</v>
          </cell>
          <cell r="K15">
            <v>0</v>
          </cell>
          <cell r="L15">
            <v>520</v>
          </cell>
          <cell r="M15" t="str">
            <v>÷</v>
          </cell>
          <cell r="N15">
            <v>4</v>
          </cell>
        </row>
        <row r="16">
          <cell r="C16" t="str">
            <v>付属品</v>
          </cell>
          <cell r="D16" t="str">
            <v>電線管×３０％</v>
          </cell>
          <cell r="E16" t="str">
            <v>式</v>
          </cell>
          <cell r="F16">
            <v>1</v>
          </cell>
          <cell r="G16">
            <v>0</v>
          </cell>
          <cell r="H16">
            <v>39</v>
          </cell>
          <cell r="I16">
            <v>130</v>
          </cell>
          <cell r="J16">
            <v>0</v>
          </cell>
          <cell r="K16" t="str">
            <v>×</v>
          </cell>
          <cell r="L16">
            <v>0.3</v>
          </cell>
        </row>
        <row r="17">
          <cell r="C17" t="str">
            <v>雑材料</v>
          </cell>
          <cell r="D17" t="str">
            <v>（材）×５％</v>
          </cell>
          <cell r="E17" t="str">
            <v>式</v>
          </cell>
          <cell r="F17">
            <v>1</v>
          </cell>
          <cell r="G17">
            <v>0</v>
          </cell>
          <cell r="H17">
            <v>9.1</v>
          </cell>
          <cell r="I17">
            <v>182</v>
          </cell>
          <cell r="J17">
            <v>0</v>
          </cell>
          <cell r="K17" t="str">
            <v>×</v>
          </cell>
          <cell r="L17">
            <v>0.05</v>
          </cell>
        </row>
        <row r="18">
          <cell r="C18" t="str">
            <v>電工</v>
          </cell>
          <cell r="D18">
            <v>0</v>
          </cell>
          <cell r="E18" t="str">
            <v>人</v>
          </cell>
          <cell r="F18">
            <v>7.6999999999999999E-2</v>
          </cell>
          <cell r="G18">
            <v>17400</v>
          </cell>
          <cell r="H18">
            <v>1339.8</v>
          </cell>
          <cell r="I18" t="str">
            <v>三重県</v>
          </cell>
          <cell r="J18">
            <v>6.4000000000000001E-2</v>
          </cell>
          <cell r="K18" t="str">
            <v>×</v>
          </cell>
          <cell r="L18">
            <v>1.2</v>
          </cell>
          <cell r="M18">
            <v>0</v>
          </cell>
          <cell r="N18">
            <v>0</v>
          </cell>
          <cell r="O18">
            <v>0</v>
          </cell>
          <cell r="P18">
            <v>0</v>
          </cell>
          <cell r="Q18">
            <v>0</v>
          </cell>
          <cell r="R18">
            <v>0</v>
          </cell>
          <cell r="S18">
            <v>0</v>
          </cell>
          <cell r="T18">
            <v>6</v>
          </cell>
        </row>
        <row r="19">
          <cell r="C19" t="str">
            <v>その他</v>
          </cell>
          <cell r="D19" t="str">
            <v>（労）×１６％</v>
          </cell>
          <cell r="E19" t="str">
            <v>式</v>
          </cell>
          <cell r="F19">
            <v>1</v>
          </cell>
          <cell r="G19">
            <v>0</v>
          </cell>
          <cell r="H19">
            <v>214.36</v>
          </cell>
          <cell r="I19">
            <v>1339.8</v>
          </cell>
          <cell r="J19">
            <v>0</v>
          </cell>
          <cell r="K19" t="str">
            <v>×</v>
          </cell>
          <cell r="L19">
            <v>0.16</v>
          </cell>
        </row>
        <row r="23">
          <cell r="A23">
            <v>4</v>
          </cell>
          <cell r="B23" t="str">
            <v>電線管</v>
          </cell>
          <cell r="C23" t="str">
            <v>VE22</v>
          </cell>
          <cell r="D23" t="str">
            <v>露出配管</v>
          </cell>
          <cell r="E23" t="str">
            <v>ｍ</v>
          </cell>
          <cell r="F23">
            <v>1</v>
          </cell>
          <cell r="G23">
            <v>0</v>
          </cell>
          <cell r="H23">
            <v>1407.51</v>
          </cell>
          <cell r="I23" t="str">
            <v>建 P578</v>
          </cell>
        </row>
        <row r="24">
          <cell r="C24" t="str">
            <v>電線管</v>
          </cell>
          <cell r="D24" t="str">
            <v>VE22</v>
          </cell>
          <cell r="E24" t="str">
            <v>ｍ</v>
          </cell>
          <cell r="F24">
            <v>1.1000000000000001</v>
          </cell>
          <cell r="G24">
            <v>65</v>
          </cell>
          <cell r="H24">
            <v>71.5</v>
          </cell>
          <cell r="I24" t="str">
            <v>積 P519 中部</v>
          </cell>
          <cell r="J24">
            <v>0</v>
          </cell>
          <cell r="K24">
            <v>0</v>
          </cell>
          <cell r="L24">
            <v>260</v>
          </cell>
          <cell r="M24" t="str">
            <v>÷</v>
          </cell>
          <cell r="N24">
            <v>4</v>
          </cell>
        </row>
        <row r="25">
          <cell r="C25" t="str">
            <v>付属品</v>
          </cell>
          <cell r="D25" t="str">
            <v>電線管×３０％</v>
          </cell>
          <cell r="E25" t="str">
            <v>式</v>
          </cell>
          <cell r="F25">
            <v>1</v>
          </cell>
          <cell r="G25">
            <v>0</v>
          </cell>
          <cell r="H25">
            <v>19.5</v>
          </cell>
          <cell r="I25">
            <v>65</v>
          </cell>
          <cell r="J25">
            <v>0</v>
          </cell>
          <cell r="K25" t="str">
            <v>×</v>
          </cell>
          <cell r="L25">
            <v>0.3</v>
          </cell>
        </row>
        <row r="26">
          <cell r="C26" t="str">
            <v>雑材料</v>
          </cell>
          <cell r="D26" t="str">
            <v>（材）×５％</v>
          </cell>
          <cell r="E26" t="str">
            <v>式</v>
          </cell>
          <cell r="F26">
            <v>1</v>
          </cell>
          <cell r="G26">
            <v>0</v>
          </cell>
          <cell r="H26">
            <v>4.55</v>
          </cell>
          <cell r="I26">
            <v>91</v>
          </cell>
          <cell r="J26">
            <v>0</v>
          </cell>
          <cell r="K26" t="str">
            <v>×</v>
          </cell>
          <cell r="L26">
            <v>0.05</v>
          </cell>
        </row>
        <row r="27">
          <cell r="C27" t="str">
            <v>電工</v>
          </cell>
          <cell r="D27">
            <v>0</v>
          </cell>
          <cell r="E27" t="str">
            <v>人</v>
          </cell>
          <cell r="F27">
            <v>6.5000000000000002E-2</v>
          </cell>
          <cell r="G27">
            <v>17400</v>
          </cell>
          <cell r="H27">
            <v>1131</v>
          </cell>
          <cell r="I27" t="str">
            <v>三重県</v>
          </cell>
          <cell r="J27">
            <v>5.3999999999999999E-2</v>
          </cell>
          <cell r="K27" t="str">
            <v>×</v>
          </cell>
          <cell r="L27">
            <v>1.2</v>
          </cell>
          <cell r="M27">
            <v>0</v>
          </cell>
          <cell r="N27">
            <v>0</v>
          </cell>
          <cell r="O27">
            <v>0</v>
          </cell>
          <cell r="P27">
            <v>0</v>
          </cell>
          <cell r="Q27">
            <v>0</v>
          </cell>
          <cell r="R27">
            <v>0</v>
          </cell>
          <cell r="S27">
            <v>0</v>
          </cell>
          <cell r="T27">
            <v>6</v>
          </cell>
        </row>
        <row r="28">
          <cell r="C28" t="str">
            <v>その他</v>
          </cell>
          <cell r="D28" t="str">
            <v>（労）×１６％</v>
          </cell>
          <cell r="E28" t="str">
            <v>式</v>
          </cell>
          <cell r="F28">
            <v>1</v>
          </cell>
          <cell r="G28">
            <v>0</v>
          </cell>
          <cell r="H28">
            <v>180.96</v>
          </cell>
          <cell r="I28">
            <v>1131</v>
          </cell>
          <cell r="J28">
            <v>0</v>
          </cell>
          <cell r="K28" t="str">
            <v>×</v>
          </cell>
          <cell r="L28">
            <v>0.16</v>
          </cell>
        </row>
        <row r="30">
          <cell r="A30">
            <v>5</v>
          </cell>
          <cell r="B30" t="str">
            <v>電線管</v>
          </cell>
          <cell r="C30" t="str">
            <v>VE16</v>
          </cell>
          <cell r="D30" t="str">
            <v>露出配管</v>
          </cell>
          <cell r="E30" t="str">
            <v>ｍ</v>
          </cell>
          <cell r="F30">
            <v>1</v>
          </cell>
          <cell r="G30">
            <v>0</v>
          </cell>
          <cell r="H30">
            <v>1154.27</v>
          </cell>
          <cell r="I30" t="str">
            <v>建 P578</v>
          </cell>
        </row>
        <row r="31">
          <cell r="C31" t="str">
            <v>電線管</v>
          </cell>
          <cell r="D31" t="str">
            <v>VE16</v>
          </cell>
          <cell r="E31" t="str">
            <v>ｍ</v>
          </cell>
          <cell r="F31">
            <v>1.1000000000000001</v>
          </cell>
          <cell r="G31">
            <v>57.5</v>
          </cell>
          <cell r="H31">
            <v>63.25</v>
          </cell>
          <cell r="I31" t="str">
            <v>積 P519 中部</v>
          </cell>
          <cell r="J31">
            <v>0</v>
          </cell>
          <cell r="K31">
            <v>0</v>
          </cell>
          <cell r="L31">
            <v>230</v>
          </cell>
          <cell r="M31" t="str">
            <v>÷</v>
          </cell>
          <cell r="N31">
            <v>4</v>
          </cell>
        </row>
        <row r="32">
          <cell r="C32" t="str">
            <v>付属品</v>
          </cell>
          <cell r="D32" t="str">
            <v>電線管×３０％</v>
          </cell>
          <cell r="E32" t="str">
            <v>式</v>
          </cell>
          <cell r="F32">
            <v>1</v>
          </cell>
          <cell r="G32">
            <v>0</v>
          </cell>
          <cell r="H32">
            <v>17.25</v>
          </cell>
          <cell r="I32">
            <v>57.5</v>
          </cell>
          <cell r="J32">
            <v>0</v>
          </cell>
          <cell r="K32" t="str">
            <v>×</v>
          </cell>
          <cell r="L32">
            <v>0.3</v>
          </cell>
        </row>
        <row r="33">
          <cell r="C33" t="str">
            <v>雑材料</v>
          </cell>
          <cell r="D33" t="str">
            <v>（材）×５％</v>
          </cell>
          <cell r="E33" t="str">
            <v>式</v>
          </cell>
          <cell r="F33">
            <v>1</v>
          </cell>
          <cell r="G33">
            <v>0</v>
          </cell>
          <cell r="H33">
            <v>4.0199999999999996</v>
          </cell>
          <cell r="I33">
            <v>80.5</v>
          </cell>
          <cell r="J33">
            <v>0</v>
          </cell>
          <cell r="K33" t="str">
            <v>×</v>
          </cell>
          <cell r="L33">
            <v>0.05</v>
          </cell>
        </row>
        <row r="34">
          <cell r="C34" t="str">
            <v>電工</v>
          </cell>
          <cell r="D34">
            <v>0</v>
          </cell>
          <cell r="E34" t="str">
            <v>人</v>
          </cell>
          <cell r="F34">
            <v>5.2999999999999999E-2</v>
          </cell>
          <cell r="G34">
            <v>17400</v>
          </cell>
          <cell r="H34">
            <v>922.2</v>
          </cell>
          <cell r="I34" t="str">
            <v>三重県</v>
          </cell>
          <cell r="J34">
            <v>4.3999999999999997E-2</v>
          </cell>
          <cell r="K34" t="str">
            <v>×</v>
          </cell>
          <cell r="L34">
            <v>1.2</v>
          </cell>
          <cell r="M34">
            <v>0</v>
          </cell>
          <cell r="N34">
            <v>0</v>
          </cell>
          <cell r="O34">
            <v>0</v>
          </cell>
          <cell r="P34">
            <v>0</v>
          </cell>
          <cell r="Q34">
            <v>0</v>
          </cell>
          <cell r="R34">
            <v>0</v>
          </cell>
          <cell r="S34">
            <v>0</v>
          </cell>
          <cell r="T34">
            <v>6</v>
          </cell>
        </row>
        <row r="35">
          <cell r="C35" t="str">
            <v>その他</v>
          </cell>
          <cell r="D35" t="str">
            <v>（労）×１６％</v>
          </cell>
          <cell r="E35" t="str">
            <v>式</v>
          </cell>
          <cell r="F35">
            <v>1</v>
          </cell>
          <cell r="G35">
            <v>0</v>
          </cell>
          <cell r="H35">
            <v>147.55000000000001</v>
          </cell>
          <cell r="I35">
            <v>922.2</v>
          </cell>
          <cell r="J35">
            <v>0</v>
          </cell>
          <cell r="K35" t="str">
            <v>×</v>
          </cell>
          <cell r="L35">
            <v>0.16</v>
          </cell>
        </row>
        <row r="37">
          <cell r="A37">
            <v>6</v>
          </cell>
          <cell r="B37" t="str">
            <v>配線</v>
          </cell>
          <cell r="C37" t="str">
            <v>VVR5.5sq×2C</v>
          </cell>
          <cell r="D37" t="str">
            <v>管内（VE）</v>
          </cell>
          <cell r="E37" t="str">
            <v>ｍ</v>
          </cell>
          <cell r="F37">
            <v>1</v>
          </cell>
          <cell r="G37">
            <v>0</v>
          </cell>
          <cell r="H37">
            <v>540.51</v>
          </cell>
          <cell r="I37" t="str">
            <v>建 P206</v>
          </cell>
        </row>
        <row r="38">
          <cell r="C38" t="str">
            <v>電線</v>
          </cell>
          <cell r="D38" t="str">
            <v>VVR5.5sq×2C</v>
          </cell>
          <cell r="E38" t="str">
            <v>ｍ</v>
          </cell>
          <cell r="F38">
            <v>1.1000000000000001</v>
          </cell>
          <cell r="G38">
            <v>101</v>
          </cell>
          <cell r="H38">
            <v>111.1</v>
          </cell>
          <cell r="I38" t="str">
            <v>物 P468 四日市</v>
          </cell>
        </row>
        <row r="39">
          <cell r="C39" t="str">
            <v>雑材料</v>
          </cell>
          <cell r="D39" t="str">
            <v>（材）×５％</v>
          </cell>
          <cell r="E39" t="str">
            <v>式</v>
          </cell>
          <cell r="F39">
            <v>1</v>
          </cell>
          <cell r="G39">
            <v>0</v>
          </cell>
          <cell r="H39">
            <v>5.55</v>
          </cell>
          <cell r="I39">
            <v>111.1</v>
          </cell>
          <cell r="J39">
            <v>0</v>
          </cell>
          <cell r="K39" t="str">
            <v>×</v>
          </cell>
          <cell r="L39">
            <v>0.05</v>
          </cell>
        </row>
        <row r="40">
          <cell r="C40" t="str">
            <v>電工</v>
          </cell>
          <cell r="D40">
            <v>0</v>
          </cell>
          <cell r="E40" t="str">
            <v>人</v>
          </cell>
          <cell r="F40">
            <v>2.1000000000000001E-2</v>
          </cell>
          <cell r="G40">
            <v>17400</v>
          </cell>
          <cell r="H40">
            <v>365.4</v>
          </cell>
          <cell r="I40" t="str">
            <v>三重県</v>
          </cell>
          <cell r="J40">
            <v>0</v>
          </cell>
          <cell r="K40">
            <v>0</v>
          </cell>
          <cell r="L40">
            <v>0</v>
          </cell>
          <cell r="M40">
            <v>0</v>
          </cell>
          <cell r="N40">
            <v>0</v>
          </cell>
          <cell r="O40">
            <v>0</v>
          </cell>
          <cell r="P40">
            <v>0</v>
          </cell>
          <cell r="Q40">
            <v>0</v>
          </cell>
          <cell r="R40">
            <v>0</v>
          </cell>
          <cell r="S40">
            <v>0</v>
          </cell>
          <cell r="T40">
            <v>6</v>
          </cell>
        </row>
        <row r="41">
          <cell r="C41" t="str">
            <v>その他</v>
          </cell>
          <cell r="D41" t="str">
            <v>（労）×１６％</v>
          </cell>
          <cell r="E41" t="str">
            <v>式</v>
          </cell>
          <cell r="F41">
            <v>1</v>
          </cell>
          <cell r="G41">
            <v>0</v>
          </cell>
          <cell r="H41">
            <v>58.46</v>
          </cell>
          <cell r="I41">
            <v>365.4</v>
          </cell>
          <cell r="J41">
            <v>0</v>
          </cell>
          <cell r="K41" t="str">
            <v>×</v>
          </cell>
          <cell r="L41">
            <v>0.16</v>
          </cell>
        </row>
        <row r="44">
          <cell r="A44">
            <v>7</v>
          </cell>
          <cell r="B44" t="str">
            <v>配線</v>
          </cell>
          <cell r="C44" t="str">
            <v>VVR5.5sq×2C</v>
          </cell>
          <cell r="D44" t="str">
            <v>ﾋﾟｯﾄ内</v>
          </cell>
          <cell r="E44" t="str">
            <v>ｍ</v>
          </cell>
          <cell r="F44">
            <v>1</v>
          </cell>
          <cell r="G44">
            <v>0</v>
          </cell>
          <cell r="H44">
            <v>459.77</v>
          </cell>
          <cell r="I44" t="str">
            <v>建 P206</v>
          </cell>
        </row>
        <row r="45">
          <cell r="C45" t="str">
            <v>電線</v>
          </cell>
          <cell r="D45" t="str">
            <v>VVR5.5sq×2C</v>
          </cell>
          <cell r="E45" t="str">
            <v>ｍ</v>
          </cell>
          <cell r="F45">
            <v>1.1000000000000001</v>
          </cell>
          <cell r="G45">
            <v>101</v>
          </cell>
          <cell r="H45">
            <v>111.1</v>
          </cell>
          <cell r="I45" t="str">
            <v>物 P468 四日市</v>
          </cell>
        </row>
        <row r="46">
          <cell r="C46" t="str">
            <v>雑材料</v>
          </cell>
          <cell r="D46" t="str">
            <v>（材）×５％</v>
          </cell>
          <cell r="E46" t="str">
            <v>式</v>
          </cell>
          <cell r="F46">
            <v>1</v>
          </cell>
          <cell r="G46">
            <v>0</v>
          </cell>
          <cell r="H46">
            <v>5.55</v>
          </cell>
          <cell r="I46">
            <v>111.1</v>
          </cell>
          <cell r="J46">
            <v>0</v>
          </cell>
          <cell r="K46" t="str">
            <v>×</v>
          </cell>
          <cell r="L46">
            <v>0.05</v>
          </cell>
        </row>
        <row r="47">
          <cell r="C47" t="str">
            <v>電工</v>
          </cell>
          <cell r="D47">
            <v>0</v>
          </cell>
          <cell r="E47" t="str">
            <v>人</v>
          </cell>
          <cell r="F47">
            <v>1.7000000000000001E-2</v>
          </cell>
          <cell r="G47">
            <v>17400</v>
          </cell>
          <cell r="H47">
            <v>295.8</v>
          </cell>
          <cell r="I47" t="str">
            <v>三重県</v>
          </cell>
          <cell r="J47">
            <v>2.1000000000000001E-2</v>
          </cell>
          <cell r="K47" t="str">
            <v>×</v>
          </cell>
          <cell r="L47">
            <v>0.8</v>
          </cell>
          <cell r="M47">
            <v>0</v>
          </cell>
          <cell r="N47">
            <v>0</v>
          </cell>
          <cell r="O47">
            <v>0</v>
          </cell>
          <cell r="P47">
            <v>0</v>
          </cell>
          <cell r="Q47">
            <v>0</v>
          </cell>
          <cell r="R47">
            <v>0</v>
          </cell>
          <cell r="S47">
            <v>0</v>
          </cell>
          <cell r="T47">
            <v>6</v>
          </cell>
        </row>
        <row r="48">
          <cell r="C48" t="str">
            <v>その他</v>
          </cell>
          <cell r="D48" t="str">
            <v>（労）×１６％</v>
          </cell>
          <cell r="E48" t="str">
            <v>式</v>
          </cell>
          <cell r="F48">
            <v>1</v>
          </cell>
          <cell r="G48">
            <v>0</v>
          </cell>
          <cell r="H48">
            <v>47.32</v>
          </cell>
          <cell r="I48">
            <v>295.8</v>
          </cell>
          <cell r="J48">
            <v>0</v>
          </cell>
          <cell r="K48" t="str">
            <v>×</v>
          </cell>
          <cell r="L48">
            <v>0.16</v>
          </cell>
        </row>
        <row r="50">
          <cell r="A50">
            <v>8</v>
          </cell>
          <cell r="B50" t="str">
            <v>配線</v>
          </cell>
          <cell r="C50" t="str">
            <v>CVV1.25sq×4C</v>
          </cell>
          <cell r="D50" t="str">
            <v>管内（VE）</v>
          </cell>
          <cell r="E50" t="str">
            <v>ｍ</v>
          </cell>
          <cell r="F50">
            <v>1</v>
          </cell>
          <cell r="G50">
            <v>0</v>
          </cell>
          <cell r="H50">
            <v>464.38</v>
          </cell>
          <cell r="I50" t="str">
            <v>建 P209</v>
          </cell>
          <cell r="J50">
            <v>0</v>
          </cell>
          <cell r="K50">
            <v>0</v>
          </cell>
          <cell r="L50">
            <v>0</v>
          </cell>
          <cell r="M50">
            <v>0</v>
          </cell>
          <cell r="N50">
            <v>0</v>
          </cell>
          <cell r="O50">
            <v>0</v>
          </cell>
          <cell r="P50">
            <v>0</v>
          </cell>
          <cell r="Q50">
            <v>0</v>
          </cell>
          <cell r="R50">
            <v>0</v>
          </cell>
          <cell r="S50">
            <v>0</v>
          </cell>
          <cell r="T50">
            <v>10</v>
          </cell>
        </row>
        <row r="51">
          <cell r="C51" t="str">
            <v>電線</v>
          </cell>
          <cell r="D51" t="str">
            <v>CVV1.25sq×4C</v>
          </cell>
          <cell r="E51" t="str">
            <v>ｍ</v>
          </cell>
          <cell r="F51">
            <v>1.1000000000000001</v>
          </cell>
          <cell r="G51">
            <v>71.400000000000006</v>
          </cell>
          <cell r="H51">
            <v>78.540000000000006</v>
          </cell>
          <cell r="I51" t="str">
            <v>物 P476名古屋</v>
          </cell>
        </row>
        <row r="52">
          <cell r="C52" t="str">
            <v>雑材料</v>
          </cell>
          <cell r="D52" t="str">
            <v>（材）×３％</v>
          </cell>
          <cell r="E52" t="str">
            <v>式</v>
          </cell>
          <cell r="F52">
            <v>1</v>
          </cell>
          <cell r="G52">
            <v>0</v>
          </cell>
          <cell r="H52">
            <v>2.35</v>
          </cell>
          <cell r="I52">
            <v>78.540000000000006</v>
          </cell>
          <cell r="J52">
            <v>0</v>
          </cell>
          <cell r="K52" t="str">
            <v>×</v>
          </cell>
          <cell r="L52">
            <v>0.03</v>
          </cell>
        </row>
        <row r="53">
          <cell r="C53" t="str">
            <v>電工</v>
          </cell>
          <cell r="D53">
            <v>0</v>
          </cell>
          <cell r="E53" t="str">
            <v>人</v>
          </cell>
          <cell r="F53">
            <v>1.9E-2</v>
          </cell>
          <cell r="G53">
            <v>17400</v>
          </cell>
          <cell r="H53">
            <v>330.6</v>
          </cell>
          <cell r="I53" t="str">
            <v>三重県</v>
          </cell>
        </row>
        <row r="54">
          <cell r="C54" t="str">
            <v>その他</v>
          </cell>
          <cell r="D54" t="str">
            <v>（労）×１６％</v>
          </cell>
          <cell r="E54" t="str">
            <v>式</v>
          </cell>
          <cell r="F54">
            <v>1</v>
          </cell>
          <cell r="G54">
            <v>0</v>
          </cell>
          <cell r="H54">
            <v>52.89</v>
          </cell>
          <cell r="I54">
            <v>330.6</v>
          </cell>
          <cell r="J54">
            <v>0</v>
          </cell>
          <cell r="K54" t="str">
            <v>×</v>
          </cell>
          <cell r="L54">
            <v>0.16</v>
          </cell>
        </row>
        <row r="56">
          <cell r="A56">
            <v>9</v>
          </cell>
          <cell r="B56" t="str">
            <v>配線</v>
          </cell>
          <cell r="C56" t="str">
            <v>CVV1.25sq×10C</v>
          </cell>
          <cell r="D56" t="str">
            <v>管内（VE）</v>
          </cell>
          <cell r="E56" t="str">
            <v>ｍ</v>
          </cell>
          <cell r="F56">
            <v>1</v>
          </cell>
          <cell r="G56">
            <v>0</v>
          </cell>
          <cell r="H56">
            <v>916.75</v>
          </cell>
          <cell r="I56" t="str">
            <v>建 P209</v>
          </cell>
          <cell r="J56">
            <v>0</v>
          </cell>
          <cell r="K56">
            <v>0</v>
          </cell>
          <cell r="L56">
            <v>0</v>
          </cell>
          <cell r="M56">
            <v>0</v>
          </cell>
          <cell r="N56">
            <v>0</v>
          </cell>
          <cell r="O56">
            <v>0</v>
          </cell>
          <cell r="P56">
            <v>0</v>
          </cell>
          <cell r="Q56">
            <v>0</v>
          </cell>
          <cell r="R56">
            <v>0</v>
          </cell>
          <cell r="S56">
            <v>0</v>
          </cell>
          <cell r="T56">
            <v>10</v>
          </cell>
        </row>
        <row r="57">
          <cell r="C57" t="str">
            <v>電線</v>
          </cell>
          <cell r="D57" t="str">
            <v>CVV1.25sq×10C</v>
          </cell>
          <cell r="E57" t="str">
            <v>ｍ</v>
          </cell>
          <cell r="F57">
            <v>1.1000000000000001</v>
          </cell>
          <cell r="G57">
            <v>150</v>
          </cell>
          <cell r="H57">
            <v>165</v>
          </cell>
          <cell r="I57" t="str">
            <v>物 P476名古屋</v>
          </cell>
        </row>
        <row r="58">
          <cell r="C58" t="str">
            <v>雑材料</v>
          </cell>
          <cell r="D58" t="str">
            <v>（材）×３％</v>
          </cell>
          <cell r="E58" t="str">
            <v>式</v>
          </cell>
          <cell r="F58">
            <v>1</v>
          </cell>
          <cell r="G58">
            <v>0</v>
          </cell>
          <cell r="H58">
            <v>4.95</v>
          </cell>
          <cell r="I58">
            <v>165</v>
          </cell>
          <cell r="J58">
            <v>0</v>
          </cell>
          <cell r="K58" t="str">
            <v>×</v>
          </cell>
          <cell r="L58">
            <v>0.03</v>
          </cell>
        </row>
        <row r="59">
          <cell r="C59" t="str">
            <v>電工</v>
          </cell>
          <cell r="D59">
            <v>0</v>
          </cell>
          <cell r="E59" t="str">
            <v>人</v>
          </cell>
          <cell r="F59">
            <v>3.6999999999999998E-2</v>
          </cell>
          <cell r="G59">
            <v>17400</v>
          </cell>
          <cell r="H59">
            <v>643.79999999999995</v>
          </cell>
          <cell r="I59" t="str">
            <v>三重県</v>
          </cell>
        </row>
        <row r="60">
          <cell r="C60" t="str">
            <v>その他</v>
          </cell>
          <cell r="D60" t="str">
            <v>（労）×１６％</v>
          </cell>
          <cell r="E60" t="str">
            <v>式</v>
          </cell>
          <cell r="F60">
            <v>1</v>
          </cell>
          <cell r="G60">
            <v>0</v>
          </cell>
          <cell r="H60">
            <v>103</v>
          </cell>
          <cell r="I60">
            <v>643.79999999999995</v>
          </cell>
          <cell r="J60">
            <v>0</v>
          </cell>
          <cell r="K60" t="str">
            <v>×</v>
          </cell>
          <cell r="L60">
            <v>0.16</v>
          </cell>
        </row>
        <row r="65">
          <cell r="A65">
            <v>10</v>
          </cell>
          <cell r="B65" t="str">
            <v>配線</v>
          </cell>
          <cell r="C65" t="str">
            <v>CVV1.25sq×4C</v>
          </cell>
          <cell r="D65" t="str">
            <v>ﾋﾟｯﾄ内</v>
          </cell>
          <cell r="E65" t="str">
            <v>ｍ</v>
          </cell>
          <cell r="F65">
            <v>1</v>
          </cell>
          <cell r="G65">
            <v>0</v>
          </cell>
          <cell r="H65">
            <v>383.65</v>
          </cell>
          <cell r="I65" t="str">
            <v>建 P209</v>
          </cell>
          <cell r="J65">
            <v>0</v>
          </cell>
          <cell r="K65">
            <v>0</v>
          </cell>
          <cell r="L65">
            <v>0</v>
          </cell>
          <cell r="M65">
            <v>0</v>
          </cell>
          <cell r="N65">
            <v>0</v>
          </cell>
          <cell r="O65">
            <v>0</v>
          </cell>
          <cell r="P65">
            <v>0</v>
          </cell>
          <cell r="Q65">
            <v>0</v>
          </cell>
          <cell r="R65">
            <v>0</v>
          </cell>
          <cell r="S65">
            <v>0</v>
          </cell>
          <cell r="T65">
            <v>10</v>
          </cell>
        </row>
        <row r="66">
          <cell r="C66" t="str">
            <v>電線</v>
          </cell>
          <cell r="D66" t="str">
            <v>CVV1.25sq×4C</v>
          </cell>
          <cell r="E66" t="str">
            <v>ｍ</v>
          </cell>
          <cell r="F66">
            <v>1.1000000000000001</v>
          </cell>
          <cell r="G66">
            <v>71.400000000000006</v>
          </cell>
          <cell r="H66">
            <v>78.540000000000006</v>
          </cell>
          <cell r="I66" t="str">
            <v>物 P476名古屋</v>
          </cell>
        </row>
        <row r="67">
          <cell r="C67" t="str">
            <v>雑材料</v>
          </cell>
          <cell r="D67" t="str">
            <v>（材）×３％</v>
          </cell>
          <cell r="E67" t="str">
            <v>式</v>
          </cell>
          <cell r="F67">
            <v>1</v>
          </cell>
          <cell r="G67">
            <v>0</v>
          </cell>
          <cell r="H67">
            <v>2.35</v>
          </cell>
          <cell r="I67">
            <v>78.540000000000006</v>
          </cell>
          <cell r="J67">
            <v>0</v>
          </cell>
          <cell r="K67" t="str">
            <v>×</v>
          </cell>
          <cell r="L67">
            <v>0.03</v>
          </cell>
        </row>
        <row r="68">
          <cell r="C68" t="str">
            <v>電工</v>
          </cell>
          <cell r="D68">
            <v>0</v>
          </cell>
          <cell r="E68" t="str">
            <v>人</v>
          </cell>
          <cell r="F68">
            <v>1.4999999999999999E-2</v>
          </cell>
          <cell r="G68">
            <v>17400</v>
          </cell>
          <cell r="H68">
            <v>261</v>
          </cell>
          <cell r="I68" t="str">
            <v>三重県</v>
          </cell>
          <cell r="J68">
            <v>1.9E-2</v>
          </cell>
          <cell r="K68" t="str">
            <v>×</v>
          </cell>
          <cell r="L68">
            <v>0.8</v>
          </cell>
        </row>
        <row r="69">
          <cell r="C69" t="str">
            <v>その他</v>
          </cell>
          <cell r="D69" t="str">
            <v>（労）×１６％</v>
          </cell>
          <cell r="E69" t="str">
            <v>式</v>
          </cell>
          <cell r="F69">
            <v>1</v>
          </cell>
          <cell r="G69">
            <v>0</v>
          </cell>
          <cell r="H69">
            <v>41.76</v>
          </cell>
          <cell r="I69">
            <v>261</v>
          </cell>
          <cell r="J69">
            <v>0</v>
          </cell>
          <cell r="K69" t="str">
            <v>×</v>
          </cell>
          <cell r="L69">
            <v>0.16</v>
          </cell>
        </row>
        <row r="71">
          <cell r="A71">
            <v>11</v>
          </cell>
          <cell r="B71" t="str">
            <v>有線式灯台監視装置撤去</v>
          </cell>
          <cell r="C71" t="str">
            <v>送信装置</v>
          </cell>
          <cell r="D71">
            <v>0</v>
          </cell>
          <cell r="E71" t="str">
            <v>式</v>
          </cell>
          <cell r="F71">
            <v>1</v>
          </cell>
          <cell r="G71">
            <v>0</v>
          </cell>
          <cell r="H71">
            <v>5371.65</v>
          </cell>
          <cell r="I71" t="str">
            <v>海電 P2-30</v>
          </cell>
          <cell r="J71">
            <v>0</v>
          </cell>
          <cell r="K71">
            <v>0</v>
          </cell>
          <cell r="L71">
            <v>0</v>
          </cell>
          <cell r="M71">
            <v>0</v>
          </cell>
          <cell r="N71">
            <v>0</v>
          </cell>
          <cell r="O71">
            <v>0</v>
          </cell>
          <cell r="P71">
            <v>0</v>
          </cell>
          <cell r="Q71">
            <v>0</v>
          </cell>
          <cell r="R71">
            <v>0</v>
          </cell>
          <cell r="S71">
            <v>0</v>
          </cell>
          <cell r="T71">
            <v>1</v>
          </cell>
        </row>
        <row r="72">
          <cell r="C72" t="str">
            <v>電工</v>
          </cell>
          <cell r="D72">
            <v>0</v>
          </cell>
          <cell r="E72" t="str">
            <v>人</v>
          </cell>
          <cell r="F72">
            <v>0.18</v>
          </cell>
          <cell r="G72">
            <v>17400</v>
          </cell>
          <cell r="H72">
            <v>3132</v>
          </cell>
          <cell r="I72" t="str">
            <v>三重県</v>
          </cell>
          <cell r="J72">
            <v>0.6</v>
          </cell>
          <cell r="K72" t="str">
            <v>×</v>
          </cell>
          <cell r="L72">
            <v>0.3</v>
          </cell>
        </row>
        <row r="73">
          <cell r="C73" t="str">
            <v>普通作業員</v>
          </cell>
          <cell r="D73">
            <v>0</v>
          </cell>
          <cell r="E73" t="str">
            <v>人</v>
          </cell>
          <cell r="F73">
            <v>0.09</v>
          </cell>
          <cell r="G73">
            <v>17100</v>
          </cell>
          <cell r="H73">
            <v>1539</v>
          </cell>
          <cell r="I73" t="str">
            <v>三重県</v>
          </cell>
          <cell r="J73">
            <v>0.3</v>
          </cell>
          <cell r="K73" t="str">
            <v>×</v>
          </cell>
          <cell r="L73">
            <v>0.3</v>
          </cell>
        </row>
        <row r="74">
          <cell r="C74" t="str">
            <v>その他</v>
          </cell>
          <cell r="D74" t="str">
            <v>（労）×１５％</v>
          </cell>
          <cell r="E74" t="str">
            <v>式</v>
          </cell>
          <cell r="F74">
            <v>1</v>
          </cell>
          <cell r="G74">
            <v>0</v>
          </cell>
          <cell r="H74">
            <v>700.65</v>
          </cell>
          <cell r="I74">
            <v>4671</v>
          </cell>
          <cell r="J74">
            <v>0</v>
          </cell>
          <cell r="K74" t="str">
            <v>×</v>
          </cell>
          <cell r="L74">
            <v>0.15</v>
          </cell>
        </row>
        <row r="76">
          <cell r="A76">
            <v>12</v>
          </cell>
          <cell r="B76" t="str">
            <v>電線管撤去</v>
          </cell>
          <cell r="C76" t="str">
            <v>VE22</v>
          </cell>
          <cell r="D76">
            <v>0</v>
          </cell>
          <cell r="E76" t="str">
            <v>ｍ</v>
          </cell>
          <cell r="F76">
            <v>1</v>
          </cell>
          <cell r="G76">
            <v>0</v>
          </cell>
          <cell r="H76">
            <v>260.13</v>
          </cell>
          <cell r="I76" t="str">
            <v>建 P578</v>
          </cell>
        </row>
        <row r="77">
          <cell r="C77" t="str">
            <v>電工</v>
          </cell>
          <cell r="D77">
            <v>0</v>
          </cell>
          <cell r="E77" t="str">
            <v>人</v>
          </cell>
          <cell r="F77">
            <v>1.2999999999999999E-2</v>
          </cell>
          <cell r="G77">
            <v>17400</v>
          </cell>
          <cell r="H77">
            <v>226.2</v>
          </cell>
          <cell r="I77" t="str">
            <v>三重県</v>
          </cell>
          <cell r="J77">
            <v>5.3999999999999999E-2</v>
          </cell>
          <cell r="K77" t="str">
            <v>×</v>
          </cell>
          <cell r="L77">
            <v>1.2</v>
          </cell>
          <cell r="M77" t="str">
            <v>×</v>
          </cell>
          <cell r="N77">
            <v>0.2</v>
          </cell>
          <cell r="O77">
            <v>0</v>
          </cell>
          <cell r="P77">
            <v>0</v>
          </cell>
          <cell r="Q77">
            <v>0</v>
          </cell>
          <cell r="R77">
            <v>0</v>
          </cell>
          <cell r="S77">
            <v>0</v>
          </cell>
          <cell r="T77">
            <v>6</v>
          </cell>
        </row>
        <row r="78">
          <cell r="C78" t="str">
            <v>その他</v>
          </cell>
          <cell r="D78" t="str">
            <v>（労）×１５％</v>
          </cell>
          <cell r="E78" t="str">
            <v>式</v>
          </cell>
          <cell r="F78">
            <v>1</v>
          </cell>
          <cell r="G78">
            <v>0</v>
          </cell>
          <cell r="H78">
            <v>33.93</v>
          </cell>
          <cell r="I78">
            <v>226.2</v>
          </cell>
          <cell r="J78">
            <v>0</v>
          </cell>
          <cell r="K78" t="str">
            <v>×</v>
          </cell>
          <cell r="L78">
            <v>0.15</v>
          </cell>
        </row>
        <row r="80">
          <cell r="A80">
            <v>13</v>
          </cell>
          <cell r="B80" t="str">
            <v>電線管撤去</v>
          </cell>
          <cell r="C80" t="str">
            <v>VE16</v>
          </cell>
          <cell r="D80">
            <v>0</v>
          </cell>
          <cell r="E80" t="str">
            <v>ｍ</v>
          </cell>
          <cell r="F80">
            <v>1</v>
          </cell>
          <cell r="G80">
            <v>0</v>
          </cell>
          <cell r="H80">
            <v>220.11</v>
          </cell>
          <cell r="I80" t="str">
            <v>建 P578</v>
          </cell>
        </row>
        <row r="81">
          <cell r="C81" t="str">
            <v>電工</v>
          </cell>
          <cell r="D81">
            <v>0</v>
          </cell>
          <cell r="E81" t="str">
            <v>人</v>
          </cell>
          <cell r="F81">
            <v>1.0999999999999999E-2</v>
          </cell>
          <cell r="G81">
            <v>17400</v>
          </cell>
          <cell r="H81">
            <v>191.4</v>
          </cell>
          <cell r="I81" t="str">
            <v>三重県</v>
          </cell>
          <cell r="J81">
            <v>4.3999999999999997E-2</v>
          </cell>
          <cell r="K81" t="str">
            <v>×</v>
          </cell>
          <cell r="L81">
            <v>1.2</v>
          </cell>
          <cell r="M81" t="str">
            <v>×</v>
          </cell>
          <cell r="N81">
            <v>0.2</v>
          </cell>
          <cell r="O81">
            <v>0</v>
          </cell>
          <cell r="P81">
            <v>0</v>
          </cell>
          <cell r="Q81">
            <v>0</v>
          </cell>
          <cell r="R81">
            <v>0</v>
          </cell>
          <cell r="S81">
            <v>0</v>
          </cell>
          <cell r="T81">
            <v>6</v>
          </cell>
        </row>
        <row r="82">
          <cell r="C82" t="str">
            <v>その他</v>
          </cell>
          <cell r="D82" t="str">
            <v>（労）×１５％</v>
          </cell>
          <cell r="E82" t="str">
            <v>式</v>
          </cell>
          <cell r="F82">
            <v>1</v>
          </cell>
          <cell r="G82">
            <v>0</v>
          </cell>
          <cell r="H82">
            <v>28.71</v>
          </cell>
          <cell r="I82">
            <v>191.4</v>
          </cell>
          <cell r="J82">
            <v>0</v>
          </cell>
          <cell r="K82" t="str">
            <v>×</v>
          </cell>
          <cell r="L82">
            <v>0.15</v>
          </cell>
        </row>
        <row r="86">
          <cell r="A86">
            <v>14</v>
          </cell>
          <cell r="B86" t="str">
            <v>電線撤去</v>
          </cell>
          <cell r="C86" t="str">
            <v>VVR14sq×2C</v>
          </cell>
          <cell r="D86" t="str">
            <v>管内（VE）</v>
          </cell>
          <cell r="E86" t="str">
            <v>ｍ</v>
          </cell>
          <cell r="F86">
            <v>1</v>
          </cell>
          <cell r="G86">
            <v>0</v>
          </cell>
          <cell r="H86">
            <v>120.06</v>
          </cell>
          <cell r="I86" t="str">
            <v>建 P206</v>
          </cell>
        </row>
        <row r="87">
          <cell r="C87" t="str">
            <v>電工</v>
          </cell>
          <cell r="D87">
            <v>0</v>
          </cell>
          <cell r="E87" t="str">
            <v>人</v>
          </cell>
          <cell r="F87">
            <v>6.0000000000000001E-3</v>
          </cell>
          <cell r="G87">
            <v>17400</v>
          </cell>
          <cell r="H87">
            <v>104.4</v>
          </cell>
          <cell r="I87" t="str">
            <v>三重県</v>
          </cell>
          <cell r="J87">
            <v>2.9000000000000001E-2</v>
          </cell>
          <cell r="K87" t="str">
            <v>×</v>
          </cell>
          <cell r="L87">
            <v>0.2</v>
          </cell>
          <cell r="M87">
            <v>0</v>
          </cell>
          <cell r="N87">
            <v>0</v>
          </cell>
          <cell r="O87">
            <v>0</v>
          </cell>
          <cell r="P87">
            <v>0</v>
          </cell>
          <cell r="Q87">
            <v>0</v>
          </cell>
          <cell r="R87">
            <v>0</v>
          </cell>
          <cell r="S87">
            <v>0</v>
          </cell>
          <cell r="T87">
            <v>6</v>
          </cell>
        </row>
        <row r="88">
          <cell r="C88" t="str">
            <v>その他</v>
          </cell>
          <cell r="D88" t="str">
            <v>（労）×１５％</v>
          </cell>
          <cell r="E88" t="str">
            <v>式</v>
          </cell>
          <cell r="F88">
            <v>1</v>
          </cell>
          <cell r="G88">
            <v>0</v>
          </cell>
          <cell r="H88">
            <v>15.66</v>
          </cell>
          <cell r="I88">
            <v>104.4</v>
          </cell>
          <cell r="J88">
            <v>0</v>
          </cell>
          <cell r="K88" t="str">
            <v>×</v>
          </cell>
          <cell r="L88">
            <v>0.15</v>
          </cell>
        </row>
        <row r="90">
          <cell r="A90">
            <v>15</v>
          </cell>
          <cell r="B90" t="str">
            <v>電線撤去</v>
          </cell>
          <cell r="C90" t="str">
            <v>VVR14sq×2C</v>
          </cell>
          <cell r="D90" t="str">
            <v>ﾋﾟｯﾄ内</v>
          </cell>
          <cell r="E90" t="str">
            <v>ｍ</v>
          </cell>
          <cell r="F90">
            <v>1</v>
          </cell>
          <cell r="G90">
            <v>0</v>
          </cell>
          <cell r="H90">
            <v>100.05</v>
          </cell>
          <cell r="I90" t="str">
            <v>建 P206</v>
          </cell>
        </row>
        <row r="91">
          <cell r="C91" t="str">
            <v>電工</v>
          </cell>
          <cell r="D91">
            <v>0</v>
          </cell>
          <cell r="E91" t="str">
            <v>人</v>
          </cell>
          <cell r="F91">
            <v>5.0000000000000001E-3</v>
          </cell>
          <cell r="G91">
            <v>17400</v>
          </cell>
          <cell r="H91">
            <v>87</v>
          </cell>
          <cell r="I91" t="str">
            <v>三重県</v>
          </cell>
          <cell r="J91">
            <v>2.9000000000000001E-2</v>
          </cell>
          <cell r="K91" t="str">
            <v>×</v>
          </cell>
          <cell r="L91">
            <v>0.8</v>
          </cell>
          <cell r="M91" t="str">
            <v>×</v>
          </cell>
          <cell r="N91">
            <v>0.2</v>
          </cell>
          <cell r="O91">
            <v>0</v>
          </cell>
          <cell r="P91">
            <v>0</v>
          </cell>
          <cell r="Q91">
            <v>0</v>
          </cell>
          <cell r="R91">
            <v>0</v>
          </cell>
          <cell r="S91">
            <v>0</v>
          </cell>
          <cell r="T91">
            <v>6</v>
          </cell>
        </row>
        <row r="92">
          <cell r="C92" t="str">
            <v>その他</v>
          </cell>
          <cell r="D92" t="str">
            <v>（労）×１５％</v>
          </cell>
          <cell r="E92" t="str">
            <v>式</v>
          </cell>
          <cell r="F92">
            <v>1</v>
          </cell>
          <cell r="G92">
            <v>0</v>
          </cell>
          <cell r="H92">
            <v>13.05</v>
          </cell>
          <cell r="I92">
            <v>87</v>
          </cell>
          <cell r="J92">
            <v>0</v>
          </cell>
          <cell r="K92" t="str">
            <v>×</v>
          </cell>
          <cell r="L92">
            <v>0.15</v>
          </cell>
        </row>
        <row r="94">
          <cell r="A94">
            <v>16</v>
          </cell>
          <cell r="B94" t="str">
            <v>電線撤去</v>
          </cell>
          <cell r="C94" t="str">
            <v>CVV1.25sq×10C</v>
          </cell>
          <cell r="D94" t="str">
            <v>管内（VE）</v>
          </cell>
          <cell r="E94" t="str">
            <v>ｍ</v>
          </cell>
          <cell r="F94">
            <v>1</v>
          </cell>
          <cell r="G94">
            <v>0</v>
          </cell>
          <cell r="H94">
            <v>140.07</v>
          </cell>
          <cell r="I94" t="str">
            <v>建 P209</v>
          </cell>
          <cell r="J94">
            <v>0</v>
          </cell>
          <cell r="K94">
            <v>0</v>
          </cell>
          <cell r="L94">
            <v>0</v>
          </cell>
          <cell r="M94">
            <v>0</v>
          </cell>
          <cell r="N94">
            <v>0</v>
          </cell>
          <cell r="O94">
            <v>0</v>
          </cell>
          <cell r="P94">
            <v>0</v>
          </cell>
          <cell r="Q94">
            <v>0</v>
          </cell>
          <cell r="R94">
            <v>0</v>
          </cell>
          <cell r="S94">
            <v>0</v>
          </cell>
          <cell r="T94">
            <v>10</v>
          </cell>
        </row>
        <row r="95">
          <cell r="C95" t="str">
            <v>電工</v>
          </cell>
          <cell r="D95">
            <v>0</v>
          </cell>
          <cell r="E95" t="str">
            <v>人</v>
          </cell>
          <cell r="F95">
            <v>7.0000000000000001E-3</v>
          </cell>
          <cell r="G95">
            <v>17400</v>
          </cell>
          <cell r="H95">
            <v>121.8</v>
          </cell>
          <cell r="I95" t="str">
            <v>三重県</v>
          </cell>
          <cell r="J95">
            <v>3.6999999999999998E-2</v>
          </cell>
          <cell r="K95" t="str">
            <v>×</v>
          </cell>
          <cell r="L95">
            <v>0.2</v>
          </cell>
        </row>
        <row r="96">
          <cell r="C96" t="str">
            <v>その他</v>
          </cell>
          <cell r="D96" t="str">
            <v>（労）×１５％</v>
          </cell>
          <cell r="E96" t="str">
            <v>式</v>
          </cell>
          <cell r="F96">
            <v>1</v>
          </cell>
          <cell r="G96">
            <v>0</v>
          </cell>
          <cell r="H96">
            <v>18.27</v>
          </cell>
          <cell r="I96">
            <v>121.8</v>
          </cell>
          <cell r="J96">
            <v>0</v>
          </cell>
          <cell r="K96" t="str">
            <v>×</v>
          </cell>
          <cell r="L96">
            <v>0.15</v>
          </cell>
        </row>
        <row r="98">
          <cell r="A98">
            <v>17</v>
          </cell>
          <cell r="B98" t="str">
            <v>電線撤去</v>
          </cell>
          <cell r="C98" t="str">
            <v>CVV1.25sq×6C</v>
          </cell>
          <cell r="D98" t="str">
            <v>管内（VE）</v>
          </cell>
          <cell r="E98" t="str">
            <v>ｍ</v>
          </cell>
          <cell r="F98">
            <v>1</v>
          </cell>
          <cell r="G98">
            <v>0</v>
          </cell>
          <cell r="H98">
            <v>100.05</v>
          </cell>
          <cell r="I98" t="str">
            <v>建 P209</v>
          </cell>
          <cell r="J98">
            <v>0</v>
          </cell>
          <cell r="K98">
            <v>0</v>
          </cell>
          <cell r="L98">
            <v>0</v>
          </cell>
          <cell r="M98">
            <v>0</v>
          </cell>
          <cell r="N98">
            <v>0</v>
          </cell>
          <cell r="O98">
            <v>0</v>
          </cell>
          <cell r="P98">
            <v>0</v>
          </cell>
          <cell r="Q98">
            <v>0</v>
          </cell>
          <cell r="R98">
            <v>0</v>
          </cell>
          <cell r="S98">
            <v>0</v>
          </cell>
          <cell r="T98">
            <v>10</v>
          </cell>
        </row>
        <row r="99">
          <cell r="C99" t="str">
            <v>電工</v>
          </cell>
          <cell r="D99">
            <v>0</v>
          </cell>
          <cell r="E99" t="str">
            <v>人</v>
          </cell>
          <cell r="F99">
            <v>5.0000000000000001E-3</v>
          </cell>
          <cell r="G99">
            <v>17400</v>
          </cell>
          <cell r="H99">
            <v>87</v>
          </cell>
          <cell r="I99" t="str">
            <v>三重県</v>
          </cell>
          <cell r="J99">
            <v>2.5000000000000001E-2</v>
          </cell>
          <cell r="K99" t="str">
            <v>×</v>
          </cell>
          <cell r="L99">
            <v>0.2</v>
          </cell>
        </row>
        <row r="100">
          <cell r="C100" t="str">
            <v>その他</v>
          </cell>
          <cell r="D100" t="str">
            <v>（労）×１５％</v>
          </cell>
          <cell r="E100" t="str">
            <v>式</v>
          </cell>
          <cell r="F100">
            <v>1</v>
          </cell>
          <cell r="G100">
            <v>0</v>
          </cell>
          <cell r="H100">
            <v>13.05</v>
          </cell>
          <cell r="I100">
            <v>87</v>
          </cell>
          <cell r="J100">
            <v>0</v>
          </cell>
          <cell r="K100" t="str">
            <v>×</v>
          </cell>
          <cell r="L100">
            <v>0.15</v>
          </cell>
        </row>
        <row r="102">
          <cell r="A102">
            <v>18</v>
          </cell>
          <cell r="B102" t="str">
            <v>電線撤去</v>
          </cell>
          <cell r="C102" t="str">
            <v>CVV1.25sq×2C</v>
          </cell>
          <cell r="D102" t="str">
            <v>管内（VE）</v>
          </cell>
          <cell r="E102" t="str">
            <v>ｍ</v>
          </cell>
          <cell r="F102">
            <v>1</v>
          </cell>
          <cell r="G102">
            <v>0</v>
          </cell>
          <cell r="H102">
            <v>60.03</v>
          </cell>
          <cell r="I102" t="str">
            <v>建 P209</v>
          </cell>
          <cell r="J102">
            <v>0</v>
          </cell>
          <cell r="K102">
            <v>0</v>
          </cell>
          <cell r="L102">
            <v>0</v>
          </cell>
          <cell r="M102">
            <v>0</v>
          </cell>
          <cell r="N102">
            <v>0</v>
          </cell>
          <cell r="O102">
            <v>0</v>
          </cell>
          <cell r="P102">
            <v>0</v>
          </cell>
          <cell r="Q102">
            <v>0</v>
          </cell>
          <cell r="R102">
            <v>0</v>
          </cell>
          <cell r="S102">
            <v>0</v>
          </cell>
          <cell r="T102">
            <v>10</v>
          </cell>
        </row>
        <row r="103">
          <cell r="C103" t="str">
            <v>電工</v>
          </cell>
          <cell r="D103">
            <v>0</v>
          </cell>
          <cell r="E103" t="str">
            <v>人</v>
          </cell>
          <cell r="F103">
            <v>3.0000000000000001E-3</v>
          </cell>
          <cell r="G103">
            <v>17400</v>
          </cell>
          <cell r="H103">
            <v>52.2</v>
          </cell>
          <cell r="I103" t="str">
            <v>三重県</v>
          </cell>
          <cell r="J103">
            <v>1.4999999999999999E-2</v>
          </cell>
          <cell r="K103" t="str">
            <v>×</v>
          </cell>
          <cell r="L103">
            <v>0.2</v>
          </cell>
        </row>
        <row r="104">
          <cell r="C104" t="str">
            <v>その他</v>
          </cell>
          <cell r="D104" t="str">
            <v>（労）×１５％</v>
          </cell>
          <cell r="E104" t="str">
            <v>式</v>
          </cell>
          <cell r="F104">
            <v>1</v>
          </cell>
          <cell r="G104">
            <v>0</v>
          </cell>
          <cell r="H104">
            <v>7.83</v>
          </cell>
          <cell r="I104">
            <v>52.2</v>
          </cell>
          <cell r="J104">
            <v>0</v>
          </cell>
          <cell r="K104" t="str">
            <v>×</v>
          </cell>
          <cell r="L104">
            <v>0.15</v>
          </cell>
        </row>
        <row r="107">
          <cell r="A107">
            <v>19</v>
          </cell>
          <cell r="B107" t="str">
            <v>電線撤去</v>
          </cell>
          <cell r="C107" t="str">
            <v>CVV1.25sq×6C</v>
          </cell>
          <cell r="D107" t="str">
            <v>ﾋﾟｯﾄ内</v>
          </cell>
          <cell r="E107" t="str">
            <v>ｍ</v>
          </cell>
          <cell r="F107">
            <v>1</v>
          </cell>
          <cell r="G107">
            <v>0</v>
          </cell>
          <cell r="H107">
            <v>80.039999999999992</v>
          </cell>
          <cell r="I107" t="str">
            <v>建 P209</v>
          </cell>
          <cell r="J107">
            <v>0</v>
          </cell>
          <cell r="K107">
            <v>0</v>
          </cell>
          <cell r="L107">
            <v>0</v>
          </cell>
          <cell r="M107">
            <v>0</v>
          </cell>
          <cell r="N107">
            <v>0</v>
          </cell>
          <cell r="O107">
            <v>0</v>
          </cell>
          <cell r="P107">
            <v>0</v>
          </cell>
          <cell r="Q107">
            <v>0</v>
          </cell>
          <cell r="R107">
            <v>0</v>
          </cell>
          <cell r="S107">
            <v>0</v>
          </cell>
          <cell r="T107">
            <v>10</v>
          </cell>
        </row>
        <row r="108">
          <cell r="C108" t="str">
            <v>電工</v>
          </cell>
          <cell r="D108">
            <v>0</v>
          </cell>
          <cell r="E108" t="str">
            <v>人</v>
          </cell>
          <cell r="F108">
            <v>4.0000000000000001E-3</v>
          </cell>
          <cell r="G108">
            <v>17400</v>
          </cell>
          <cell r="H108">
            <v>69.599999999999994</v>
          </cell>
          <cell r="I108" t="str">
            <v>三重県</v>
          </cell>
          <cell r="J108">
            <v>2.5000000000000001E-2</v>
          </cell>
          <cell r="K108" t="str">
            <v>×</v>
          </cell>
          <cell r="L108">
            <v>0.8</v>
          </cell>
          <cell r="M108" t="str">
            <v>×</v>
          </cell>
          <cell r="N108">
            <v>0.2</v>
          </cell>
        </row>
        <row r="109">
          <cell r="C109" t="str">
            <v>その他</v>
          </cell>
          <cell r="D109" t="str">
            <v>（労）×１５％</v>
          </cell>
          <cell r="E109" t="str">
            <v>式</v>
          </cell>
          <cell r="F109">
            <v>1</v>
          </cell>
          <cell r="G109">
            <v>0</v>
          </cell>
          <cell r="H109">
            <v>10.44</v>
          </cell>
          <cell r="I109">
            <v>69.599999999999994</v>
          </cell>
          <cell r="J109">
            <v>0</v>
          </cell>
          <cell r="K109" t="str">
            <v>×</v>
          </cell>
          <cell r="L109">
            <v>0.15</v>
          </cell>
        </row>
        <row r="111">
          <cell r="A111">
            <v>20</v>
          </cell>
          <cell r="B111" t="str">
            <v>有線式灯台監視装置改造</v>
          </cell>
          <cell r="C111" t="str">
            <v>受信装置</v>
          </cell>
          <cell r="D111">
            <v>0</v>
          </cell>
          <cell r="E111" t="str">
            <v>式</v>
          </cell>
          <cell r="F111">
            <v>1</v>
          </cell>
          <cell r="G111">
            <v>0</v>
          </cell>
          <cell r="H111">
            <v>51860.5</v>
          </cell>
          <cell r="I111">
            <v>0</v>
          </cell>
          <cell r="J111">
            <v>0</v>
          </cell>
          <cell r="K111">
            <v>0</v>
          </cell>
          <cell r="L111">
            <v>0</v>
          </cell>
          <cell r="M111">
            <v>0</v>
          </cell>
          <cell r="N111">
            <v>0</v>
          </cell>
          <cell r="O111">
            <v>0</v>
          </cell>
          <cell r="P111">
            <v>0</v>
          </cell>
          <cell r="Q111">
            <v>0</v>
          </cell>
          <cell r="R111">
            <v>0</v>
          </cell>
          <cell r="S111">
            <v>0</v>
          </cell>
          <cell r="T111">
            <v>10</v>
          </cell>
        </row>
        <row r="112">
          <cell r="C112" t="str">
            <v>ＭＰＩユニット用ＲＯＭ</v>
          </cell>
          <cell r="D112" t="str">
            <v>ＭＰＩユニット用</v>
          </cell>
          <cell r="E112" t="str">
            <v>個</v>
          </cell>
          <cell r="F112">
            <v>1</v>
          </cell>
          <cell r="G112">
            <v>0</v>
          </cell>
          <cell r="H112">
            <v>50000</v>
          </cell>
          <cell r="I112" t="str">
            <v>市価</v>
          </cell>
          <cell r="J112">
            <v>0</v>
          </cell>
          <cell r="K112">
            <v>0</v>
          </cell>
          <cell r="L112">
            <v>0</v>
          </cell>
          <cell r="M112">
            <v>0</v>
          </cell>
          <cell r="N112">
            <v>0</v>
          </cell>
          <cell r="O112">
            <v>0</v>
          </cell>
          <cell r="P112">
            <v>0</v>
          </cell>
          <cell r="Q112">
            <v>0</v>
          </cell>
          <cell r="R112" t="str">
            <v>特定材料A</v>
          </cell>
        </row>
        <row r="113">
          <cell r="C113" t="str">
            <v>ダイオード</v>
          </cell>
          <cell r="D113" t="str">
            <v>1S953</v>
          </cell>
          <cell r="E113" t="str">
            <v>個</v>
          </cell>
          <cell r="F113">
            <v>2</v>
          </cell>
          <cell r="G113">
            <v>100</v>
          </cell>
          <cell r="H113">
            <v>200</v>
          </cell>
          <cell r="I113" t="str">
            <v>市価</v>
          </cell>
        </row>
        <row r="114">
          <cell r="C114" t="str">
            <v>ピンヘッタ</v>
          </cell>
          <cell r="D114" t="str">
            <v>5P</v>
          </cell>
          <cell r="E114" t="str">
            <v>個</v>
          </cell>
          <cell r="F114">
            <v>1</v>
          </cell>
          <cell r="G114">
            <v>0</v>
          </cell>
          <cell r="H114">
            <v>100</v>
          </cell>
          <cell r="I114" t="str">
            <v>市価</v>
          </cell>
        </row>
        <row r="115">
          <cell r="C115" t="str">
            <v>ショートソケット</v>
          </cell>
          <cell r="D115">
            <v>0</v>
          </cell>
          <cell r="E115" t="str">
            <v>個</v>
          </cell>
          <cell r="F115">
            <v>2</v>
          </cell>
          <cell r="G115">
            <v>25</v>
          </cell>
          <cell r="H115">
            <v>50</v>
          </cell>
          <cell r="I115" t="str">
            <v>市価</v>
          </cell>
        </row>
        <row r="116">
          <cell r="C116" t="str">
            <v>雑材料</v>
          </cell>
          <cell r="D116" t="str">
            <v>（材）×３％</v>
          </cell>
          <cell r="E116" t="str">
            <v>式</v>
          </cell>
          <cell r="F116">
            <v>1</v>
          </cell>
          <cell r="G116">
            <v>0</v>
          </cell>
          <cell r="H116">
            <v>1510.5</v>
          </cell>
          <cell r="I116">
            <v>50350</v>
          </cell>
          <cell r="J116">
            <v>0</v>
          </cell>
          <cell r="K116" t="str">
            <v>×</v>
          </cell>
          <cell r="L116">
            <v>0.03</v>
          </cell>
        </row>
        <row r="118">
          <cell r="A118">
            <v>21</v>
          </cell>
          <cell r="B118" t="str">
            <v>ＬＡ管制器Ⅰ型改造</v>
          </cell>
          <cell r="C118">
            <v>0</v>
          </cell>
          <cell r="D118">
            <v>0</v>
          </cell>
          <cell r="E118" t="str">
            <v>式</v>
          </cell>
          <cell r="F118">
            <v>1</v>
          </cell>
          <cell r="G118">
            <v>0</v>
          </cell>
          <cell r="H118">
            <v>132048</v>
          </cell>
        </row>
        <row r="119">
          <cell r="C119" t="str">
            <v>ＬＡ管制器Ⅰ型改造</v>
          </cell>
          <cell r="D119" t="str">
            <v>南灯台</v>
          </cell>
          <cell r="E119" t="str">
            <v>式</v>
          </cell>
          <cell r="F119">
            <v>1</v>
          </cell>
          <cell r="G119">
            <v>0</v>
          </cell>
          <cell r="H119">
            <v>309</v>
          </cell>
          <cell r="I119">
            <v>0</v>
          </cell>
          <cell r="J119" t="str">
            <v>一位代価</v>
          </cell>
          <cell r="K119">
            <v>22</v>
          </cell>
        </row>
        <row r="120">
          <cell r="C120" t="str">
            <v>ＬＡ管制器Ⅰ型改造</v>
          </cell>
          <cell r="D120" t="str">
            <v>北灯台</v>
          </cell>
          <cell r="E120" t="str">
            <v>式</v>
          </cell>
          <cell r="F120">
            <v>1</v>
          </cell>
          <cell r="G120">
            <v>0</v>
          </cell>
          <cell r="H120">
            <v>131739</v>
          </cell>
          <cell r="I120">
            <v>0</v>
          </cell>
          <cell r="J120" t="str">
            <v>一位代価</v>
          </cell>
          <cell r="K120">
            <v>23</v>
          </cell>
        </row>
        <row r="122">
          <cell r="A122">
            <v>22</v>
          </cell>
          <cell r="B122" t="str">
            <v>ＬＡ管制器Ⅰ型改造</v>
          </cell>
          <cell r="C122">
            <v>0</v>
          </cell>
          <cell r="D122" t="str">
            <v>南灯台</v>
          </cell>
          <cell r="E122" t="str">
            <v>式</v>
          </cell>
          <cell r="F122">
            <v>1</v>
          </cell>
          <cell r="G122">
            <v>0</v>
          </cell>
          <cell r="H122">
            <v>309</v>
          </cell>
        </row>
        <row r="123">
          <cell r="C123" t="str">
            <v>４Ｐ端子</v>
          </cell>
          <cell r="D123" t="str">
            <v>ML3391-4P</v>
          </cell>
          <cell r="E123" t="str">
            <v>個</v>
          </cell>
          <cell r="F123">
            <v>1</v>
          </cell>
          <cell r="G123">
            <v>0</v>
          </cell>
          <cell r="H123">
            <v>300</v>
          </cell>
          <cell r="I123" t="str">
            <v>市価</v>
          </cell>
        </row>
        <row r="124">
          <cell r="C124" t="str">
            <v>雑材料</v>
          </cell>
          <cell r="D124" t="str">
            <v>（材）×３％</v>
          </cell>
          <cell r="E124" t="str">
            <v>式</v>
          </cell>
          <cell r="F124">
            <v>1</v>
          </cell>
          <cell r="G124">
            <v>0</v>
          </cell>
          <cell r="H124">
            <v>9</v>
          </cell>
          <cell r="I124">
            <v>300</v>
          </cell>
          <cell r="J124">
            <v>0</v>
          </cell>
          <cell r="K124" t="str">
            <v>×</v>
          </cell>
          <cell r="L124">
            <v>0.03</v>
          </cell>
        </row>
        <row r="128">
          <cell r="A128">
            <v>23</v>
          </cell>
          <cell r="B128" t="str">
            <v>ＬＡ管制器Ⅰ型改造</v>
          </cell>
          <cell r="C128">
            <v>0</v>
          </cell>
          <cell r="D128" t="str">
            <v>北灯台</v>
          </cell>
          <cell r="E128" t="str">
            <v>式</v>
          </cell>
          <cell r="F128">
            <v>1</v>
          </cell>
          <cell r="G128">
            <v>0</v>
          </cell>
          <cell r="H128">
            <v>131739</v>
          </cell>
        </row>
        <row r="129">
          <cell r="C129" t="str">
            <v>４Ｐ端子</v>
          </cell>
          <cell r="D129" t="str">
            <v>ML3391-4P</v>
          </cell>
          <cell r="E129" t="str">
            <v>個</v>
          </cell>
          <cell r="F129">
            <v>1</v>
          </cell>
          <cell r="G129">
            <v>0</v>
          </cell>
          <cell r="H129">
            <v>300</v>
          </cell>
          <cell r="I129" t="str">
            <v>市価</v>
          </cell>
        </row>
        <row r="130">
          <cell r="C130" t="str">
            <v>雑材料</v>
          </cell>
          <cell r="D130" t="str">
            <v>（材）×３％</v>
          </cell>
          <cell r="E130" t="str">
            <v>式</v>
          </cell>
          <cell r="F130">
            <v>1</v>
          </cell>
          <cell r="G130">
            <v>0</v>
          </cell>
          <cell r="H130">
            <v>9</v>
          </cell>
          <cell r="I130">
            <v>300</v>
          </cell>
          <cell r="J130">
            <v>0</v>
          </cell>
          <cell r="K130" t="str">
            <v>×</v>
          </cell>
          <cell r="L130">
            <v>0.03</v>
          </cell>
        </row>
        <row r="131">
          <cell r="C131" t="str">
            <v>保護端子函ＳＰＴ－ＢＯＸ</v>
          </cell>
          <cell r="D131" t="str">
            <v>取付</v>
          </cell>
          <cell r="E131" t="str">
            <v>式</v>
          </cell>
          <cell r="F131">
            <v>1</v>
          </cell>
          <cell r="G131">
            <v>0</v>
          </cell>
          <cell r="H131">
            <v>131430</v>
          </cell>
          <cell r="I131">
            <v>0</v>
          </cell>
          <cell r="J131" t="str">
            <v>一位代価</v>
          </cell>
          <cell r="K131">
            <v>2</v>
          </cell>
        </row>
        <row r="133">
          <cell r="A133">
            <v>24</v>
          </cell>
          <cell r="B133" t="str">
            <v>交通船</v>
          </cell>
          <cell r="C133" t="str">
            <v>鋼D 50PS 4.9t</v>
          </cell>
          <cell r="D133">
            <v>0</v>
          </cell>
          <cell r="E133" t="str">
            <v>日</v>
          </cell>
          <cell r="F133">
            <v>1</v>
          </cell>
          <cell r="G133">
            <v>0</v>
          </cell>
          <cell r="H133">
            <v>64708.93</v>
          </cell>
          <cell r="I133" t="str">
            <v>港湾 単P27</v>
          </cell>
          <cell r="J133">
            <v>0</v>
          </cell>
          <cell r="K133">
            <v>0</v>
          </cell>
          <cell r="L133">
            <v>0</v>
          </cell>
          <cell r="M133">
            <v>0</v>
          </cell>
          <cell r="N133">
            <v>0</v>
          </cell>
          <cell r="O133">
            <v>0</v>
          </cell>
          <cell r="P133">
            <v>0</v>
          </cell>
          <cell r="Q133">
            <v>0</v>
          </cell>
          <cell r="R133">
            <v>0</v>
          </cell>
          <cell r="S133">
            <v>0</v>
          </cell>
          <cell r="T133">
            <v>26</v>
          </cell>
        </row>
        <row r="134">
          <cell r="C134" t="str">
            <v>主燃料</v>
          </cell>
          <cell r="D134" t="str">
            <v>Ａ重油</v>
          </cell>
          <cell r="E134" t="str">
            <v>㍑</v>
          </cell>
          <cell r="F134">
            <v>45</v>
          </cell>
          <cell r="G134">
            <v>29.5</v>
          </cell>
          <cell r="H134">
            <v>1327.5</v>
          </cell>
          <cell r="I134" t="str">
            <v>物 P694 四日市 ローリ</v>
          </cell>
        </row>
        <row r="135">
          <cell r="C135" t="str">
            <v>高級船員</v>
          </cell>
          <cell r="D135">
            <v>0</v>
          </cell>
          <cell r="E135" t="str">
            <v>人</v>
          </cell>
          <cell r="F135">
            <v>1.2</v>
          </cell>
          <cell r="G135">
            <v>26400</v>
          </cell>
          <cell r="H135">
            <v>31680</v>
          </cell>
          <cell r="I135" t="str">
            <v>三重県</v>
          </cell>
          <cell r="J135">
            <v>0</v>
          </cell>
          <cell r="K135">
            <v>0</v>
          </cell>
          <cell r="L135" t="str">
            <v>β</v>
          </cell>
          <cell r="M135" t="str">
            <v>＝</v>
          </cell>
          <cell r="N135">
            <v>1.2</v>
          </cell>
        </row>
        <row r="136">
          <cell r="C136" t="str">
            <v>普通船員</v>
          </cell>
          <cell r="D136">
            <v>0</v>
          </cell>
          <cell r="E136" t="str">
            <v>人</v>
          </cell>
          <cell r="F136">
            <v>1.2</v>
          </cell>
          <cell r="G136">
            <v>19700</v>
          </cell>
          <cell r="H136">
            <v>23640</v>
          </cell>
          <cell r="I136" t="str">
            <v>三重県</v>
          </cell>
          <cell r="J136">
            <v>0</v>
          </cell>
          <cell r="K136">
            <v>0</v>
          </cell>
          <cell r="L136" t="str">
            <v>β</v>
          </cell>
          <cell r="M136" t="str">
            <v>＝</v>
          </cell>
          <cell r="N136">
            <v>1.2</v>
          </cell>
        </row>
        <row r="137">
          <cell r="C137" t="str">
            <v>損料</v>
          </cell>
          <cell r="D137" t="str">
            <v>運転</v>
          </cell>
          <cell r="E137" t="str">
            <v>日</v>
          </cell>
          <cell r="F137">
            <v>1</v>
          </cell>
          <cell r="G137">
            <v>2740</v>
          </cell>
          <cell r="H137">
            <v>2740</v>
          </cell>
          <cell r="I137" t="str">
            <v>損 船P13</v>
          </cell>
        </row>
        <row r="138">
          <cell r="C138" t="str">
            <v>損料</v>
          </cell>
          <cell r="D138" t="str">
            <v>供用</v>
          </cell>
          <cell r="E138" t="str">
            <v>日</v>
          </cell>
          <cell r="F138">
            <v>1.65</v>
          </cell>
          <cell r="G138">
            <v>3030</v>
          </cell>
          <cell r="H138">
            <v>4999.5</v>
          </cell>
          <cell r="I138" t="str">
            <v>損 船P14</v>
          </cell>
          <cell r="J138">
            <v>0</v>
          </cell>
          <cell r="K138">
            <v>0</v>
          </cell>
          <cell r="L138" t="str">
            <v>α</v>
          </cell>
          <cell r="M138" t="str">
            <v>＝</v>
          </cell>
          <cell r="N138">
            <v>1.65</v>
          </cell>
        </row>
        <row r="139">
          <cell r="C139" t="str">
            <v>雑材料</v>
          </cell>
          <cell r="D139" t="str">
            <v>（上記）×０.５％</v>
          </cell>
          <cell r="E139" t="str">
            <v>式</v>
          </cell>
          <cell r="F139">
            <v>1</v>
          </cell>
          <cell r="G139">
            <v>0</v>
          </cell>
          <cell r="H139">
            <v>321.93</v>
          </cell>
          <cell r="I139">
            <v>64387</v>
          </cell>
          <cell r="J139">
            <v>0</v>
          </cell>
          <cell r="K139" t="str">
            <v>×</v>
          </cell>
          <cell r="L139">
            <v>5.0000000000000001E-3</v>
          </cell>
        </row>
        <row r="141">
          <cell r="A141">
            <v>25</v>
          </cell>
          <cell r="B141" t="str">
            <v>試験調整費</v>
          </cell>
          <cell r="C141">
            <v>0</v>
          </cell>
          <cell r="D141">
            <v>0</v>
          </cell>
          <cell r="E141" t="str">
            <v>式</v>
          </cell>
          <cell r="F141">
            <v>1</v>
          </cell>
          <cell r="G141">
            <v>0</v>
          </cell>
          <cell r="H141">
            <v>500000</v>
          </cell>
          <cell r="I141" t="str">
            <v>海電指 P2-12</v>
          </cell>
          <cell r="J141">
            <v>0</v>
          </cell>
          <cell r="K141">
            <v>0</v>
          </cell>
          <cell r="L141">
            <v>0</v>
          </cell>
          <cell r="M141">
            <v>0</v>
          </cell>
          <cell r="N141">
            <v>0</v>
          </cell>
          <cell r="O141">
            <v>0</v>
          </cell>
          <cell r="P141">
            <v>0</v>
          </cell>
          <cell r="Q141">
            <v>0</v>
          </cell>
          <cell r="R141">
            <v>0</v>
          </cell>
          <cell r="S141">
            <v>0</v>
          </cell>
          <cell r="T141">
            <v>26</v>
          </cell>
        </row>
        <row r="142">
          <cell r="C142" t="str">
            <v>技術者</v>
          </cell>
          <cell r="D142">
            <v>0</v>
          </cell>
          <cell r="E142" t="str">
            <v>人</v>
          </cell>
          <cell r="F142">
            <v>10</v>
          </cell>
          <cell r="G142">
            <v>50000</v>
          </cell>
          <cell r="H142">
            <v>500000</v>
          </cell>
          <cell r="I142" t="str">
            <v>市価</v>
          </cell>
        </row>
        <row r="144">
          <cell r="A144">
            <v>26</v>
          </cell>
          <cell r="B144" t="str">
            <v>旅費</v>
          </cell>
          <cell r="C144" t="str">
            <v>技術者</v>
          </cell>
          <cell r="D144">
            <v>0</v>
          </cell>
          <cell r="E144" t="str">
            <v>式</v>
          </cell>
          <cell r="F144">
            <v>1</v>
          </cell>
          <cell r="G144">
            <v>0</v>
          </cell>
          <cell r="H144">
            <v>121878</v>
          </cell>
          <cell r="I144" t="str">
            <v>海電指 P2-7</v>
          </cell>
          <cell r="J144">
            <v>0</v>
          </cell>
          <cell r="K144">
            <v>0</v>
          </cell>
          <cell r="L144">
            <v>0</v>
          </cell>
          <cell r="M144">
            <v>0</v>
          </cell>
          <cell r="N144">
            <v>0</v>
          </cell>
          <cell r="O144">
            <v>0</v>
          </cell>
          <cell r="P144">
            <v>0</v>
          </cell>
          <cell r="Q144">
            <v>0</v>
          </cell>
          <cell r="R144">
            <v>0</v>
          </cell>
          <cell r="S144">
            <v>0</v>
          </cell>
          <cell r="T144">
            <v>26</v>
          </cell>
        </row>
        <row r="145">
          <cell r="C145" t="str">
            <v>ＪＲ運賃等</v>
          </cell>
          <cell r="D145" t="str">
            <v>東京～四日市</v>
          </cell>
          <cell r="E145" t="str">
            <v>往復</v>
          </cell>
          <cell r="F145">
            <v>2</v>
          </cell>
          <cell r="G145">
            <v>21160</v>
          </cell>
          <cell r="H145">
            <v>42320</v>
          </cell>
          <cell r="I145">
            <v>11110</v>
          </cell>
          <cell r="J145">
            <v>0</v>
          </cell>
          <cell r="K145" t="str">
            <v>÷</v>
          </cell>
          <cell r="L145">
            <v>1.05</v>
          </cell>
          <cell r="M145" t="str">
            <v>×</v>
          </cell>
          <cell r="N145">
            <v>2</v>
          </cell>
        </row>
        <row r="146">
          <cell r="C146" t="str">
            <v>宿泊費</v>
          </cell>
          <cell r="D146" t="str">
            <v>４級以上</v>
          </cell>
          <cell r="E146" t="str">
            <v>泊</v>
          </cell>
          <cell r="F146">
            <v>2</v>
          </cell>
          <cell r="G146">
            <v>9333</v>
          </cell>
          <cell r="H146">
            <v>18666</v>
          </cell>
          <cell r="I146">
            <v>9800</v>
          </cell>
          <cell r="J146">
            <v>0</v>
          </cell>
          <cell r="K146" t="str">
            <v>÷</v>
          </cell>
          <cell r="L146">
            <v>1.05</v>
          </cell>
        </row>
        <row r="147">
          <cell r="C147" t="str">
            <v>滞在日額旅費</v>
          </cell>
          <cell r="D147" t="str">
            <v>４級以上</v>
          </cell>
          <cell r="E147" t="str">
            <v>泊</v>
          </cell>
          <cell r="F147">
            <v>6</v>
          </cell>
          <cell r="G147">
            <v>8752</v>
          </cell>
          <cell r="H147">
            <v>52512</v>
          </cell>
          <cell r="I147">
            <v>9190</v>
          </cell>
          <cell r="J147">
            <v>0</v>
          </cell>
          <cell r="K147" t="str">
            <v>÷</v>
          </cell>
          <cell r="L147">
            <v>1.05</v>
          </cell>
        </row>
        <row r="148">
          <cell r="C148" t="str">
            <v>日当</v>
          </cell>
          <cell r="D148" t="str">
            <v>４級以上</v>
          </cell>
          <cell r="E148" t="str">
            <v>日</v>
          </cell>
          <cell r="F148">
            <v>4</v>
          </cell>
          <cell r="G148">
            <v>2095</v>
          </cell>
          <cell r="H148">
            <v>8380</v>
          </cell>
          <cell r="I148">
            <v>2200</v>
          </cell>
          <cell r="J148">
            <v>0</v>
          </cell>
          <cell r="K148" t="str">
            <v>÷</v>
          </cell>
          <cell r="L148">
            <v>1.05</v>
          </cell>
        </row>
        <row r="149">
          <cell r="A149">
            <v>27</v>
          </cell>
          <cell r="B149" t="str">
            <v>携帯電話契約</v>
          </cell>
          <cell r="C149">
            <v>0</v>
          </cell>
          <cell r="D149">
            <v>0</v>
          </cell>
          <cell r="E149" t="str">
            <v>台</v>
          </cell>
          <cell r="F149">
            <v>1</v>
          </cell>
          <cell r="G149">
            <v>0</v>
          </cell>
          <cell r="H149">
            <v>3000</v>
          </cell>
          <cell r="I149">
            <v>0</v>
          </cell>
          <cell r="J149">
            <v>0</v>
          </cell>
          <cell r="K149">
            <v>0</v>
          </cell>
          <cell r="L149">
            <v>0</v>
          </cell>
          <cell r="M149">
            <v>0</v>
          </cell>
          <cell r="N149">
            <v>0</v>
          </cell>
          <cell r="O149">
            <v>0</v>
          </cell>
          <cell r="P149">
            <v>0</v>
          </cell>
          <cell r="Q149">
            <v>0</v>
          </cell>
          <cell r="R149">
            <v>0</v>
          </cell>
          <cell r="S149">
            <v>0</v>
          </cell>
          <cell r="T149">
            <v>26</v>
          </cell>
        </row>
        <row r="150">
          <cell r="C150" t="str">
            <v>契約事務手数料</v>
          </cell>
          <cell r="D150">
            <v>0</v>
          </cell>
          <cell r="E150" t="str">
            <v>台</v>
          </cell>
          <cell r="F150">
            <v>1</v>
          </cell>
          <cell r="G150">
            <v>3000</v>
          </cell>
          <cell r="H150">
            <v>3000</v>
          </cell>
          <cell r="I150" t="str">
            <v>市価</v>
          </cell>
        </row>
        <row r="152">
          <cell r="A152">
            <v>28</v>
          </cell>
          <cell r="B152" t="str">
            <v>電話休止事務</v>
          </cell>
          <cell r="C152">
            <v>0</v>
          </cell>
          <cell r="D152">
            <v>0</v>
          </cell>
          <cell r="E152" t="str">
            <v>台</v>
          </cell>
          <cell r="F152">
            <v>1</v>
          </cell>
          <cell r="G152">
            <v>0</v>
          </cell>
          <cell r="H152">
            <v>2000</v>
          </cell>
          <cell r="I152">
            <v>0</v>
          </cell>
          <cell r="J152">
            <v>0</v>
          </cell>
          <cell r="K152">
            <v>0</v>
          </cell>
          <cell r="L152">
            <v>0</v>
          </cell>
          <cell r="M152">
            <v>0</v>
          </cell>
          <cell r="N152">
            <v>0</v>
          </cell>
          <cell r="O152">
            <v>0</v>
          </cell>
          <cell r="P152">
            <v>0</v>
          </cell>
          <cell r="Q152">
            <v>0</v>
          </cell>
          <cell r="R152">
            <v>0</v>
          </cell>
          <cell r="S152">
            <v>0</v>
          </cell>
          <cell r="T152">
            <v>26</v>
          </cell>
        </row>
        <row r="153">
          <cell r="C153" t="str">
            <v>休止事務手数料</v>
          </cell>
          <cell r="D153">
            <v>0</v>
          </cell>
          <cell r="E153" t="str">
            <v>台</v>
          </cell>
          <cell r="F153">
            <v>1</v>
          </cell>
          <cell r="G153">
            <v>2000</v>
          </cell>
          <cell r="H153">
            <v>2000</v>
          </cell>
          <cell r="I153" t="str">
            <v>市価</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公表種目"/>
      <sheetName val="公表科目"/>
      <sheetName val="表紙"/>
      <sheetName val="A-1"/>
      <sheetName val="A-2"/>
      <sheetName val="A-3"/>
      <sheetName val="種目"/>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N1" t="str">
            <v>m</v>
          </cell>
          <cell r="O1" t="str">
            <v>m2</v>
          </cell>
          <cell r="P1" t="str">
            <v>m3</v>
          </cell>
          <cell r="Q1" t="str">
            <v>箇所</v>
          </cell>
          <cell r="R1" t="str">
            <v>t</v>
          </cell>
          <cell r="S1" t="str">
            <v>本</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コード"/>
      <sheetName val="明細 (屋外) "/>
      <sheetName val="明細 (便)"/>
      <sheetName val="明細 (浄)"/>
      <sheetName val="明細 (小)"/>
      <sheetName val="代価表"/>
      <sheetName val="県単価"/>
      <sheetName val="市場単価"/>
      <sheetName val="刊行物"/>
      <sheetName val="便所見積"/>
      <sheetName val="その他見積 "/>
    </sheetNames>
    <sheetDataSet>
      <sheetData sheetId="0" refreshError="1">
        <row r="1">
          <cell r="B1" t="str">
            <v>コード</v>
          </cell>
          <cell r="C1" t="str">
            <v>名　　称</v>
          </cell>
          <cell r="D1" t="str">
            <v>形状寸法</v>
          </cell>
          <cell r="E1" t="str">
            <v>金　　額</v>
          </cell>
          <cell r="F1" t="str">
            <v>単位数量</v>
          </cell>
          <cell r="G1" t="str">
            <v>単位</v>
          </cell>
          <cell r="H1" t="str">
            <v>摘要欄</v>
          </cell>
        </row>
        <row r="2">
          <cell r="B2">
            <v>101</v>
          </cell>
          <cell r="C2" t="str">
            <v>特殊作業員</v>
          </cell>
          <cell r="E2">
            <v>21600</v>
          </cell>
          <cell r="F2">
            <v>1</v>
          </cell>
          <cell r="G2" t="str">
            <v>人</v>
          </cell>
          <cell r="H2" t="str">
            <v>R0100</v>
          </cell>
        </row>
        <row r="3">
          <cell r="B3">
            <v>102</v>
          </cell>
          <cell r="C3" t="str">
            <v>普通作業員</v>
          </cell>
          <cell r="E3">
            <v>17400</v>
          </cell>
          <cell r="F3">
            <v>1</v>
          </cell>
          <cell r="G3" t="str">
            <v>人</v>
          </cell>
          <cell r="H3" t="str">
            <v>R0200</v>
          </cell>
        </row>
        <row r="4">
          <cell r="B4">
            <v>103</v>
          </cell>
          <cell r="C4" t="str">
            <v>世話役</v>
          </cell>
          <cell r="E4">
            <v>25700</v>
          </cell>
          <cell r="F4">
            <v>1</v>
          </cell>
          <cell r="G4" t="str">
            <v>人</v>
          </cell>
          <cell r="H4" t="str">
            <v>R4000</v>
          </cell>
        </row>
        <row r="5">
          <cell r="B5">
            <v>104</v>
          </cell>
          <cell r="C5" t="str">
            <v>電工</v>
          </cell>
          <cell r="E5">
            <v>18300</v>
          </cell>
          <cell r="F5">
            <v>1</v>
          </cell>
          <cell r="G5" t="str">
            <v>人</v>
          </cell>
          <cell r="H5" t="str">
            <v>R0800</v>
          </cell>
        </row>
        <row r="6">
          <cell r="B6">
            <v>105</v>
          </cell>
          <cell r="C6" t="str">
            <v>配管工</v>
          </cell>
          <cell r="E6">
            <v>16700</v>
          </cell>
          <cell r="F6">
            <v>1</v>
          </cell>
          <cell r="G6" t="str">
            <v>人</v>
          </cell>
          <cell r="H6" t="str">
            <v>R3100</v>
          </cell>
        </row>
        <row r="7">
          <cell r="B7">
            <v>106</v>
          </cell>
        </row>
        <row r="8">
          <cell r="B8">
            <v>107</v>
          </cell>
        </row>
        <row r="9">
          <cell r="B9">
            <v>108</v>
          </cell>
        </row>
        <row r="10">
          <cell r="B10">
            <v>109</v>
          </cell>
        </row>
        <row r="11">
          <cell r="B11">
            <v>110</v>
          </cell>
        </row>
        <row r="12">
          <cell r="B12">
            <v>201</v>
          </cell>
          <cell r="C12" t="str">
            <v>遣り方</v>
          </cell>
          <cell r="D12" t="str">
            <v>一般</v>
          </cell>
          <cell r="E12">
            <v>220</v>
          </cell>
          <cell r="F12">
            <v>1</v>
          </cell>
          <cell r="G12" t="str">
            <v>m2</v>
          </cell>
          <cell r="H12" t="str">
            <v>B0-132511</v>
          </cell>
        </row>
        <row r="13">
          <cell r="B13">
            <v>202</v>
          </cell>
          <cell r="C13" t="str">
            <v>平遣り方</v>
          </cell>
          <cell r="E13">
            <v>2550</v>
          </cell>
          <cell r="F13">
            <v>1</v>
          </cell>
          <cell r="G13" t="str">
            <v>箇所</v>
          </cell>
          <cell r="H13" t="str">
            <v>B0-132512</v>
          </cell>
        </row>
        <row r="14">
          <cell r="B14">
            <v>203</v>
          </cell>
          <cell r="C14" t="str">
            <v>隅遣り方</v>
          </cell>
          <cell r="E14">
            <v>3830</v>
          </cell>
          <cell r="F14">
            <v>1</v>
          </cell>
          <cell r="G14" t="str">
            <v>箇所</v>
          </cell>
          <cell r="H14" t="str">
            <v>B0-132513</v>
          </cell>
        </row>
        <row r="15">
          <cell r="B15">
            <v>204</v>
          </cell>
          <cell r="C15" t="str">
            <v>墨出し</v>
          </cell>
          <cell r="D15" t="str">
            <v>一般</v>
          </cell>
          <cell r="E15">
            <v>390</v>
          </cell>
          <cell r="F15">
            <v>1</v>
          </cell>
          <cell r="G15" t="str">
            <v>m2</v>
          </cell>
          <cell r="H15" t="str">
            <v>B0-132514</v>
          </cell>
        </row>
        <row r="16">
          <cell r="B16">
            <v>205</v>
          </cell>
          <cell r="C16" t="str">
            <v>外部単管足場</v>
          </cell>
          <cell r="D16" t="str">
            <v>高さ10m未満,2ヶ月</v>
          </cell>
          <cell r="E16">
            <v>1180</v>
          </cell>
          <cell r="F16">
            <v>1</v>
          </cell>
          <cell r="G16" t="str">
            <v>掛m2</v>
          </cell>
          <cell r="H16" t="str">
            <v>B0-131222</v>
          </cell>
        </row>
        <row r="17">
          <cell r="B17">
            <v>206</v>
          </cell>
          <cell r="C17" t="str">
            <v>内部足場</v>
          </cell>
          <cell r="D17" t="str">
            <v>脚立足場,2ヶ月</v>
          </cell>
          <cell r="E17">
            <v>230</v>
          </cell>
          <cell r="F17">
            <v>1</v>
          </cell>
          <cell r="G17" t="str">
            <v>延m2</v>
          </cell>
          <cell r="H17" t="str">
            <v>B0-131231</v>
          </cell>
        </row>
        <row r="18">
          <cell r="B18">
            <v>207</v>
          </cell>
          <cell r="C18" t="str">
            <v>養生</v>
          </cell>
          <cell r="D18" t="str">
            <v>一般</v>
          </cell>
          <cell r="E18">
            <v>215</v>
          </cell>
          <cell r="F18">
            <v>1</v>
          </cell>
          <cell r="G18" t="str">
            <v>延m2</v>
          </cell>
          <cell r="H18" t="str">
            <v>B0-132515</v>
          </cell>
        </row>
        <row r="19">
          <cell r="B19">
            <v>208</v>
          </cell>
          <cell r="C19" t="str">
            <v>整理清掃跡片付け</v>
          </cell>
          <cell r="D19" t="str">
            <v>一般</v>
          </cell>
          <cell r="E19">
            <v>900</v>
          </cell>
          <cell r="F19">
            <v>1</v>
          </cell>
          <cell r="G19" t="str">
            <v>延m2</v>
          </cell>
          <cell r="H19" t="str">
            <v>B0-132531</v>
          </cell>
        </row>
        <row r="20">
          <cell r="B20">
            <v>209</v>
          </cell>
          <cell r="C20" t="str">
            <v>根切り</v>
          </cell>
          <cell r="D20" t="str">
            <v>つぼ掘り,ﾊﾞｯｸﾎｳ0.35m3</v>
          </cell>
          <cell r="E20">
            <v>1170</v>
          </cell>
          <cell r="F20">
            <v>1</v>
          </cell>
          <cell r="G20" t="str">
            <v>m3</v>
          </cell>
          <cell r="H20" t="str">
            <v>B0-132233</v>
          </cell>
        </row>
        <row r="21">
          <cell r="B21">
            <v>209.1</v>
          </cell>
          <cell r="C21" t="str">
            <v>すきとり</v>
          </cell>
          <cell r="D21" t="str">
            <v>ﾌﾞﾙﾄｰｻﾞ3t</v>
          </cell>
          <cell r="E21">
            <v>666</v>
          </cell>
          <cell r="F21">
            <v>1</v>
          </cell>
          <cell r="G21" t="str">
            <v>m3</v>
          </cell>
          <cell r="H21" t="str">
            <v>B0-132218</v>
          </cell>
        </row>
        <row r="22">
          <cell r="B22">
            <v>209.2</v>
          </cell>
          <cell r="C22" t="str">
            <v>根切り</v>
          </cell>
          <cell r="D22" t="str">
            <v>山留め,ﾊﾞｯｸﾎｳ0.6m3</v>
          </cell>
          <cell r="E22">
            <v>685</v>
          </cell>
          <cell r="F22">
            <v>1</v>
          </cell>
          <cell r="G22" t="str">
            <v>m3</v>
          </cell>
          <cell r="H22" t="str">
            <v>B0-132233</v>
          </cell>
        </row>
        <row r="23">
          <cell r="B23">
            <v>209.3</v>
          </cell>
          <cell r="C23" t="str">
            <v>根切り</v>
          </cell>
          <cell r="D23" t="str">
            <v>小規模土工,ﾊﾞｯｸﾎｳ0.2m3</v>
          </cell>
          <cell r="E23">
            <v>1780</v>
          </cell>
          <cell r="F23">
            <v>1</v>
          </cell>
          <cell r="G23" t="str">
            <v>m3</v>
          </cell>
          <cell r="H23" t="str">
            <v>B0-132233</v>
          </cell>
        </row>
        <row r="24">
          <cell r="B24">
            <v>209.4</v>
          </cell>
          <cell r="C24" t="str">
            <v>根切り</v>
          </cell>
          <cell r="D24" t="str">
            <v>人力土工</v>
          </cell>
          <cell r="E24">
            <v>9120</v>
          </cell>
          <cell r="F24">
            <v>1</v>
          </cell>
          <cell r="G24" t="str">
            <v>m3</v>
          </cell>
          <cell r="H24" t="str">
            <v>B0-132233</v>
          </cell>
        </row>
        <row r="25">
          <cell r="B25">
            <v>209.5</v>
          </cell>
          <cell r="C25" t="str">
            <v>床付け</v>
          </cell>
          <cell r="E25">
            <v>434</v>
          </cell>
          <cell r="F25">
            <v>1</v>
          </cell>
          <cell r="G25" t="str">
            <v>m2</v>
          </cell>
          <cell r="H25" t="str">
            <v>B0-132226</v>
          </cell>
        </row>
        <row r="26">
          <cell r="B26">
            <v>210</v>
          </cell>
          <cell r="C26" t="str">
            <v>埋戻し</v>
          </cell>
          <cell r="D26" t="str">
            <v>つぼ掘り,ﾊﾞｯｸﾎｳ0.35m3</v>
          </cell>
          <cell r="E26">
            <v>1630</v>
          </cell>
          <cell r="F26">
            <v>1</v>
          </cell>
          <cell r="G26" t="str">
            <v>m3</v>
          </cell>
          <cell r="H26" t="str">
            <v>B0-132251</v>
          </cell>
        </row>
        <row r="27">
          <cell r="B27">
            <v>210.1</v>
          </cell>
          <cell r="C27" t="str">
            <v>埋戻し</v>
          </cell>
          <cell r="D27" t="str">
            <v>つぼ掘り,ﾊﾞｯｸﾎｳ0.6m3</v>
          </cell>
          <cell r="E27">
            <v>1430</v>
          </cell>
          <cell r="F27">
            <v>1</v>
          </cell>
          <cell r="G27" t="str">
            <v>m3</v>
          </cell>
          <cell r="H27" t="str">
            <v>B0-132251</v>
          </cell>
        </row>
        <row r="28">
          <cell r="B28">
            <v>210.2</v>
          </cell>
          <cell r="C28" t="str">
            <v>埋戻し</v>
          </cell>
          <cell r="D28" t="str">
            <v>山留め,ﾊﾞｯｸﾎｳ0.6m3</v>
          </cell>
          <cell r="E28">
            <v>1430</v>
          </cell>
          <cell r="F28">
            <v>1</v>
          </cell>
          <cell r="G28" t="str">
            <v>m3</v>
          </cell>
          <cell r="H28" t="str">
            <v>B0-132251</v>
          </cell>
        </row>
        <row r="29">
          <cell r="B29">
            <v>210.3</v>
          </cell>
          <cell r="C29" t="str">
            <v>埋戻し</v>
          </cell>
          <cell r="D29" t="str">
            <v>小規模土工,ﾊﾞｯｸﾎｳ0.2m3</v>
          </cell>
          <cell r="E29">
            <v>3300</v>
          </cell>
          <cell r="F29">
            <v>1</v>
          </cell>
          <cell r="G29" t="str">
            <v>m3</v>
          </cell>
          <cell r="H29" t="str">
            <v>B0-132251</v>
          </cell>
        </row>
        <row r="30">
          <cell r="B30">
            <v>210.4</v>
          </cell>
          <cell r="C30" t="str">
            <v>埋戻し</v>
          </cell>
          <cell r="D30" t="str">
            <v>人力土工</v>
          </cell>
          <cell r="E30">
            <v>4120</v>
          </cell>
          <cell r="F30">
            <v>1</v>
          </cell>
          <cell r="G30" t="str">
            <v>m3</v>
          </cell>
          <cell r="H30" t="str">
            <v>B0-132251</v>
          </cell>
        </row>
        <row r="31">
          <cell r="B31">
            <v>211</v>
          </cell>
          <cell r="C31" t="str">
            <v>積込み</v>
          </cell>
          <cell r="D31" t="str">
            <v>小規模土工,ﾊﾞｯｸﾎｳ0.2m3</v>
          </cell>
          <cell r="E31">
            <v>588</v>
          </cell>
          <cell r="F31">
            <v>1</v>
          </cell>
          <cell r="G31" t="str">
            <v>m3</v>
          </cell>
          <cell r="H31" t="str">
            <v>B0-132612</v>
          </cell>
        </row>
        <row r="32">
          <cell r="B32">
            <v>212</v>
          </cell>
          <cell r="C32" t="str">
            <v>建設発生土運搬</v>
          </cell>
          <cell r="D32" t="str">
            <v>ﾀﾞﾝﾌﾟ4t,0.2km以下</v>
          </cell>
          <cell r="E32">
            <v>730</v>
          </cell>
          <cell r="F32">
            <v>1</v>
          </cell>
          <cell r="G32" t="str">
            <v>m3</v>
          </cell>
          <cell r="H32" t="str">
            <v>B0-132623</v>
          </cell>
        </row>
        <row r="33">
          <cell r="B33">
            <v>213</v>
          </cell>
          <cell r="C33" t="str">
            <v>敷きならし締固め</v>
          </cell>
          <cell r="D33" t="str">
            <v>ﾌﾞﾙ3t,振動ﾛｰﾗｰ2.5～2.8t</v>
          </cell>
          <cell r="E33">
            <v>932</v>
          </cell>
          <cell r="F33">
            <v>1</v>
          </cell>
          <cell r="G33" t="str">
            <v>m3</v>
          </cell>
          <cell r="H33" t="str">
            <v>B0-132247</v>
          </cell>
        </row>
        <row r="34">
          <cell r="B34">
            <v>213.5</v>
          </cell>
          <cell r="C34" t="str">
            <v>敷きならし</v>
          </cell>
          <cell r="D34" t="str">
            <v>ﾌﾞﾙﾄｰｻﾞ3t</v>
          </cell>
          <cell r="E34">
            <v>431</v>
          </cell>
          <cell r="F34">
            <v>1</v>
          </cell>
          <cell r="G34" t="str">
            <v>m3</v>
          </cell>
          <cell r="H34" t="str">
            <v>B0-132243</v>
          </cell>
        </row>
        <row r="35">
          <cell r="B35">
            <v>214</v>
          </cell>
          <cell r="C35" t="str">
            <v>人力敷きならし</v>
          </cell>
          <cell r="D35" t="str">
            <v>構内敷均し</v>
          </cell>
          <cell r="E35">
            <v>3690</v>
          </cell>
          <cell r="F35">
            <v>1</v>
          </cell>
          <cell r="G35" t="str">
            <v>m3</v>
          </cell>
          <cell r="H35" t="str">
            <v>B0-132244</v>
          </cell>
        </row>
        <row r="36">
          <cell r="B36">
            <v>214.1</v>
          </cell>
          <cell r="C36" t="str">
            <v>盛土</v>
          </cell>
          <cell r="D36" t="str">
            <v>ﾊﾞｯｸﾎｳ0.35m3</v>
          </cell>
          <cell r="E36">
            <v>1630</v>
          </cell>
          <cell r="F36">
            <v>1</v>
          </cell>
          <cell r="G36" t="str">
            <v>m3</v>
          </cell>
          <cell r="H36" t="str">
            <v>B0-132261</v>
          </cell>
        </row>
        <row r="37">
          <cell r="B37">
            <v>214.2</v>
          </cell>
          <cell r="C37" t="str">
            <v>盛土</v>
          </cell>
          <cell r="D37" t="str">
            <v>ﾊﾞｯｸﾎｳ0.6m3</v>
          </cell>
          <cell r="E37">
            <v>1430</v>
          </cell>
          <cell r="F37">
            <v>1</v>
          </cell>
          <cell r="G37" t="str">
            <v>m3</v>
          </cell>
          <cell r="H37" t="str">
            <v>B0-132261</v>
          </cell>
        </row>
        <row r="38">
          <cell r="B38">
            <v>214.3</v>
          </cell>
          <cell r="C38" t="str">
            <v>敷砂</v>
          </cell>
          <cell r="E38">
            <v>6050</v>
          </cell>
          <cell r="F38">
            <v>1</v>
          </cell>
          <cell r="G38" t="str">
            <v>m3</v>
          </cell>
          <cell r="H38" t="str">
            <v>B0-141211</v>
          </cell>
        </row>
        <row r="39">
          <cell r="B39">
            <v>215</v>
          </cell>
          <cell r="C39" t="str">
            <v>砂利地業</v>
          </cell>
          <cell r="E39">
            <v>5900</v>
          </cell>
          <cell r="F39">
            <v>1</v>
          </cell>
          <cell r="G39" t="str">
            <v>m3</v>
          </cell>
          <cell r="H39" t="str">
            <v>B1-133311</v>
          </cell>
        </row>
        <row r="40">
          <cell r="B40">
            <v>301</v>
          </cell>
          <cell r="C40" t="str">
            <v>生コンクリート</v>
          </cell>
          <cell r="D40" t="str">
            <v>18N/mm2</v>
          </cell>
          <cell r="E40">
            <v>9900</v>
          </cell>
          <cell r="F40">
            <v>1</v>
          </cell>
          <cell r="G40" t="str">
            <v>m3</v>
          </cell>
          <cell r="H40" t="str">
            <v>B1-134202</v>
          </cell>
        </row>
        <row r="41">
          <cell r="B41">
            <v>302</v>
          </cell>
          <cell r="C41" t="str">
            <v>生コンクリート</v>
          </cell>
          <cell r="D41" t="str">
            <v>21N/mm2</v>
          </cell>
          <cell r="E41">
            <v>10200</v>
          </cell>
          <cell r="F41">
            <v>1</v>
          </cell>
          <cell r="G41" t="str">
            <v>m3</v>
          </cell>
          <cell r="H41" t="str">
            <v>B1-134202</v>
          </cell>
        </row>
        <row r="42">
          <cell r="B42">
            <v>303</v>
          </cell>
          <cell r="C42" t="str">
            <v>ｺﾝｸﾘｰﾄ打設手間</v>
          </cell>
          <cell r="D42" t="str">
            <v>均し,ｼｭｰﾄ打</v>
          </cell>
          <cell r="E42">
            <v>3140</v>
          </cell>
          <cell r="F42">
            <v>1</v>
          </cell>
          <cell r="G42" t="str">
            <v>m3</v>
          </cell>
          <cell r="H42" t="str">
            <v>B0-134214</v>
          </cell>
        </row>
        <row r="43">
          <cell r="B43">
            <v>304</v>
          </cell>
          <cell r="C43" t="str">
            <v>ｺﾝｸﾘｰﾄ打設手間</v>
          </cell>
          <cell r="D43" t="str">
            <v>一般,ﾌﾞｰﾑ式,20m3未満</v>
          </cell>
          <cell r="E43">
            <v>2790</v>
          </cell>
          <cell r="F43">
            <v>1</v>
          </cell>
          <cell r="G43" t="str">
            <v>m3</v>
          </cell>
          <cell r="H43" t="str">
            <v>B0-134214</v>
          </cell>
        </row>
        <row r="44">
          <cell r="B44">
            <v>305</v>
          </cell>
          <cell r="C44" t="str">
            <v>ｺﾝｸﾘｰﾄ打設手間</v>
          </cell>
          <cell r="D44" t="str">
            <v>土間,ﾌﾞｰﾑ式,20m3未満</v>
          </cell>
          <cell r="E44">
            <v>863</v>
          </cell>
          <cell r="F44">
            <v>1</v>
          </cell>
          <cell r="G44" t="str">
            <v>m3</v>
          </cell>
          <cell r="H44" t="str">
            <v>B0-134214</v>
          </cell>
        </row>
        <row r="45">
          <cell r="B45">
            <v>306</v>
          </cell>
          <cell r="C45" t="str">
            <v>ｺﾝｸﾘｰﾄ打設手間</v>
          </cell>
          <cell r="D45" t="str">
            <v>耐圧,ﾌﾞｰﾑ式,20m3未満</v>
          </cell>
          <cell r="E45">
            <v>1250</v>
          </cell>
          <cell r="F45">
            <v>1</v>
          </cell>
          <cell r="G45" t="str">
            <v>m3</v>
          </cell>
          <cell r="H45" t="str">
            <v>B0-134214</v>
          </cell>
        </row>
        <row r="46">
          <cell r="B46">
            <v>307</v>
          </cell>
          <cell r="C46" t="str">
            <v>型枠</v>
          </cell>
          <cell r="D46" t="str">
            <v>独立基礎</v>
          </cell>
          <cell r="E46">
            <v>3300</v>
          </cell>
          <cell r="F46">
            <v>1</v>
          </cell>
          <cell r="G46" t="str">
            <v>m2</v>
          </cell>
          <cell r="H46" t="str">
            <v>B1-134415</v>
          </cell>
        </row>
        <row r="47">
          <cell r="B47">
            <v>308</v>
          </cell>
          <cell r="C47" t="str">
            <v>型枠</v>
          </cell>
          <cell r="D47" t="str">
            <v>布基礎</v>
          </cell>
          <cell r="E47">
            <v>3250</v>
          </cell>
          <cell r="F47">
            <v>1</v>
          </cell>
          <cell r="G47" t="str">
            <v>m2</v>
          </cell>
          <cell r="H47" t="str">
            <v>B1-134416</v>
          </cell>
        </row>
        <row r="48">
          <cell r="B48">
            <v>309</v>
          </cell>
          <cell r="C48" t="str">
            <v>異形鉄筋（材のみ）</v>
          </cell>
          <cell r="D48" t="str">
            <v>SD295A D10</v>
          </cell>
          <cell r="E48">
            <v>29000</v>
          </cell>
          <cell r="F48">
            <v>1</v>
          </cell>
          <cell r="G48" t="str">
            <v>t</v>
          </cell>
          <cell r="H48" t="str">
            <v>B1-136211</v>
          </cell>
        </row>
        <row r="49">
          <cell r="B49">
            <v>310</v>
          </cell>
          <cell r="C49" t="str">
            <v>異形鉄筋（材のみ）</v>
          </cell>
          <cell r="D49" t="str">
            <v>SD295A D13</v>
          </cell>
          <cell r="E49">
            <v>26900</v>
          </cell>
          <cell r="F49">
            <v>1</v>
          </cell>
          <cell r="G49" t="str">
            <v>t</v>
          </cell>
          <cell r="H49" t="str">
            <v>B1-136211</v>
          </cell>
        </row>
        <row r="50">
          <cell r="B50">
            <v>311</v>
          </cell>
          <cell r="C50" t="str">
            <v>異形鉄筋（材のみ）</v>
          </cell>
          <cell r="D50" t="str">
            <v>SD295A D16からD25</v>
          </cell>
          <cell r="E50">
            <v>24800</v>
          </cell>
          <cell r="F50">
            <v>1</v>
          </cell>
          <cell r="G50" t="str">
            <v>t</v>
          </cell>
          <cell r="H50" t="str">
            <v>B1-136211</v>
          </cell>
        </row>
        <row r="51">
          <cell r="B51">
            <v>312</v>
          </cell>
          <cell r="C51" t="str">
            <v>鉄筋加工組立</v>
          </cell>
          <cell r="D51" t="str">
            <v>RC 5t未満</v>
          </cell>
          <cell r="E51">
            <v>53000</v>
          </cell>
          <cell r="F51">
            <v>1</v>
          </cell>
          <cell r="G51" t="str">
            <v>t</v>
          </cell>
          <cell r="H51" t="str">
            <v>B1-136221</v>
          </cell>
        </row>
        <row r="52">
          <cell r="B52">
            <v>313</v>
          </cell>
          <cell r="C52" t="str">
            <v>天井化粧石膏ﾎﾞｰﾄﾞ</v>
          </cell>
          <cell r="D52" t="str">
            <v>t9.5,不燃</v>
          </cell>
          <cell r="E52">
            <v>1730</v>
          </cell>
          <cell r="F52">
            <v>1</v>
          </cell>
          <cell r="G52" t="str">
            <v>m2</v>
          </cell>
          <cell r="H52" t="str">
            <v>B0-238413</v>
          </cell>
        </row>
        <row r="54">
          <cell r="B54">
            <v>314</v>
          </cell>
          <cell r="C54" t="str">
            <v>軽鉄天井下地</v>
          </cell>
          <cell r="D54" t="str">
            <v>@360,下張り,19型</v>
          </cell>
          <cell r="E54">
            <v>1310</v>
          </cell>
          <cell r="F54">
            <v>1</v>
          </cell>
          <cell r="G54" t="str">
            <v>m2</v>
          </cell>
          <cell r="H54" t="str">
            <v>B0-235411</v>
          </cell>
        </row>
        <row r="55">
          <cell r="B55">
            <v>315</v>
          </cell>
        </row>
        <row r="56">
          <cell r="B56">
            <v>316</v>
          </cell>
          <cell r="C56" t="str">
            <v>ｺﾝｸﾘｰﾄﾎﾟﾝﾌﾟ車運転</v>
          </cell>
          <cell r="D56" t="str">
            <v>ﾌﾞｰﾑ式,20m3未満</v>
          </cell>
          <cell r="E56">
            <v>36</v>
          </cell>
          <cell r="F56">
            <v>1</v>
          </cell>
          <cell r="G56" t="str">
            <v>m3</v>
          </cell>
          <cell r="H56" t="str">
            <v>B0-134223</v>
          </cell>
        </row>
        <row r="57">
          <cell r="B57">
            <v>317</v>
          </cell>
          <cell r="C57" t="str">
            <v>ｺﾝｸﾘｰﾄﾎﾟﾝﾌﾟ車組立</v>
          </cell>
          <cell r="D57" t="str">
            <v>ﾌﾞｰﾑ式,20m3未満</v>
          </cell>
          <cell r="E57">
            <v>37400</v>
          </cell>
          <cell r="F57">
            <v>1</v>
          </cell>
          <cell r="G57" t="str">
            <v>台</v>
          </cell>
          <cell r="H57" t="str">
            <v>B0-134224</v>
          </cell>
        </row>
        <row r="58">
          <cell r="B58">
            <v>318</v>
          </cell>
          <cell r="C58" t="str">
            <v>床ﾓｻﾞｲｸﾀｲﾙ</v>
          </cell>
          <cell r="D58" t="str">
            <v>無ゆう,50mm角</v>
          </cell>
          <cell r="E58">
            <v>6810</v>
          </cell>
          <cell r="F58">
            <v>1</v>
          </cell>
          <cell r="G58" t="str">
            <v>m2</v>
          </cell>
          <cell r="H58" t="str">
            <v>B0-233254</v>
          </cell>
        </row>
        <row r="59">
          <cell r="B59">
            <v>319</v>
          </cell>
          <cell r="C59" t="str">
            <v>布基礎天端ﾓﾙﾀﾙ</v>
          </cell>
          <cell r="E59">
            <v>2070</v>
          </cell>
          <cell r="F59">
            <v>1</v>
          </cell>
          <cell r="G59" t="str">
            <v>m</v>
          </cell>
          <cell r="H59" t="str">
            <v>B0-236631</v>
          </cell>
        </row>
        <row r="60">
          <cell r="B60">
            <v>320</v>
          </cell>
          <cell r="C60" t="str">
            <v>布基礎幅木ﾓﾙﾀﾙ</v>
          </cell>
          <cell r="D60" t="str">
            <v>H&lt;150</v>
          </cell>
          <cell r="E60">
            <v>1340</v>
          </cell>
          <cell r="F60">
            <v>1</v>
          </cell>
          <cell r="G60" t="str">
            <v>m</v>
          </cell>
          <cell r="H60" t="str">
            <v>B0-236611</v>
          </cell>
        </row>
        <row r="61">
          <cell r="B61">
            <v>321</v>
          </cell>
          <cell r="C61" t="str">
            <v>布基礎幅木ﾓﾙﾀﾙ</v>
          </cell>
          <cell r="D61" t="str">
            <v>H=200</v>
          </cell>
          <cell r="E61">
            <v>1590</v>
          </cell>
          <cell r="F61">
            <v>1</v>
          </cell>
          <cell r="G61" t="str">
            <v>m</v>
          </cell>
          <cell r="H61" t="str">
            <v>B0-236611</v>
          </cell>
        </row>
        <row r="62">
          <cell r="B62">
            <v>322</v>
          </cell>
          <cell r="C62" t="str">
            <v>床ﾓﾙﾀﾙ</v>
          </cell>
          <cell r="E62">
            <v>2330</v>
          </cell>
          <cell r="F62">
            <v>1</v>
          </cell>
          <cell r="G62" t="str">
            <v>m2</v>
          </cell>
          <cell r="H62" t="str">
            <v>B0-236611</v>
          </cell>
        </row>
        <row r="63">
          <cell r="B63">
            <v>323</v>
          </cell>
          <cell r="C63" t="str">
            <v>ﾓｻﾞｲｸ下地ﾓﾙﾀﾙ</v>
          </cell>
          <cell r="E63">
            <v>1830</v>
          </cell>
          <cell r="F63">
            <v>1</v>
          </cell>
          <cell r="G63" t="str">
            <v>m2</v>
          </cell>
          <cell r="H63" t="str">
            <v>B0-236611</v>
          </cell>
        </row>
        <row r="64">
          <cell r="B64">
            <v>324</v>
          </cell>
        </row>
        <row r="65">
          <cell r="B65">
            <v>325</v>
          </cell>
          <cell r="C65" t="str">
            <v>ﾌｪﾝｽ撤去</v>
          </cell>
          <cell r="D65" t="str">
            <v>廃材処理含む,基礎共</v>
          </cell>
          <cell r="E65">
            <v>2160</v>
          </cell>
          <cell r="F65">
            <v>1</v>
          </cell>
          <cell r="G65" t="str">
            <v>m</v>
          </cell>
          <cell r="H65" t="str">
            <v>B1-351441</v>
          </cell>
        </row>
        <row r="66">
          <cell r="B66">
            <v>326</v>
          </cell>
          <cell r="C66" t="str">
            <v>ｱｽﾌｧﾙﾄ撤去</v>
          </cell>
          <cell r="D66" t="str">
            <v>廃材処理含む</v>
          </cell>
          <cell r="E66">
            <v>1000</v>
          </cell>
          <cell r="F66">
            <v>1</v>
          </cell>
          <cell r="G66" t="str">
            <v>m2</v>
          </cell>
          <cell r="H66" t="str">
            <v>B1-351442</v>
          </cell>
        </row>
        <row r="67">
          <cell r="B67">
            <v>327</v>
          </cell>
          <cell r="C67" t="str">
            <v>ｱｽﾌｧﾙﾄ舗装</v>
          </cell>
          <cell r="D67" t="str">
            <v>厚30(歩道用),掘削別途</v>
          </cell>
          <cell r="E67">
            <v>1360</v>
          </cell>
          <cell r="F67">
            <v>1</v>
          </cell>
          <cell r="G67" t="str">
            <v>m2</v>
          </cell>
          <cell r="H67" t="str">
            <v>B1-331011</v>
          </cell>
        </row>
        <row r="68">
          <cell r="B68">
            <v>328</v>
          </cell>
        </row>
        <row r="69">
          <cell r="B69">
            <v>329</v>
          </cell>
        </row>
        <row r="70">
          <cell r="B70">
            <v>330</v>
          </cell>
        </row>
        <row r="71">
          <cell r="B71">
            <v>331</v>
          </cell>
        </row>
        <row r="72">
          <cell r="B72">
            <v>332</v>
          </cell>
        </row>
        <row r="73">
          <cell r="B73">
            <v>350</v>
          </cell>
          <cell r="C73" t="str">
            <v>外壁ﾓｻﾞｲｸﾀｲﾙ</v>
          </cell>
          <cell r="D73" t="str">
            <v>50二丁,磁器質</v>
          </cell>
          <cell r="E73">
            <v>5500</v>
          </cell>
          <cell r="F73">
            <v>1</v>
          </cell>
          <cell r="G73" t="str">
            <v>m2</v>
          </cell>
          <cell r="H73" t="str">
            <v>刊行物比較一覧</v>
          </cell>
        </row>
        <row r="74">
          <cell r="C74" t="e">
            <v>#N/A</v>
          </cell>
          <cell r="D74" t="e">
            <v>#N/A</v>
          </cell>
          <cell r="E74" t="e">
            <v>#N/A</v>
          </cell>
          <cell r="F74">
            <v>1</v>
          </cell>
          <cell r="G74" t="e">
            <v>#N/A</v>
          </cell>
          <cell r="H74" t="str">
            <v>刊行物比較一覧</v>
          </cell>
        </row>
        <row r="75">
          <cell r="C75" t="e">
            <v>#N/A</v>
          </cell>
          <cell r="D75" t="e">
            <v>#N/A</v>
          </cell>
          <cell r="E75" t="e">
            <v>#N/A</v>
          </cell>
          <cell r="F75">
            <v>1</v>
          </cell>
          <cell r="G75" t="e">
            <v>#N/A</v>
          </cell>
          <cell r="H75" t="str">
            <v>刊行物比較一覧</v>
          </cell>
        </row>
        <row r="76">
          <cell r="C76" t="e">
            <v>#N/A</v>
          </cell>
          <cell r="D76" t="e">
            <v>#N/A</v>
          </cell>
          <cell r="E76" t="e">
            <v>#N/A</v>
          </cell>
          <cell r="F76">
            <v>1</v>
          </cell>
          <cell r="G76" t="e">
            <v>#N/A</v>
          </cell>
          <cell r="H76" t="str">
            <v>刊行物比較一覧</v>
          </cell>
        </row>
        <row r="77">
          <cell r="C77" t="e">
            <v>#N/A</v>
          </cell>
          <cell r="D77" t="e">
            <v>#N/A</v>
          </cell>
          <cell r="E77" t="e">
            <v>#N/A</v>
          </cell>
          <cell r="F77">
            <v>1</v>
          </cell>
          <cell r="G77" t="e">
            <v>#N/A</v>
          </cell>
          <cell r="H77" t="str">
            <v>刊行物比較一覧</v>
          </cell>
        </row>
        <row r="78">
          <cell r="C78" t="e">
            <v>#N/A</v>
          </cell>
          <cell r="D78" t="e">
            <v>#N/A</v>
          </cell>
          <cell r="E78" t="e">
            <v>#N/A</v>
          </cell>
          <cell r="F78">
            <v>1</v>
          </cell>
          <cell r="G78" t="e">
            <v>#N/A</v>
          </cell>
          <cell r="H78" t="str">
            <v>刊行物比較一覧</v>
          </cell>
        </row>
        <row r="79">
          <cell r="C79" t="e">
            <v>#N/A</v>
          </cell>
          <cell r="D79" t="e">
            <v>#N/A</v>
          </cell>
          <cell r="E79" t="e">
            <v>#N/A</v>
          </cell>
          <cell r="F79">
            <v>1</v>
          </cell>
          <cell r="G79" t="e">
            <v>#N/A</v>
          </cell>
          <cell r="H79" t="str">
            <v>刊行物比較一覧</v>
          </cell>
        </row>
        <row r="80">
          <cell r="C80" t="e">
            <v>#N/A</v>
          </cell>
          <cell r="D80" t="e">
            <v>#N/A</v>
          </cell>
          <cell r="E80" t="e">
            <v>#N/A</v>
          </cell>
          <cell r="F80">
            <v>1</v>
          </cell>
          <cell r="G80" t="e">
            <v>#N/A</v>
          </cell>
          <cell r="H80" t="str">
            <v>刊行物比較一覧</v>
          </cell>
        </row>
        <row r="81">
          <cell r="C81" t="e">
            <v>#N/A</v>
          </cell>
          <cell r="D81" t="e">
            <v>#N/A</v>
          </cell>
          <cell r="E81" t="e">
            <v>#N/A</v>
          </cell>
          <cell r="F81">
            <v>1</v>
          </cell>
          <cell r="G81" t="e">
            <v>#N/A</v>
          </cell>
          <cell r="H81" t="str">
            <v>刊行物比較一覧</v>
          </cell>
        </row>
        <row r="82">
          <cell r="C82" t="e">
            <v>#N/A</v>
          </cell>
          <cell r="D82" t="e">
            <v>#N/A</v>
          </cell>
          <cell r="E82" t="e">
            <v>#N/A</v>
          </cell>
          <cell r="F82">
            <v>1</v>
          </cell>
          <cell r="G82" t="e">
            <v>#N/A</v>
          </cell>
          <cell r="H82" t="str">
            <v>刊行物比較一覧</v>
          </cell>
        </row>
        <row r="83">
          <cell r="C83" t="e">
            <v>#N/A</v>
          </cell>
          <cell r="D83" t="e">
            <v>#N/A</v>
          </cell>
          <cell r="E83" t="e">
            <v>#N/A</v>
          </cell>
          <cell r="F83">
            <v>1</v>
          </cell>
          <cell r="G83" t="e">
            <v>#N/A</v>
          </cell>
          <cell r="H83" t="str">
            <v>刊行物比較一覧</v>
          </cell>
        </row>
        <row r="84">
          <cell r="B84">
            <v>401</v>
          </cell>
          <cell r="C84" t="str">
            <v>鋼矢板工法</v>
          </cell>
          <cell r="D84" t="str">
            <v>１段,Ⅲ型,ﾊﾞｲﾌﾞﾛ,2ヶ月</v>
          </cell>
          <cell r="E84">
            <v>16900</v>
          </cell>
          <cell r="F84">
            <v>1</v>
          </cell>
          <cell r="G84" t="str">
            <v>壁m2</v>
          </cell>
          <cell r="H84" t="str">
            <v>市場単価一覧</v>
          </cell>
        </row>
        <row r="85">
          <cell r="B85">
            <v>402</v>
          </cell>
          <cell r="C85" t="str">
            <v>鋼製腹起し切ばり</v>
          </cell>
          <cell r="D85" t="str">
            <v>1段,2ヶ月</v>
          </cell>
          <cell r="E85">
            <v>6230</v>
          </cell>
          <cell r="F85">
            <v>1</v>
          </cell>
          <cell r="G85" t="str">
            <v>延伏m2</v>
          </cell>
          <cell r="H85" t="str">
            <v>市場単価一覧</v>
          </cell>
        </row>
        <row r="86">
          <cell r="B86">
            <v>403</v>
          </cell>
          <cell r="C86" t="e">
            <v>#N/A</v>
          </cell>
          <cell r="D86" t="e">
            <v>#N/A</v>
          </cell>
          <cell r="E86" t="e">
            <v>#N/A</v>
          </cell>
          <cell r="F86">
            <v>1</v>
          </cell>
          <cell r="G86" t="e">
            <v>#N/A</v>
          </cell>
          <cell r="H86" t="str">
            <v>市場単価一覧</v>
          </cell>
        </row>
        <row r="87">
          <cell r="B87">
            <v>404</v>
          </cell>
          <cell r="C87" t="e">
            <v>#N/A</v>
          </cell>
          <cell r="D87" t="e">
            <v>#N/A</v>
          </cell>
          <cell r="E87" t="e">
            <v>#N/A</v>
          </cell>
          <cell r="F87">
            <v>1</v>
          </cell>
          <cell r="G87" t="e">
            <v>#N/A</v>
          </cell>
          <cell r="H87" t="str">
            <v>市場単価一覧</v>
          </cell>
        </row>
        <row r="88">
          <cell r="B88">
            <v>405</v>
          </cell>
          <cell r="C88" t="e">
            <v>#N/A</v>
          </cell>
          <cell r="D88" t="e">
            <v>#N/A</v>
          </cell>
          <cell r="E88" t="e">
            <v>#N/A</v>
          </cell>
          <cell r="F88">
            <v>1</v>
          </cell>
          <cell r="G88" t="e">
            <v>#N/A</v>
          </cell>
          <cell r="H88" t="str">
            <v>市場単価一覧</v>
          </cell>
        </row>
        <row r="89">
          <cell r="B89">
            <v>406</v>
          </cell>
          <cell r="C89" t="e">
            <v>#N/A</v>
          </cell>
          <cell r="D89" t="e">
            <v>#N/A</v>
          </cell>
          <cell r="E89" t="e">
            <v>#N/A</v>
          </cell>
          <cell r="F89">
            <v>1</v>
          </cell>
          <cell r="G89" t="e">
            <v>#N/A</v>
          </cell>
          <cell r="H89" t="str">
            <v>市場単価一覧</v>
          </cell>
        </row>
        <row r="90">
          <cell r="B90">
            <v>407</v>
          </cell>
          <cell r="C90" t="e">
            <v>#N/A</v>
          </cell>
          <cell r="D90" t="e">
            <v>#N/A</v>
          </cell>
          <cell r="E90" t="e">
            <v>#N/A</v>
          </cell>
          <cell r="F90">
            <v>1</v>
          </cell>
          <cell r="G90" t="e">
            <v>#N/A</v>
          </cell>
          <cell r="H90" t="str">
            <v>市場単価一覧</v>
          </cell>
        </row>
        <row r="91">
          <cell r="B91">
            <v>408</v>
          </cell>
          <cell r="C91" t="e">
            <v>#N/A</v>
          </cell>
          <cell r="D91" t="e">
            <v>#N/A</v>
          </cell>
          <cell r="E91" t="e">
            <v>#N/A</v>
          </cell>
          <cell r="F91">
            <v>1</v>
          </cell>
          <cell r="G91" t="e">
            <v>#N/A</v>
          </cell>
          <cell r="H91" t="str">
            <v>市場単価一覧</v>
          </cell>
        </row>
        <row r="92">
          <cell r="B92">
            <v>409</v>
          </cell>
          <cell r="C92" t="e">
            <v>#N/A</v>
          </cell>
          <cell r="D92" t="e">
            <v>#N/A</v>
          </cell>
          <cell r="E92" t="e">
            <v>#N/A</v>
          </cell>
          <cell r="F92">
            <v>1</v>
          </cell>
          <cell r="G92" t="e">
            <v>#N/A</v>
          </cell>
          <cell r="H92" t="str">
            <v>市場単価一覧</v>
          </cell>
        </row>
        <row r="93">
          <cell r="B93">
            <v>410</v>
          </cell>
        </row>
        <row r="94">
          <cell r="B94">
            <v>501</v>
          </cell>
          <cell r="C94" t="e">
            <v>#N/A</v>
          </cell>
          <cell r="D94" t="e">
            <v>#N/A</v>
          </cell>
          <cell r="E94" t="e">
            <v>#N/A</v>
          </cell>
          <cell r="F94" t="e">
            <v>#N/A</v>
          </cell>
          <cell r="G94" t="e">
            <v>#N/A</v>
          </cell>
          <cell r="H94" t="str">
            <v>見積×0.8</v>
          </cell>
        </row>
        <row r="95">
          <cell r="B95">
            <v>502</v>
          </cell>
          <cell r="C95" t="str">
            <v>ｱﾝｶｰﾎﾞﾙﾄ(SUS304)</v>
          </cell>
          <cell r="D95" t="str">
            <v>M10,350L,N2W2</v>
          </cell>
          <cell r="E95">
            <v>480</v>
          </cell>
          <cell r="F95">
            <v>1</v>
          </cell>
          <cell r="G95" t="str">
            <v>m2</v>
          </cell>
          <cell r="H95" t="str">
            <v>見積×0.8</v>
          </cell>
        </row>
        <row r="96">
          <cell r="B96">
            <v>503</v>
          </cell>
          <cell r="C96" t="str">
            <v>布基礎ｱﾝｶｰ打設</v>
          </cell>
          <cell r="D96" t="str">
            <v>手間のみ</v>
          </cell>
          <cell r="E96">
            <v>1200</v>
          </cell>
          <cell r="F96">
            <v>1</v>
          </cell>
          <cell r="G96" t="str">
            <v>m2</v>
          </cell>
          <cell r="H96" t="str">
            <v>見積×0.8</v>
          </cell>
        </row>
        <row r="97">
          <cell r="B97">
            <v>504</v>
          </cell>
          <cell r="C97" t="e">
            <v>#N/A</v>
          </cell>
          <cell r="D97" t="e">
            <v>#N/A</v>
          </cell>
          <cell r="E97" t="e">
            <v>#N/A</v>
          </cell>
          <cell r="F97" t="e">
            <v>#N/A</v>
          </cell>
          <cell r="G97" t="e">
            <v>#N/A</v>
          </cell>
          <cell r="H97" t="str">
            <v>見積×0.8</v>
          </cell>
        </row>
        <row r="98">
          <cell r="B98">
            <v>505</v>
          </cell>
          <cell r="C98" t="e">
            <v>#N/A</v>
          </cell>
          <cell r="D98" t="e">
            <v>#N/A</v>
          </cell>
          <cell r="E98" t="e">
            <v>#N/A</v>
          </cell>
          <cell r="F98" t="e">
            <v>#N/A</v>
          </cell>
          <cell r="G98" t="e">
            <v>#N/A</v>
          </cell>
          <cell r="H98" t="str">
            <v>見積×0.8</v>
          </cell>
        </row>
        <row r="99">
          <cell r="B99">
            <v>506</v>
          </cell>
          <cell r="C99" t="e">
            <v>#N/A</v>
          </cell>
          <cell r="D99" t="e">
            <v>#N/A</v>
          </cell>
          <cell r="E99" t="e">
            <v>#N/A</v>
          </cell>
          <cell r="F99" t="e">
            <v>#N/A</v>
          </cell>
          <cell r="G99" t="e">
            <v>#N/A</v>
          </cell>
          <cell r="H99" t="str">
            <v>見積×0.8</v>
          </cell>
        </row>
        <row r="100">
          <cell r="B100">
            <v>507</v>
          </cell>
          <cell r="C100" t="e">
            <v>#N/A</v>
          </cell>
          <cell r="D100" t="e">
            <v>#N/A</v>
          </cell>
          <cell r="E100" t="e">
            <v>#N/A</v>
          </cell>
          <cell r="F100" t="e">
            <v>#N/A</v>
          </cell>
          <cell r="G100" t="e">
            <v>#N/A</v>
          </cell>
          <cell r="H100" t="str">
            <v>見積×0.8</v>
          </cell>
        </row>
        <row r="101">
          <cell r="B101">
            <v>508</v>
          </cell>
          <cell r="C101" t="e">
            <v>#N/A</v>
          </cell>
          <cell r="D101" t="e">
            <v>#N/A</v>
          </cell>
          <cell r="E101" t="e">
            <v>#N/A</v>
          </cell>
          <cell r="F101" t="e">
            <v>#N/A</v>
          </cell>
          <cell r="G101" t="e">
            <v>#N/A</v>
          </cell>
          <cell r="H101" t="str">
            <v>見積×0.8</v>
          </cell>
        </row>
        <row r="102">
          <cell r="B102">
            <v>509</v>
          </cell>
          <cell r="C102" t="e">
            <v>#N/A</v>
          </cell>
          <cell r="D102" t="e">
            <v>#N/A</v>
          </cell>
          <cell r="E102" t="e">
            <v>#N/A</v>
          </cell>
          <cell r="F102" t="e">
            <v>#N/A</v>
          </cell>
          <cell r="G102" t="e">
            <v>#N/A</v>
          </cell>
          <cell r="H102" t="str">
            <v>見積×0.8</v>
          </cell>
        </row>
        <row r="103">
          <cell r="B103">
            <v>510</v>
          </cell>
          <cell r="C103" t="e">
            <v>#N/A</v>
          </cell>
          <cell r="D103" t="e">
            <v>#N/A</v>
          </cell>
          <cell r="E103" t="e">
            <v>#N/A</v>
          </cell>
          <cell r="F103" t="e">
            <v>#N/A</v>
          </cell>
          <cell r="G103" t="e">
            <v>#N/A</v>
          </cell>
          <cell r="H103" t="str">
            <v>見積×0.8</v>
          </cell>
        </row>
        <row r="104">
          <cell r="B104">
            <v>511</v>
          </cell>
          <cell r="C104" t="e">
            <v>#N/A</v>
          </cell>
          <cell r="D104" t="e">
            <v>#N/A</v>
          </cell>
          <cell r="E104" t="e">
            <v>#N/A</v>
          </cell>
          <cell r="F104" t="e">
            <v>#N/A</v>
          </cell>
          <cell r="G104" t="e">
            <v>#N/A</v>
          </cell>
          <cell r="H104" t="str">
            <v>見積×0.8</v>
          </cell>
        </row>
        <row r="105">
          <cell r="B105">
            <v>512</v>
          </cell>
          <cell r="C105" t="e">
            <v>#N/A</v>
          </cell>
          <cell r="D105" t="e">
            <v>#N/A</v>
          </cell>
          <cell r="E105" t="e">
            <v>#N/A</v>
          </cell>
          <cell r="F105" t="e">
            <v>#N/A</v>
          </cell>
          <cell r="G105" t="e">
            <v>#N/A</v>
          </cell>
          <cell r="H105" t="str">
            <v>見積×0.8</v>
          </cell>
        </row>
        <row r="106">
          <cell r="B106">
            <v>513</v>
          </cell>
          <cell r="C106" t="e">
            <v>#N/A</v>
          </cell>
          <cell r="D106" t="e">
            <v>#N/A</v>
          </cell>
          <cell r="E106" t="e">
            <v>#N/A</v>
          </cell>
          <cell r="F106" t="e">
            <v>#N/A</v>
          </cell>
          <cell r="G106" t="e">
            <v>#N/A</v>
          </cell>
          <cell r="H106" t="str">
            <v>見積×0.8</v>
          </cell>
        </row>
        <row r="107">
          <cell r="B107">
            <v>514</v>
          </cell>
          <cell r="C107" t="e">
            <v>#N/A</v>
          </cell>
          <cell r="D107" t="e">
            <v>#N/A</v>
          </cell>
          <cell r="E107" t="e">
            <v>#N/A</v>
          </cell>
          <cell r="F107" t="e">
            <v>#N/A</v>
          </cell>
          <cell r="G107" t="e">
            <v>#N/A</v>
          </cell>
          <cell r="H107" t="str">
            <v>見積×0.8</v>
          </cell>
        </row>
        <row r="108">
          <cell r="B108">
            <v>515</v>
          </cell>
          <cell r="C108" t="e">
            <v>#N/A</v>
          </cell>
          <cell r="D108" t="e">
            <v>#N/A</v>
          </cell>
          <cell r="E108" t="e">
            <v>#N/A</v>
          </cell>
          <cell r="F108" t="e">
            <v>#N/A</v>
          </cell>
          <cell r="G108" t="e">
            <v>#N/A</v>
          </cell>
          <cell r="H108" t="str">
            <v>見積×0.8</v>
          </cell>
        </row>
        <row r="109">
          <cell r="B109">
            <v>516</v>
          </cell>
          <cell r="C109" t="e">
            <v>#N/A</v>
          </cell>
          <cell r="D109" t="e">
            <v>#N/A</v>
          </cell>
          <cell r="E109" t="e">
            <v>#N/A</v>
          </cell>
          <cell r="F109" t="e">
            <v>#N/A</v>
          </cell>
          <cell r="G109" t="e">
            <v>#N/A</v>
          </cell>
          <cell r="H109" t="str">
            <v>見積×0.8</v>
          </cell>
        </row>
        <row r="110">
          <cell r="B110">
            <v>517</v>
          </cell>
          <cell r="C110" t="e">
            <v>#N/A</v>
          </cell>
          <cell r="D110" t="e">
            <v>#N/A</v>
          </cell>
          <cell r="E110" t="e">
            <v>#N/A</v>
          </cell>
          <cell r="F110" t="e">
            <v>#N/A</v>
          </cell>
          <cell r="G110" t="e">
            <v>#N/A</v>
          </cell>
          <cell r="H110" t="str">
            <v>見積×0.8</v>
          </cell>
        </row>
        <row r="111">
          <cell r="B111">
            <v>518</v>
          </cell>
          <cell r="C111" t="e">
            <v>#N/A</v>
          </cell>
          <cell r="D111" t="e">
            <v>#N/A</v>
          </cell>
          <cell r="E111" t="e">
            <v>#N/A</v>
          </cell>
          <cell r="F111" t="e">
            <v>#N/A</v>
          </cell>
          <cell r="G111" t="e">
            <v>#N/A</v>
          </cell>
          <cell r="H111" t="str">
            <v>見積×0.8</v>
          </cell>
        </row>
        <row r="112">
          <cell r="B112">
            <v>519</v>
          </cell>
          <cell r="C112" t="e">
            <v>#N/A</v>
          </cell>
          <cell r="D112" t="e">
            <v>#N/A</v>
          </cell>
          <cell r="E112" t="e">
            <v>#N/A</v>
          </cell>
          <cell r="F112" t="e">
            <v>#N/A</v>
          </cell>
          <cell r="G112" t="e">
            <v>#N/A</v>
          </cell>
          <cell r="H112" t="str">
            <v>見積×0.8</v>
          </cell>
        </row>
        <row r="113">
          <cell r="B113">
            <v>520</v>
          </cell>
          <cell r="C113" t="e">
            <v>#N/A</v>
          </cell>
          <cell r="D113" t="e">
            <v>#N/A</v>
          </cell>
          <cell r="E113" t="e">
            <v>#N/A</v>
          </cell>
          <cell r="F113" t="e">
            <v>#N/A</v>
          </cell>
          <cell r="G113" t="e">
            <v>#N/A</v>
          </cell>
          <cell r="H113" t="str">
            <v>見積×0.8</v>
          </cell>
        </row>
        <row r="114">
          <cell r="B114">
            <v>521</v>
          </cell>
          <cell r="C114" t="str">
            <v>屋根ﾊﾟﾈﾙ　2ｲﾝﾁ</v>
          </cell>
          <cell r="D114" t="str">
            <v>50.8t ST</v>
          </cell>
          <cell r="E114">
            <v>8720</v>
          </cell>
          <cell r="F114">
            <v>1</v>
          </cell>
          <cell r="G114" t="str">
            <v>m2</v>
          </cell>
          <cell r="H114" t="str">
            <v>見積×0.8</v>
          </cell>
        </row>
        <row r="115">
          <cell r="B115">
            <v>522</v>
          </cell>
          <cell r="C115" t="str">
            <v>壁ﾊﾟﾈﾙ</v>
          </cell>
          <cell r="D115" t="str">
            <v>50.8t 標準仕様</v>
          </cell>
          <cell r="E115">
            <v>15280</v>
          </cell>
          <cell r="F115">
            <v>1</v>
          </cell>
          <cell r="G115" t="str">
            <v>m2</v>
          </cell>
          <cell r="H115" t="str">
            <v>見積×0.8</v>
          </cell>
        </row>
        <row r="116">
          <cell r="B116">
            <v>523</v>
          </cell>
          <cell r="C116" t="str">
            <v>新袖壁(A)ﾋﾝｼﾞ付</v>
          </cell>
          <cell r="D116" t="str">
            <v>50.8t 標準仕様</v>
          </cell>
          <cell r="E116">
            <v>13360</v>
          </cell>
          <cell r="F116">
            <v>1</v>
          </cell>
          <cell r="G116" t="str">
            <v>枚</v>
          </cell>
          <cell r="H116" t="str">
            <v>見積×0.8</v>
          </cell>
        </row>
        <row r="117">
          <cell r="B117">
            <v>524</v>
          </cell>
          <cell r="C117" t="str">
            <v>新袖壁(B)ﾋｮｳｼﾞｷ付</v>
          </cell>
          <cell r="D117" t="str">
            <v>50.8t,1.2*2.2</v>
          </cell>
          <cell r="E117">
            <v>18160</v>
          </cell>
          <cell r="F117">
            <v>1</v>
          </cell>
          <cell r="G117" t="str">
            <v>枚</v>
          </cell>
          <cell r="H117" t="str">
            <v>見積×0.8</v>
          </cell>
        </row>
        <row r="118">
          <cell r="B118">
            <v>525</v>
          </cell>
          <cell r="C118" t="str">
            <v>新袖壁(B)ﾋｮｳｼﾞｷ付</v>
          </cell>
          <cell r="D118" t="str">
            <v>50.8t,1.0*2.2</v>
          </cell>
          <cell r="E118">
            <v>13040</v>
          </cell>
          <cell r="F118">
            <v>1</v>
          </cell>
          <cell r="G118" t="str">
            <v>枚</v>
          </cell>
          <cell r="H118" t="str">
            <v>見積×0.8</v>
          </cell>
        </row>
        <row r="119">
          <cell r="B119">
            <v>526</v>
          </cell>
          <cell r="C119" t="str">
            <v>棚パネル</v>
          </cell>
          <cell r="D119" t="str">
            <v>35.0t(210×2100)</v>
          </cell>
          <cell r="E119">
            <v>15520</v>
          </cell>
          <cell r="F119">
            <v>1</v>
          </cell>
          <cell r="G119" t="str">
            <v>枚</v>
          </cell>
          <cell r="H119" t="str">
            <v>見積×0.8</v>
          </cell>
        </row>
        <row r="120">
          <cell r="B120">
            <v>527</v>
          </cell>
          <cell r="C120" t="str">
            <v>棚パネル</v>
          </cell>
          <cell r="D120" t="str">
            <v>35.0t(210×1410)</v>
          </cell>
          <cell r="E120">
            <v>13200</v>
          </cell>
          <cell r="F120">
            <v>1</v>
          </cell>
          <cell r="G120" t="str">
            <v>枚</v>
          </cell>
          <cell r="H120" t="str">
            <v>見積×0.8</v>
          </cell>
        </row>
        <row r="121">
          <cell r="B121">
            <v>528</v>
          </cell>
          <cell r="C121" t="str">
            <v>棚パネル</v>
          </cell>
          <cell r="D121" t="str">
            <v>35.0t(210×810)</v>
          </cell>
          <cell r="E121">
            <v>10720</v>
          </cell>
          <cell r="F121">
            <v>1</v>
          </cell>
          <cell r="G121" t="str">
            <v>枚</v>
          </cell>
          <cell r="H121" t="str">
            <v>見積×0.8</v>
          </cell>
        </row>
        <row r="122">
          <cell r="B122">
            <v>529</v>
          </cell>
          <cell r="C122" t="str">
            <v>パネル建て方費</v>
          </cell>
          <cell r="D122" t="str">
            <v>屋根パネル</v>
          </cell>
          <cell r="E122">
            <v>4160</v>
          </cell>
          <cell r="F122">
            <v>1</v>
          </cell>
          <cell r="G122" t="str">
            <v>m2</v>
          </cell>
          <cell r="H122" t="str">
            <v>見積×0.8</v>
          </cell>
        </row>
        <row r="123">
          <cell r="B123">
            <v>530</v>
          </cell>
          <cell r="C123" t="str">
            <v>パネル建て方費</v>
          </cell>
          <cell r="D123" t="str">
            <v>壁パネル</v>
          </cell>
          <cell r="E123">
            <v>3040</v>
          </cell>
          <cell r="F123">
            <v>1</v>
          </cell>
          <cell r="G123" t="str">
            <v>m2</v>
          </cell>
          <cell r="H123" t="str">
            <v>見積×0.8</v>
          </cell>
        </row>
        <row r="124">
          <cell r="B124">
            <v>531</v>
          </cell>
          <cell r="C124" t="e">
            <v>#N/A</v>
          </cell>
          <cell r="D124" t="e">
            <v>#N/A</v>
          </cell>
          <cell r="E124" t="e">
            <v>#N/A</v>
          </cell>
          <cell r="F124" t="e">
            <v>#N/A</v>
          </cell>
          <cell r="G124" t="e">
            <v>#N/A</v>
          </cell>
          <cell r="H124" t="str">
            <v>見積×0.8</v>
          </cell>
        </row>
        <row r="125">
          <cell r="B125">
            <v>532</v>
          </cell>
          <cell r="C125" t="e">
            <v>#N/A</v>
          </cell>
          <cell r="D125" t="e">
            <v>#N/A</v>
          </cell>
          <cell r="E125" t="e">
            <v>#N/A</v>
          </cell>
          <cell r="F125" t="e">
            <v>#N/A</v>
          </cell>
          <cell r="G125" t="e">
            <v>#N/A</v>
          </cell>
          <cell r="H125" t="str">
            <v>見積×0.8</v>
          </cell>
        </row>
        <row r="126">
          <cell r="B126">
            <v>533</v>
          </cell>
          <cell r="C126" t="str">
            <v>ﾍﾞｰｽﾁｬﾝﾈﾙ</v>
          </cell>
          <cell r="D126" t="str">
            <v>ｱﾙﾐ材</v>
          </cell>
          <cell r="E126">
            <v>3192</v>
          </cell>
          <cell r="F126">
            <v>1</v>
          </cell>
          <cell r="G126" t="str">
            <v>m</v>
          </cell>
          <cell r="H126" t="str">
            <v>見積×0.8</v>
          </cell>
        </row>
        <row r="127">
          <cell r="B127">
            <v>534</v>
          </cell>
          <cell r="C127" t="str">
            <v>ｹﾞｰﾌﾞﾙ</v>
          </cell>
          <cell r="D127" t="str">
            <v>ｱﾙﾐ材</v>
          </cell>
          <cell r="E127">
            <v>3632</v>
          </cell>
          <cell r="F127">
            <v>1</v>
          </cell>
          <cell r="G127" t="str">
            <v>m</v>
          </cell>
          <cell r="H127" t="str">
            <v>見積×0.8</v>
          </cell>
        </row>
        <row r="128">
          <cell r="B128">
            <v>535</v>
          </cell>
          <cell r="C128" t="str">
            <v>ｲｰﾌﾞﾁｬﾝﾈﾙ</v>
          </cell>
          <cell r="D128" t="str">
            <v>ｱﾙﾐ材</v>
          </cell>
          <cell r="E128">
            <v>3344</v>
          </cell>
          <cell r="F128">
            <v>1</v>
          </cell>
          <cell r="G128" t="str">
            <v>m</v>
          </cell>
          <cell r="H128" t="str">
            <v>見積×0.8</v>
          </cell>
        </row>
        <row r="129">
          <cell r="B129">
            <v>536</v>
          </cell>
          <cell r="C129" t="str">
            <v>ﾘｯﾁﾋﾞｰﾑ</v>
          </cell>
          <cell r="D129" t="str">
            <v>ｱﾙﾐ材</v>
          </cell>
          <cell r="E129">
            <v>5040</v>
          </cell>
          <cell r="F129">
            <v>1</v>
          </cell>
          <cell r="G129" t="str">
            <v>m</v>
          </cell>
          <cell r="H129" t="str">
            <v>見積×0.8</v>
          </cell>
        </row>
        <row r="130">
          <cell r="B130">
            <v>537</v>
          </cell>
          <cell r="C130" t="str">
            <v>内・ｷｬｯﾌﾟ</v>
          </cell>
          <cell r="D130" t="str">
            <v>ｱﾙﾐ材,角型</v>
          </cell>
          <cell r="E130">
            <v>1352</v>
          </cell>
          <cell r="F130">
            <v>1</v>
          </cell>
          <cell r="G130" t="str">
            <v>m</v>
          </cell>
          <cell r="H130" t="str">
            <v>見積×0.8</v>
          </cell>
        </row>
        <row r="131">
          <cell r="B131">
            <v>538</v>
          </cell>
          <cell r="C131" t="str">
            <v>Rｷｬｯﾌﾟ</v>
          </cell>
          <cell r="D131" t="str">
            <v>ｱﾙﾐ材,R型</v>
          </cell>
          <cell r="E131">
            <v>1320</v>
          </cell>
          <cell r="F131">
            <v>1</v>
          </cell>
          <cell r="G131" t="str">
            <v>m</v>
          </cell>
          <cell r="H131" t="str">
            <v>見積×0.8</v>
          </cell>
        </row>
        <row r="132">
          <cell r="B132">
            <v>539</v>
          </cell>
          <cell r="C132" t="str">
            <v>外・ｷｬｯﾌﾟ</v>
          </cell>
          <cell r="D132" t="str">
            <v>ｱﾙﾐ材</v>
          </cell>
          <cell r="E132">
            <v>1280</v>
          </cell>
          <cell r="F132">
            <v>1</v>
          </cell>
          <cell r="G132" t="str">
            <v>m</v>
          </cell>
          <cell r="H132" t="str">
            <v>見積×0.8</v>
          </cell>
        </row>
        <row r="133">
          <cell r="B133">
            <v>540</v>
          </cell>
          <cell r="C133" t="str">
            <v>大便除ﾄﾞｱ枠</v>
          </cell>
          <cell r="D133" t="str">
            <v>ｱﾙﾐ材</v>
          </cell>
          <cell r="E133">
            <v>3672</v>
          </cell>
          <cell r="F133">
            <v>1</v>
          </cell>
          <cell r="G133" t="str">
            <v>m</v>
          </cell>
          <cell r="H133" t="str">
            <v>見積×0.8</v>
          </cell>
        </row>
        <row r="134">
          <cell r="B134">
            <v>541</v>
          </cell>
          <cell r="C134" t="str">
            <v>ｺｰﾅｰﾎﾟｽﾄ</v>
          </cell>
          <cell r="D134" t="str">
            <v>ｱﾙﾐ材</v>
          </cell>
          <cell r="E134">
            <v>3280</v>
          </cell>
          <cell r="F134">
            <v>1</v>
          </cell>
          <cell r="G134" t="str">
            <v>m</v>
          </cell>
          <cell r="H134" t="str">
            <v>見積×0.8</v>
          </cell>
        </row>
        <row r="135">
          <cell r="B135">
            <v>542</v>
          </cell>
          <cell r="C135" t="str">
            <v>ﾌｪｲｼｬｰ</v>
          </cell>
          <cell r="D135" t="str">
            <v>ｱﾙﾐ材</v>
          </cell>
          <cell r="E135">
            <v>2904</v>
          </cell>
          <cell r="F135">
            <v>1</v>
          </cell>
          <cell r="G135" t="str">
            <v>m</v>
          </cell>
          <cell r="H135" t="str">
            <v>見積×0.8</v>
          </cell>
        </row>
        <row r="136">
          <cell r="B136">
            <v>543</v>
          </cell>
          <cell r="C136" t="str">
            <v>Gｷｬｯﾌﾟ</v>
          </cell>
          <cell r="D136" t="str">
            <v>ｱﾙﾐ材</v>
          </cell>
          <cell r="E136">
            <v>784</v>
          </cell>
          <cell r="F136">
            <v>1</v>
          </cell>
          <cell r="G136" t="str">
            <v>m</v>
          </cell>
          <cell r="H136" t="str">
            <v>見積×0.8</v>
          </cell>
        </row>
        <row r="137">
          <cell r="B137">
            <v>544</v>
          </cell>
          <cell r="C137" t="str">
            <v>Gｷｬｯﾌﾟ（角ﾊﾟｲﾌﾟ）</v>
          </cell>
          <cell r="D137" t="str">
            <v>ｱﾙﾐ材,50×25×2.5</v>
          </cell>
          <cell r="E137">
            <v>1816</v>
          </cell>
          <cell r="F137">
            <v>1</v>
          </cell>
          <cell r="G137" t="str">
            <v>m</v>
          </cell>
          <cell r="H137" t="str">
            <v>見積×0.8</v>
          </cell>
        </row>
        <row r="138">
          <cell r="B138">
            <v>545</v>
          </cell>
          <cell r="C138" t="str">
            <v>角ﾊﾟｲﾌﾟ</v>
          </cell>
          <cell r="D138" t="str">
            <v>ｱﾙﾐ材,50×38×2</v>
          </cell>
          <cell r="E138">
            <v>2840</v>
          </cell>
          <cell r="F138">
            <v>1</v>
          </cell>
          <cell r="G138" t="str">
            <v>m</v>
          </cell>
          <cell r="H138" t="str">
            <v>見積×0.8</v>
          </cell>
        </row>
        <row r="139">
          <cell r="B139">
            <v>546</v>
          </cell>
          <cell r="C139" t="str">
            <v>組込み型材（A）</v>
          </cell>
          <cell r="D139" t="str">
            <v>ｱﾙﾐ材</v>
          </cell>
          <cell r="E139">
            <v>872</v>
          </cell>
          <cell r="F139">
            <v>1</v>
          </cell>
          <cell r="G139" t="str">
            <v>m</v>
          </cell>
          <cell r="H139" t="str">
            <v>見積×0.8</v>
          </cell>
        </row>
        <row r="140">
          <cell r="B140">
            <v>547</v>
          </cell>
          <cell r="C140" t="str">
            <v>組込み型材（新型）</v>
          </cell>
          <cell r="D140" t="str">
            <v>ｱﾙﾐ材</v>
          </cell>
          <cell r="E140">
            <v>2640</v>
          </cell>
          <cell r="F140">
            <v>1</v>
          </cell>
          <cell r="G140" t="str">
            <v>m</v>
          </cell>
          <cell r="H140" t="str">
            <v>見積×0.8</v>
          </cell>
        </row>
        <row r="141">
          <cell r="B141">
            <v>548</v>
          </cell>
          <cell r="C141" t="str">
            <v>ｱﾝｸﾞﾙ</v>
          </cell>
          <cell r="D141" t="str">
            <v>ｱﾙﾐ材,30×30×2</v>
          </cell>
          <cell r="E141">
            <v>944</v>
          </cell>
          <cell r="F141">
            <v>1</v>
          </cell>
          <cell r="G141" t="str">
            <v>m</v>
          </cell>
          <cell r="H141" t="str">
            <v>見積×0.8</v>
          </cell>
        </row>
        <row r="142">
          <cell r="B142">
            <v>549</v>
          </cell>
          <cell r="C142" t="str">
            <v>ｱﾝｸﾞﾙ</v>
          </cell>
          <cell r="D142" t="str">
            <v>ｱﾙﾐ材,40×40×2</v>
          </cell>
          <cell r="E142">
            <v>944</v>
          </cell>
          <cell r="F142">
            <v>1</v>
          </cell>
          <cell r="G142" t="str">
            <v>m</v>
          </cell>
          <cell r="H142" t="str">
            <v>見積×0.8</v>
          </cell>
        </row>
        <row r="143">
          <cell r="B143">
            <v>550</v>
          </cell>
          <cell r="C143" t="str">
            <v>軒下見切り材</v>
          </cell>
          <cell r="D143" t="str">
            <v>ｱﾙﾐ材</v>
          </cell>
          <cell r="E143">
            <v>1200</v>
          </cell>
          <cell r="F143">
            <v>1</v>
          </cell>
          <cell r="G143" t="str">
            <v>m</v>
          </cell>
          <cell r="H143" t="str">
            <v>見積×0.8</v>
          </cell>
        </row>
        <row r="144">
          <cell r="B144">
            <v>551</v>
          </cell>
          <cell r="C144" t="str">
            <v>同上取付費</v>
          </cell>
          <cell r="D144" t="str">
            <v>軒下見切り材</v>
          </cell>
          <cell r="E144">
            <v>1600</v>
          </cell>
          <cell r="F144">
            <v>1</v>
          </cell>
          <cell r="G144" t="str">
            <v>m</v>
          </cell>
          <cell r="H144" t="str">
            <v>見積×0.8</v>
          </cell>
        </row>
        <row r="145">
          <cell r="B145">
            <v>552</v>
          </cell>
          <cell r="C145" t="str">
            <v>外壁ﾀｲﾙ見切材</v>
          </cell>
          <cell r="D145" t="str">
            <v>ｱﾙﾐ材</v>
          </cell>
          <cell r="E145">
            <v>584</v>
          </cell>
          <cell r="F145">
            <v>1</v>
          </cell>
          <cell r="G145" t="str">
            <v>m</v>
          </cell>
          <cell r="H145" t="str">
            <v>見積×0.8</v>
          </cell>
        </row>
        <row r="146">
          <cell r="B146">
            <v>553</v>
          </cell>
          <cell r="C146" t="str">
            <v>同上取付費</v>
          </cell>
          <cell r="D146" t="str">
            <v>外壁ﾀｲﾙ見切材</v>
          </cell>
          <cell r="E146">
            <v>800</v>
          </cell>
          <cell r="F146">
            <v>1</v>
          </cell>
          <cell r="G146" t="str">
            <v>m</v>
          </cell>
          <cell r="H146" t="str">
            <v>見積×0.8</v>
          </cell>
        </row>
        <row r="147">
          <cell r="B147">
            <v>554</v>
          </cell>
          <cell r="C147" t="str">
            <v>軒樋,ﾌｪｰｼｬｰ部水切り</v>
          </cell>
          <cell r="D147" t="str">
            <v>ｱﾙﾐ材,2.0t焼付塗装</v>
          </cell>
          <cell r="E147">
            <v>3680</v>
          </cell>
          <cell r="F147">
            <v>1</v>
          </cell>
          <cell r="G147" t="str">
            <v>m</v>
          </cell>
          <cell r="H147" t="str">
            <v>見積×0.8</v>
          </cell>
        </row>
        <row r="148">
          <cell r="B148">
            <v>555</v>
          </cell>
          <cell r="C148" t="str">
            <v>同上取付費</v>
          </cell>
          <cell r="D148" t="str">
            <v>軒樋,ﾌｪｰｼｬｰ部水切り</v>
          </cell>
          <cell r="E148">
            <v>1600</v>
          </cell>
          <cell r="F148">
            <v>1</v>
          </cell>
          <cell r="G148" t="str">
            <v>m</v>
          </cell>
          <cell r="H148" t="str">
            <v>見積×0.8</v>
          </cell>
        </row>
        <row r="149">
          <cell r="B149">
            <v>556</v>
          </cell>
          <cell r="C149" t="str">
            <v>ｱﾙﾐﾘﾍﾞｯﾄ</v>
          </cell>
          <cell r="D149" t="str">
            <v>AD64ABS</v>
          </cell>
          <cell r="E149">
            <v>16.8</v>
          </cell>
          <cell r="F149">
            <v>1</v>
          </cell>
          <cell r="G149" t="str">
            <v>本</v>
          </cell>
          <cell r="H149" t="str">
            <v>見積×0.8</v>
          </cell>
        </row>
        <row r="150">
          <cell r="B150">
            <v>557</v>
          </cell>
          <cell r="C150" t="str">
            <v>ｸﾞﾘｯﾌﾟｱﾝｶｰ</v>
          </cell>
          <cell r="D150" t="str">
            <v>GA10M</v>
          </cell>
          <cell r="E150">
            <v>600</v>
          </cell>
          <cell r="F150">
            <v>1</v>
          </cell>
          <cell r="G150" t="str">
            <v>組</v>
          </cell>
          <cell r="H150" t="str">
            <v>見積×0.8</v>
          </cell>
        </row>
        <row r="151">
          <cell r="B151">
            <v>502</v>
          </cell>
          <cell r="C151" t="str">
            <v>ｱﾝｶｰﾎﾞﾙﾄ(SUS304)</v>
          </cell>
          <cell r="D151" t="str">
            <v>M10,350L,N2W2</v>
          </cell>
          <cell r="E151">
            <v>480</v>
          </cell>
          <cell r="F151">
            <v>1</v>
          </cell>
          <cell r="G151" t="str">
            <v>m2</v>
          </cell>
          <cell r="H151" t="str">
            <v>見積×0.8</v>
          </cell>
        </row>
        <row r="152">
          <cell r="B152">
            <v>503</v>
          </cell>
          <cell r="C152" t="str">
            <v>布基礎ｱﾝｶｰ打設</v>
          </cell>
          <cell r="D152" t="str">
            <v>手間のみ</v>
          </cell>
          <cell r="E152">
            <v>1200</v>
          </cell>
          <cell r="F152">
            <v>1</v>
          </cell>
          <cell r="G152" t="str">
            <v>m2</v>
          </cell>
          <cell r="H152" t="str">
            <v>見積×0.8</v>
          </cell>
        </row>
        <row r="153">
          <cell r="B153">
            <v>558</v>
          </cell>
          <cell r="C153" t="str">
            <v>目地接合材</v>
          </cell>
          <cell r="D153" t="str">
            <v>ｸﾘｰﾄ（L=4.8m）</v>
          </cell>
          <cell r="E153">
            <v>496</v>
          </cell>
          <cell r="F153">
            <v>1</v>
          </cell>
          <cell r="G153" t="str">
            <v>本</v>
          </cell>
          <cell r="H153" t="str">
            <v>見積×0.8</v>
          </cell>
        </row>
        <row r="154">
          <cell r="B154">
            <v>559</v>
          </cell>
          <cell r="C154" t="str">
            <v>目地接合材</v>
          </cell>
          <cell r="D154" t="str">
            <v>ｸﾘｰﾄ（L=3.0m）</v>
          </cell>
          <cell r="E154">
            <v>312</v>
          </cell>
          <cell r="F154">
            <v>1</v>
          </cell>
          <cell r="G154" t="str">
            <v>本</v>
          </cell>
          <cell r="H154" t="str">
            <v>見積×0.8</v>
          </cell>
        </row>
        <row r="155">
          <cell r="B155">
            <v>560</v>
          </cell>
          <cell r="C155" t="str">
            <v>帽子掛兼戸当り</v>
          </cell>
          <cell r="D155">
            <v>0</v>
          </cell>
          <cell r="E155">
            <v>2120</v>
          </cell>
          <cell r="F155">
            <v>1</v>
          </cell>
          <cell r="G155" t="str">
            <v>個</v>
          </cell>
          <cell r="H155" t="str">
            <v>見積×0.8</v>
          </cell>
        </row>
        <row r="156">
          <cell r="B156">
            <v>561</v>
          </cell>
          <cell r="C156" t="str">
            <v>化粧石膏ﾎﾞｰﾄﾞ（天井）</v>
          </cell>
          <cell r="D156" t="str">
            <v>耐水性,軽天下地共</v>
          </cell>
          <cell r="E156">
            <v>16320</v>
          </cell>
          <cell r="F156">
            <v>1</v>
          </cell>
          <cell r="G156" t="str">
            <v>m2</v>
          </cell>
          <cell r="H156" t="str">
            <v>見積×0.8</v>
          </cell>
        </row>
        <row r="157">
          <cell r="B157">
            <v>562</v>
          </cell>
          <cell r="C157" t="str">
            <v>ｼﾝｸﾞﾙ葺（屋根）</v>
          </cell>
          <cell r="D157" t="str">
            <v>切妻</v>
          </cell>
          <cell r="E157">
            <v>12160</v>
          </cell>
          <cell r="F157">
            <v>1</v>
          </cell>
          <cell r="G157" t="str">
            <v>m2</v>
          </cell>
          <cell r="H157" t="str">
            <v>見積×0.8</v>
          </cell>
        </row>
        <row r="158">
          <cell r="B158">
            <v>563</v>
          </cell>
          <cell r="C158" t="str">
            <v>棟包（屋根）</v>
          </cell>
          <cell r="D158">
            <v>0</v>
          </cell>
          <cell r="E158">
            <v>5120</v>
          </cell>
          <cell r="F158">
            <v>1</v>
          </cell>
          <cell r="G158" t="str">
            <v>m</v>
          </cell>
          <cell r="H158" t="str">
            <v>見積×0.8</v>
          </cell>
        </row>
        <row r="159">
          <cell r="B159">
            <v>564</v>
          </cell>
          <cell r="C159" t="str">
            <v>布基礎天端ﾓﾙﾀﾙ</v>
          </cell>
          <cell r="D159">
            <v>0</v>
          </cell>
          <cell r="E159">
            <v>2400</v>
          </cell>
          <cell r="F159">
            <v>1</v>
          </cell>
          <cell r="G159" t="str">
            <v>m</v>
          </cell>
          <cell r="H159" t="str">
            <v>見積×0.8</v>
          </cell>
        </row>
        <row r="160">
          <cell r="B160">
            <v>565</v>
          </cell>
          <cell r="C160" t="str">
            <v>布基礎幅木ﾓﾙﾀﾙ</v>
          </cell>
          <cell r="D160" t="str">
            <v>H＜150</v>
          </cell>
          <cell r="E160">
            <v>1840</v>
          </cell>
          <cell r="F160">
            <v>1</v>
          </cell>
          <cell r="G160" t="str">
            <v>m</v>
          </cell>
          <cell r="H160" t="str">
            <v>見積×0.8</v>
          </cell>
        </row>
        <row r="161">
          <cell r="B161">
            <v>566</v>
          </cell>
          <cell r="C161" t="str">
            <v>布基礎幅木ﾓﾙﾀﾙ</v>
          </cell>
          <cell r="D161" t="str">
            <v>H＝200</v>
          </cell>
          <cell r="E161">
            <v>2080</v>
          </cell>
          <cell r="F161">
            <v>1</v>
          </cell>
          <cell r="G161" t="str">
            <v>m</v>
          </cell>
          <cell r="H161" t="str">
            <v>見積×0.8</v>
          </cell>
        </row>
        <row r="162">
          <cell r="B162">
            <v>567</v>
          </cell>
          <cell r="C162" t="str">
            <v>床ﾓﾙﾀﾙ</v>
          </cell>
          <cell r="D162">
            <v>0</v>
          </cell>
          <cell r="E162">
            <v>2960</v>
          </cell>
          <cell r="F162">
            <v>1</v>
          </cell>
          <cell r="G162" t="str">
            <v>m2</v>
          </cell>
          <cell r="H162" t="str">
            <v>見積×0.8</v>
          </cell>
        </row>
        <row r="163">
          <cell r="B163">
            <v>568</v>
          </cell>
          <cell r="C163" t="str">
            <v>ﾓｻﾞｲｸ下地ﾓﾙﾀﾙ</v>
          </cell>
          <cell r="D163">
            <v>0</v>
          </cell>
          <cell r="E163">
            <v>2800</v>
          </cell>
          <cell r="F163">
            <v>1</v>
          </cell>
          <cell r="G163" t="str">
            <v>m2</v>
          </cell>
          <cell r="H163" t="str">
            <v>見積×0.8</v>
          </cell>
        </row>
        <row r="164">
          <cell r="B164">
            <v>569</v>
          </cell>
          <cell r="C164" t="str">
            <v>外壁ﾀｲﾙ（湿式）</v>
          </cell>
          <cell r="D164" t="str">
            <v>ﾈｵﾋﾟﾀ#88共</v>
          </cell>
          <cell r="E164">
            <v>19200</v>
          </cell>
          <cell r="F164">
            <v>1</v>
          </cell>
          <cell r="G164" t="str">
            <v>m2</v>
          </cell>
          <cell r="H164" t="str">
            <v>見積×0.8</v>
          </cell>
        </row>
        <row r="165">
          <cell r="B165">
            <v>570</v>
          </cell>
          <cell r="C165" t="str">
            <v>床ﾀｲﾙ（磁器質）</v>
          </cell>
          <cell r="D165" t="str">
            <v>ｱｺﾙﾃﾞｨG,45×45×7</v>
          </cell>
          <cell r="E165">
            <v>9200</v>
          </cell>
          <cell r="F165">
            <v>1</v>
          </cell>
          <cell r="G165" t="str">
            <v>m2</v>
          </cell>
          <cell r="H165" t="str">
            <v>見積×0.8</v>
          </cell>
        </row>
        <row r="166">
          <cell r="B166">
            <v>571</v>
          </cell>
          <cell r="C166" t="str">
            <v>採光ｶﾞﾗﾘ</v>
          </cell>
          <cell r="D166" t="str">
            <v>500×200</v>
          </cell>
          <cell r="E166">
            <v>7040</v>
          </cell>
          <cell r="F166">
            <v>1</v>
          </cell>
          <cell r="G166" t="str">
            <v>枚</v>
          </cell>
          <cell r="H166" t="str">
            <v>見積×0.8</v>
          </cell>
        </row>
        <row r="167">
          <cell r="B167">
            <v>572</v>
          </cell>
          <cell r="C167" t="str">
            <v>FIXｶﾞﾗﾘ</v>
          </cell>
          <cell r="D167" t="str">
            <v>AL500×500</v>
          </cell>
          <cell r="E167">
            <v>27000</v>
          </cell>
          <cell r="F167">
            <v>1</v>
          </cell>
          <cell r="G167" t="str">
            <v>枚</v>
          </cell>
          <cell r="H167" t="str">
            <v>見積×0.8</v>
          </cell>
        </row>
        <row r="168">
          <cell r="B168">
            <v>573</v>
          </cell>
          <cell r="C168" t="str">
            <v>天井点検口</v>
          </cell>
          <cell r="D168" t="str">
            <v>RL-445</v>
          </cell>
          <cell r="E168">
            <v>6400</v>
          </cell>
          <cell r="F168">
            <v>1</v>
          </cell>
          <cell r="G168" t="str">
            <v>枚</v>
          </cell>
          <cell r="H168" t="str">
            <v>見積×0.8</v>
          </cell>
        </row>
        <row r="169">
          <cell r="B169">
            <v>574</v>
          </cell>
          <cell r="C169" t="str">
            <v>同上取付費</v>
          </cell>
          <cell r="D169" t="str">
            <v>天井点検口</v>
          </cell>
          <cell r="E169">
            <v>8000</v>
          </cell>
          <cell r="F169">
            <v>1</v>
          </cell>
          <cell r="G169" t="str">
            <v>枚</v>
          </cell>
          <cell r="H169" t="str">
            <v>見積×0.8</v>
          </cell>
        </row>
        <row r="170">
          <cell r="B170">
            <v>575</v>
          </cell>
          <cell r="C170" t="str">
            <v>大便除ﾄﾞｱ（ﾋﾟﾎﾟｯﾄﾋﾝｼﾞ）</v>
          </cell>
          <cell r="D170" t="str">
            <v>650×1900</v>
          </cell>
          <cell r="E170">
            <v>60080</v>
          </cell>
          <cell r="F170">
            <v>1</v>
          </cell>
          <cell r="G170" t="str">
            <v>枚</v>
          </cell>
          <cell r="H170" t="str">
            <v>見積×0.8</v>
          </cell>
        </row>
        <row r="171">
          <cell r="B171">
            <v>576</v>
          </cell>
          <cell r="C171" t="str">
            <v>物置ﾄﾞｱ</v>
          </cell>
          <cell r="D171" t="str">
            <v>491×1191</v>
          </cell>
          <cell r="E171">
            <v>26160</v>
          </cell>
          <cell r="F171">
            <v>1</v>
          </cell>
          <cell r="G171" t="str">
            <v>枚</v>
          </cell>
          <cell r="H171" t="str">
            <v>見積×0.8</v>
          </cell>
        </row>
        <row r="172">
          <cell r="B172">
            <v>578</v>
          </cell>
          <cell r="C172" t="str">
            <v>機械室ﾄﾞｱ</v>
          </cell>
          <cell r="D172" t="str">
            <v>900×1800</v>
          </cell>
          <cell r="E172">
            <v>41120</v>
          </cell>
          <cell r="F172">
            <v>1</v>
          </cell>
          <cell r="G172" t="str">
            <v>枚</v>
          </cell>
          <cell r="H172" t="str">
            <v>見積×0.8</v>
          </cell>
        </row>
        <row r="173">
          <cell r="B173">
            <v>580</v>
          </cell>
          <cell r="C173" t="str">
            <v>SUSｽﾗｲﾃﾞｨﾝｸﾞﾄﾞｱ</v>
          </cell>
          <cell r="D173" t="str">
            <v>1085×1910,片引戸</v>
          </cell>
          <cell r="E173">
            <v>208800</v>
          </cell>
          <cell r="F173">
            <v>1</v>
          </cell>
          <cell r="G173" t="str">
            <v>組</v>
          </cell>
          <cell r="H173" t="str">
            <v>見積×0.8</v>
          </cell>
        </row>
        <row r="174">
          <cell r="B174">
            <v>581</v>
          </cell>
          <cell r="C174" t="str">
            <v>同上取付費</v>
          </cell>
          <cell r="D174" t="str">
            <v>SUSｽﾗｲﾃﾞｨﾝｸﾞﾄﾞｱ</v>
          </cell>
          <cell r="E174">
            <v>11200</v>
          </cell>
          <cell r="F174">
            <v>1</v>
          </cell>
          <cell r="G174" t="str">
            <v>組</v>
          </cell>
          <cell r="H174" t="str">
            <v>見積×0.8</v>
          </cell>
        </row>
        <row r="175">
          <cell r="B175">
            <v>582</v>
          </cell>
          <cell r="C175" t="str">
            <v>SUS手摺（可動式）</v>
          </cell>
          <cell r="D175" t="str">
            <v>C3N39011（塩ﾋﾞ被覆）</v>
          </cell>
          <cell r="E175">
            <v>80000</v>
          </cell>
          <cell r="F175">
            <v>1</v>
          </cell>
          <cell r="G175" t="str">
            <v>組</v>
          </cell>
          <cell r="H175" t="str">
            <v>見積×0.8</v>
          </cell>
        </row>
        <row r="176">
          <cell r="B176">
            <v>583</v>
          </cell>
          <cell r="C176" t="str">
            <v>SUS手摺（大便器）</v>
          </cell>
          <cell r="D176" t="str">
            <v>C3N39010（塩ﾋﾞ被覆）</v>
          </cell>
          <cell r="E176">
            <v>25200</v>
          </cell>
          <cell r="F176">
            <v>1</v>
          </cell>
          <cell r="G176" t="str">
            <v>組</v>
          </cell>
          <cell r="H176" t="str">
            <v>見積×0.8</v>
          </cell>
        </row>
        <row r="177">
          <cell r="B177">
            <v>584</v>
          </cell>
          <cell r="C177" t="str">
            <v>同上取付費</v>
          </cell>
          <cell r="D177" t="str">
            <v>SUS手摺（可動式・大便器）</v>
          </cell>
          <cell r="E177">
            <v>12000</v>
          </cell>
          <cell r="F177">
            <v>1</v>
          </cell>
          <cell r="G177" t="str">
            <v>組</v>
          </cell>
          <cell r="H177" t="str">
            <v>見積×0.8</v>
          </cell>
        </row>
        <row r="178">
          <cell r="B178">
            <v>585</v>
          </cell>
          <cell r="C178" t="str">
            <v>SUS手摺（小便器）</v>
          </cell>
          <cell r="D178" t="str">
            <v>C3N39005（塩ﾋﾞ被覆）</v>
          </cell>
          <cell r="E178">
            <v>41600</v>
          </cell>
          <cell r="F178">
            <v>1</v>
          </cell>
          <cell r="G178" t="str">
            <v>組</v>
          </cell>
          <cell r="H178" t="str">
            <v>見積×0.8</v>
          </cell>
        </row>
        <row r="179">
          <cell r="B179">
            <v>586</v>
          </cell>
          <cell r="C179" t="str">
            <v>同上取付費</v>
          </cell>
          <cell r="D179" t="str">
            <v>SUS手摺（小便器）</v>
          </cell>
          <cell r="E179">
            <v>16000</v>
          </cell>
          <cell r="F179">
            <v>1</v>
          </cell>
          <cell r="G179" t="str">
            <v>組</v>
          </cell>
          <cell r="H179" t="str">
            <v>見積×0.8</v>
          </cell>
        </row>
        <row r="180">
          <cell r="B180">
            <v>587</v>
          </cell>
          <cell r="C180" t="str">
            <v>SUS手摺（洗面器）</v>
          </cell>
          <cell r="D180" t="str">
            <v>C3N39012（塩ﾋﾞ被覆）</v>
          </cell>
          <cell r="E180">
            <v>28640</v>
          </cell>
          <cell r="F180">
            <v>1</v>
          </cell>
          <cell r="G180" t="str">
            <v>組</v>
          </cell>
          <cell r="H180" t="str">
            <v>見積×0.8</v>
          </cell>
        </row>
        <row r="181">
          <cell r="B181">
            <v>588</v>
          </cell>
          <cell r="C181" t="str">
            <v>同上取付費</v>
          </cell>
          <cell r="D181" t="str">
            <v>SUS手摺（洗面器）</v>
          </cell>
          <cell r="E181">
            <v>14000</v>
          </cell>
          <cell r="F181">
            <v>1</v>
          </cell>
          <cell r="G181" t="str">
            <v>組</v>
          </cell>
          <cell r="H181" t="str">
            <v>見積×0.8</v>
          </cell>
        </row>
        <row r="182">
          <cell r="B182">
            <v>589</v>
          </cell>
          <cell r="C182" t="str">
            <v>ﾎﾟﾘｶｰﾎﾞ樹脂板</v>
          </cell>
          <cell r="D182" t="str">
            <v>5.0t ｶﾗｰ</v>
          </cell>
          <cell r="E182">
            <v>16800</v>
          </cell>
          <cell r="F182">
            <v>1</v>
          </cell>
          <cell r="G182" t="str">
            <v>m2</v>
          </cell>
          <cell r="H182" t="str">
            <v>見積×0.8</v>
          </cell>
        </row>
        <row r="183">
          <cell r="B183">
            <v>590</v>
          </cell>
          <cell r="C183" t="str">
            <v>同上取付費</v>
          </cell>
          <cell r="D183" t="str">
            <v>ﾎﾟﾘｶｰﾎﾞ樹脂板</v>
          </cell>
          <cell r="E183">
            <v>3200</v>
          </cell>
          <cell r="F183">
            <v>1</v>
          </cell>
          <cell r="G183" t="str">
            <v>m2</v>
          </cell>
          <cell r="H183" t="str">
            <v>見積×0.8</v>
          </cell>
        </row>
        <row r="184">
          <cell r="B184">
            <v>591</v>
          </cell>
          <cell r="C184" t="str">
            <v>軒樋</v>
          </cell>
          <cell r="D184" t="str">
            <v>NL-80U,金具・上合共</v>
          </cell>
          <cell r="E184">
            <v>2320</v>
          </cell>
          <cell r="F184">
            <v>1</v>
          </cell>
          <cell r="G184" t="str">
            <v>m</v>
          </cell>
          <cell r="H184" t="str">
            <v>見積×0.8</v>
          </cell>
        </row>
        <row r="185">
          <cell r="B185">
            <v>592</v>
          </cell>
          <cell r="C185" t="str">
            <v>竪樋</v>
          </cell>
          <cell r="D185" t="str">
            <v>φ60,ｴﾙﾎﾞ共</v>
          </cell>
          <cell r="E185">
            <v>1200</v>
          </cell>
          <cell r="F185">
            <v>1</v>
          </cell>
          <cell r="G185" t="str">
            <v>m</v>
          </cell>
          <cell r="H185" t="str">
            <v>見積×0.8</v>
          </cell>
        </row>
        <row r="186">
          <cell r="B186">
            <v>593</v>
          </cell>
          <cell r="C186" t="str">
            <v>同上取付費</v>
          </cell>
          <cell r="D186" t="str">
            <v>雨樋</v>
          </cell>
          <cell r="E186">
            <v>2560</v>
          </cell>
          <cell r="F186">
            <v>1</v>
          </cell>
          <cell r="G186" t="str">
            <v>m</v>
          </cell>
          <cell r="H186" t="str">
            <v>見積×0.8</v>
          </cell>
        </row>
        <row r="187">
          <cell r="B187">
            <v>594</v>
          </cell>
          <cell r="C187" t="str">
            <v>男子ﾏｰｸ</v>
          </cell>
          <cell r="D187" t="str">
            <v>AL200×200</v>
          </cell>
          <cell r="E187">
            <v>8800</v>
          </cell>
          <cell r="F187">
            <v>1</v>
          </cell>
          <cell r="G187" t="str">
            <v>枚</v>
          </cell>
          <cell r="H187" t="str">
            <v>見積×0.8</v>
          </cell>
        </row>
        <row r="188">
          <cell r="B188">
            <v>595</v>
          </cell>
          <cell r="C188" t="str">
            <v>女子ﾏｰｸ</v>
          </cell>
          <cell r="D188" t="str">
            <v>AL200×200</v>
          </cell>
          <cell r="E188">
            <v>8800</v>
          </cell>
          <cell r="F188">
            <v>1</v>
          </cell>
          <cell r="G188" t="str">
            <v>枚</v>
          </cell>
          <cell r="H188" t="str">
            <v>見積×0.8</v>
          </cell>
        </row>
        <row r="189">
          <cell r="B189">
            <v>596</v>
          </cell>
          <cell r="C189" t="str">
            <v>多目的ﾏｰｸ</v>
          </cell>
          <cell r="D189" t="str">
            <v>ｼﾙｸ印刷,AL200×600</v>
          </cell>
          <cell r="E189">
            <v>19200</v>
          </cell>
          <cell r="F189">
            <v>1</v>
          </cell>
          <cell r="G189" t="str">
            <v>枚</v>
          </cell>
          <cell r="H189" t="str">
            <v>見積×0.8</v>
          </cell>
        </row>
        <row r="190">
          <cell r="B190">
            <v>597</v>
          </cell>
          <cell r="C190" t="str">
            <v>材料運搬費</v>
          </cell>
          <cell r="D190">
            <v>0</v>
          </cell>
          <cell r="E190">
            <v>21600</v>
          </cell>
          <cell r="F190">
            <v>1</v>
          </cell>
          <cell r="G190" t="str">
            <v>式</v>
          </cell>
          <cell r="H190" t="str">
            <v>見積×0.8</v>
          </cell>
        </row>
        <row r="191">
          <cell r="B191">
            <v>598</v>
          </cell>
          <cell r="C191">
            <v>0</v>
          </cell>
          <cell r="D191">
            <v>0</v>
          </cell>
          <cell r="E191">
            <v>0</v>
          </cell>
          <cell r="F191">
            <v>0</v>
          </cell>
          <cell r="G191">
            <v>0</v>
          </cell>
          <cell r="H191" t="str">
            <v>見積×0.8</v>
          </cell>
        </row>
        <row r="192">
          <cell r="B192">
            <v>601</v>
          </cell>
          <cell r="C192" t="str">
            <v>水替え（ﾎﾟﾝﾌﾟ）</v>
          </cell>
          <cell r="D192" t="str">
            <v>50φ1.5kw,1ヶ月</v>
          </cell>
          <cell r="E192">
            <v>80000</v>
          </cell>
          <cell r="F192">
            <v>1</v>
          </cell>
          <cell r="G192" t="str">
            <v>箇所</v>
          </cell>
          <cell r="H192" t="str">
            <v>見積×0.8</v>
          </cell>
        </row>
        <row r="193">
          <cell r="B193">
            <v>602</v>
          </cell>
          <cell r="C193" t="str">
            <v>ｺﾝｸﾘｰﾄ金ｺﾞﾃ</v>
          </cell>
          <cell r="D193">
            <v>0</v>
          </cell>
          <cell r="E193">
            <v>576</v>
          </cell>
          <cell r="F193">
            <v>1</v>
          </cell>
          <cell r="G193" t="str">
            <v>m2</v>
          </cell>
          <cell r="H193" t="str">
            <v>見積×0.8</v>
          </cell>
        </row>
        <row r="194">
          <cell r="B194">
            <v>603</v>
          </cell>
          <cell r="C194" t="str">
            <v>安全管理費</v>
          </cell>
          <cell r="D194">
            <v>0</v>
          </cell>
          <cell r="E194">
            <v>37600</v>
          </cell>
          <cell r="F194">
            <v>1</v>
          </cell>
          <cell r="G194" t="str">
            <v>式</v>
          </cell>
          <cell r="H194" t="str">
            <v>見積×0.8</v>
          </cell>
        </row>
        <row r="195">
          <cell r="B195">
            <v>604</v>
          </cell>
          <cell r="C195" t="str">
            <v>場内小運搬</v>
          </cell>
          <cell r="D195">
            <v>0</v>
          </cell>
          <cell r="E195">
            <v>19220</v>
          </cell>
          <cell r="F195">
            <v>1</v>
          </cell>
          <cell r="G195" t="str">
            <v>式</v>
          </cell>
          <cell r="H195" t="str">
            <v>見積×0.8</v>
          </cell>
        </row>
        <row r="197">
          <cell r="B197">
            <v>611</v>
          </cell>
          <cell r="C197" t="str">
            <v>樹木伐採</v>
          </cell>
          <cell r="D197" t="str">
            <v>C=29cm未満</v>
          </cell>
          <cell r="E197">
            <v>3120</v>
          </cell>
          <cell r="F197">
            <v>1</v>
          </cell>
          <cell r="G197" t="str">
            <v>本</v>
          </cell>
          <cell r="H197" t="str">
            <v>見積×0.8</v>
          </cell>
        </row>
        <row r="198">
          <cell r="B198">
            <v>612</v>
          </cell>
          <cell r="C198" t="str">
            <v>樹木伐採</v>
          </cell>
          <cell r="D198" t="str">
            <v>C=30～59cm</v>
          </cell>
          <cell r="E198">
            <v>10000</v>
          </cell>
          <cell r="F198">
            <v>1</v>
          </cell>
          <cell r="G198" t="str">
            <v>本</v>
          </cell>
          <cell r="H198" t="str">
            <v>見積×0.8</v>
          </cell>
        </row>
        <row r="199">
          <cell r="B199">
            <v>613</v>
          </cell>
          <cell r="C199" t="str">
            <v>樹木伐採</v>
          </cell>
          <cell r="D199" t="str">
            <v>C=60～89cm</v>
          </cell>
          <cell r="E199">
            <v>22960</v>
          </cell>
          <cell r="F199">
            <v>1</v>
          </cell>
          <cell r="G199" t="str">
            <v>本</v>
          </cell>
          <cell r="H199" t="str">
            <v>見積×0.8</v>
          </cell>
        </row>
        <row r="200">
          <cell r="B200">
            <v>614</v>
          </cell>
          <cell r="C200" t="str">
            <v>樹木抜根</v>
          </cell>
          <cell r="D200" t="str">
            <v>C=29cm未満</v>
          </cell>
          <cell r="E200">
            <v>1680</v>
          </cell>
          <cell r="F200">
            <v>1</v>
          </cell>
          <cell r="G200" t="str">
            <v>本</v>
          </cell>
          <cell r="H200" t="str">
            <v>見積×0.8</v>
          </cell>
        </row>
        <row r="201">
          <cell r="B201">
            <v>615</v>
          </cell>
          <cell r="C201" t="str">
            <v>樹木抜根</v>
          </cell>
          <cell r="D201" t="str">
            <v>C=30～59cm</v>
          </cell>
          <cell r="E201">
            <v>3840</v>
          </cell>
          <cell r="F201">
            <v>1</v>
          </cell>
          <cell r="G201" t="str">
            <v>本</v>
          </cell>
          <cell r="H201" t="str">
            <v>見積×0.8</v>
          </cell>
        </row>
        <row r="202">
          <cell r="B202">
            <v>616</v>
          </cell>
          <cell r="C202" t="str">
            <v>樹木抜根</v>
          </cell>
          <cell r="D202" t="str">
            <v>C=60～89cm</v>
          </cell>
          <cell r="E202">
            <v>10960</v>
          </cell>
          <cell r="F202">
            <v>1</v>
          </cell>
          <cell r="G202" t="str">
            <v>本</v>
          </cell>
          <cell r="H202" t="str">
            <v>見積×0.8</v>
          </cell>
        </row>
        <row r="203">
          <cell r="B203">
            <v>617</v>
          </cell>
          <cell r="C203" t="str">
            <v>場外処理</v>
          </cell>
          <cell r="D203" t="str">
            <v>C=29cm未満</v>
          </cell>
          <cell r="E203">
            <v>1600</v>
          </cell>
          <cell r="F203">
            <v>1</v>
          </cell>
          <cell r="G203" t="str">
            <v>本</v>
          </cell>
          <cell r="H203" t="str">
            <v>見積×0.8</v>
          </cell>
        </row>
        <row r="204">
          <cell r="B204">
            <v>618</v>
          </cell>
          <cell r="C204" t="str">
            <v>場外処理</v>
          </cell>
          <cell r="D204" t="str">
            <v>C=30～59cm</v>
          </cell>
          <cell r="E204">
            <v>3200</v>
          </cell>
          <cell r="F204">
            <v>1</v>
          </cell>
          <cell r="G204" t="str">
            <v>本</v>
          </cell>
          <cell r="H204" t="str">
            <v>見積×0.8</v>
          </cell>
        </row>
        <row r="205">
          <cell r="B205">
            <v>619</v>
          </cell>
          <cell r="C205" t="str">
            <v>場外処理</v>
          </cell>
          <cell r="D205" t="str">
            <v>C=60～89cm</v>
          </cell>
          <cell r="E205">
            <v>9840</v>
          </cell>
          <cell r="F205">
            <v>1</v>
          </cell>
          <cell r="G205" t="str">
            <v>本</v>
          </cell>
          <cell r="H205" t="str">
            <v>見積×0.8</v>
          </cell>
        </row>
        <row r="206">
          <cell r="B206">
            <v>620</v>
          </cell>
          <cell r="C206">
            <v>0</v>
          </cell>
          <cell r="D206">
            <v>0</v>
          </cell>
          <cell r="E206">
            <v>0</v>
          </cell>
          <cell r="F206">
            <v>0</v>
          </cell>
          <cell r="G206">
            <v>0</v>
          </cell>
          <cell r="H206" t="str">
            <v>見積×0.8</v>
          </cell>
        </row>
        <row r="207">
          <cell r="B207">
            <v>621</v>
          </cell>
          <cell r="C207" t="str">
            <v>記念ﾌﾟﾚｰﾄ</v>
          </cell>
          <cell r="D207">
            <v>0</v>
          </cell>
          <cell r="E207">
            <v>328800</v>
          </cell>
          <cell r="F207">
            <v>1</v>
          </cell>
          <cell r="G207" t="str">
            <v>基</v>
          </cell>
          <cell r="H207" t="str">
            <v>見積×0.8</v>
          </cell>
        </row>
        <row r="208">
          <cell r="B208">
            <v>622</v>
          </cell>
          <cell r="C208" t="str">
            <v>同上据付費</v>
          </cell>
          <cell r="D208" t="str">
            <v>記念ﾌﾟﾚｰﾄ</v>
          </cell>
          <cell r="E208">
            <v>8000</v>
          </cell>
          <cell r="F208">
            <v>1</v>
          </cell>
          <cell r="G208" t="str">
            <v>基</v>
          </cell>
          <cell r="H208" t="str">
            <v>見積×0.8</v>
          </cell>
        </row>
        <row r="209">
          <cell r="B209">
            <v>623</v>
          </cell>
          <cell r="C209" t="str">
            <v>注意板-A</v>
          </cell>
          <cell r="D209" t="str">
            <v>H=2100,W=900</v>
          </cell>
          <cell r="E209">
            <v>523200</v>
          </cell>
          <cell r="F209">
            <v>1</v>
          </cell>
          <cell r="G209" t="str">
            <v>基</v>
          </cell>
          <cell r="H209" t="str">
            <v>見積×0.8</v>
          </cell>
        </row>
        <row r="210">
          <cell r="B210">
            <v>624</v>
          </cell>
          <cell r="C210" t="str">
            <v>同上据付費</v>
          </cell>
          <cell r="D210" t="str">
            <v>注意板-A</v>
          </cell>
          <cell r="E210">
            <v>12000</v>
          </cell>
          <cell r="F210">
            <v>1</v>
          </cell>
          <cell r="G210" t="str">
            <v>基</v>
          </cell>
          <cell r="H210" t="str">
            <v>見積×0.8</v>
          </cell>
        </row>
        <row r="211">
          <cell r="B211">
            <v>625</v>
          </cell>
          <cell r="C211" t="str">
            <v>注意板-B</v>
          </cell>
          <cell r="D211" t="str">
            <v>H=1500,W=600</v>
          </cell>
          <cell r="E211">
            <v>162400</v>
          </cell>
          <cell r="F211">
            <v>1</v>
          </cell>
          <cell r="G211" t="str">
            <v>基</v>
          </cell>
          <cell r="H211" t="str">
            <v>見積×0.8</v>
          </cell>
        </row>
        <row r="212">
          <cell r="B212">
            <v>626</v>
          </cell>
          <cell r="C212" t="str">
            <v>同上据付費</v>
          </cell>
          <cell r="D212" t="str">
            <v>注意板-B</v>
          </cell>
          <cell r="E212">
            <v>8000</v>
          </cell>
          <cell r="F212">
            <v>1</v>
          </cell>
          <cell r="G212" t="str">
            <v>基</v>
          </cell>
          <cell r="H212" t="str">
            <v>見積×0.8</v>
          </cell>
        </row>
        <row r="213">
          <cell r="B213">
            <v>627</v>
          </cell>
          <cell r="C213" t="str">
            <v>注意板-C</v>
          </cell>
          <cell r="D213" t="str">
            <v>600*600</v>
          </cell>
          <cell r="E213">
            <v>138400</v>
          </cell>
          <cell r="F213">
            <v>1</v>
          </cell>
          <cell r="G213" t="str">
            <v>基</v>
          </cell>
          <cell r="H213" t="str">
            <v>見積×0.8</v>
          </cell>
        </row>
        <row r="214">
          <cell r="B214">
            <v>628</v>
          </cell>
          <cell r="C214" t="str">
            <v>同上据付費</v>
          </cell>
          <cell r="D214" t="str">
            <v>注意板-C</v>
          </cell>
          <cell r="E214">
            <v>4000</v>
          </cell>
          <cell r="F214">
            <v>1</v>
          </cell>
          <cell r="G214" t="str">
            <v>基</v>
          </cell>
          <cell r="H214" t="str">
            <v>見積×0.8</v>
          </cell>
        </row>
        <row r="215">
          <cell r="B215">
            <v>701</v>
          </cell>
          <cell r="C215" t="str">
            <v>樹木伐採・抜根・処理工</v>
          </cell>
          <cell r="D215" t="str">
            <v>（C=29cm未満）</v>
          </cell>
          <cell r="E215">
            <v>6400</v>
          </cell>
          <cell r="F215">
            <v>1</v>
          </cell>
          <cell r="G215" t="str">
            <v>本</v>
          </cell>
          <cell r="H215" t="str">
            <v>a-1</v>
          </cell>
        </row>
        <row r="216">
          <cell r="B216">
            <v>702</v>
          </cell>
          <cell r="C216" t="str">
            <v>樹木伐採・抜根・処理工</v>
          </cell>
          <cell r="D216" t="str">
            <v>（C=30～59cm）</v>
          </cell>
          <cell r="E216">
            <v>17000</v>
          </cell>
          <cell r="F216">
            <v>1</v>
          </cell>
          <cell r="G216" t="str">
            <v>本</v>
          </cell>
          <cell r="H216" t="str">
            <v>a-2</v>
          </cell>
        </row>
        <row r="217">
          <cell r="B217">
            <v>703</v>
          </cell>
          <cell r="C217" t="str">
            <v>樹木伐採・抜根・処理工</v>
          </cell>
          <cell r="D217" t="str">
            <v>（C=60～89cm）</v>
          </cell>
          <cell r="E217">
            <v>43700</v>
          </cell>
          <cell r="F217">
            <v>1</v>
          </cell>
          <cell r="G217" t="str">
            <v>本</v>
          </cell>
          <cell r="H217" t="str">
            <v>a-3</v>
          </cell>
        </row>
        <row r="218">
          <cell r="B218">
            <v>704</v>
          </cell>
          <cell r="C218" t="str">
            <v>記念ﾌﾟﾚｰﾄ設置工</v>
          </cell>
          <cell r="E218">
            <v>3360000</v>
          </cell>
          <cell r="F218">
            <v>10</v>
          </cell>
          <cell r="G218" t="str">
            <v>基</v>
          </cell>
          <cell r="H218" t="str">
            <v>a-4</v>
          </cell>
        </row>
        <row r="219">
          <cell r="B219">
            <v>705</v>
          </cell>
        </row>
        <row r="220">
          <cell r="B220">
            <v>706</v>
          </cell>
        </row>
        <row r="221">
          <cell r="B221">
            <v>707</v>
          </cell>
        </row>
        <row r="222">
          <cell r="B222">
            <v>708</v>
          </cell>
        </row>
        <row r="223">
          <cell r="B223">
            <v>709</v>
          </cell>
        </row>
        <row r="224">
          <cell r="B224">
            <v>710</v>
          </cell>
        </row>
        <row r="225">
          <cell r="B225">
            <v>801</v>
          </cell>
          <cell r="C225" t="str">
            <v>直接仮設工事</v>
          </cell>
          <cell r="D225">
            <v>0</v>
          </cell>
          <cell r="E225">
            <v>221000</v>
          </cell>
          <cell r="F225">
            <v>1</v>
          </cell>
          <cell r="G225" t="str">
            <v>式</v>
          </cell>
          <cell r="H225" t="str">
            <v>A-1</v>
          </cell>
        </row>
        <row r="226">
          <cell r="B226">
            <v>802</v>
          </cell>
          <cell r="C226" t="str">
            <v>土工事</v>
          </cell>
          <cell r="D226">
            <v>0</v>
          </cell>
          <cell r="E226">
            <v>62300</v>
          </cell>
          <cell r="F226">
            <v>1</v>
          </cell>
          <cell r="G226" t="str">
            <v>式</v>
          </cell>
          <cell r="H226" t="str">
            <v>A-2</v>
          </cell>
        </row>
        <row r="227">
          <cell r="B227">
            <v>803</v>
          </cell>
          <cell r="C227" t="str">
            <v>コンクリート・鉄筋工事</v>
          </cell>
          <cell r="D227">
            <v>0</v>
          </cell>
          <cell r="E227">
            <v>252000</v>
          </cell>
          <cell r="F227">
            <v>1</v>
          </cell>
          <cell r="G227" t="str">
            <v>式</v>
          </cell>
          <cell r="H227" t="str">
            <v>A-3</v>
          </cell>
        </row>
        <row r="228">
          <cell r="B228">
            <v>804</v>
          </cell>
          <cell r="C228" t="str">
            <v>上屋パネル工事</v>
          </cell>
          <cell r="D228">
            <v>0</v>
          </cell>
          <cell r="E228">
            <v>2930000</v>
          </cell>
          <cell r="F228">
            <v>1</v>
          </cell>
          <cell r="G228" t="str">
            <v>式</v>
          </cell>
          <cell r="H228" t="str">
            <v>A-4</v>
          </cell>
        </row>
        <row r="229">
          <cell r="B229">
            <v>805</v>
          </cell>
          <cell r="C229" t="str">
            <v>タイル工事</v>
          </cell>
          <cell r="D229">
            <v>0</v>
          </cell>
          <cell r="E229">
            <v>406000</v>
          </cell>
          <cell r="F229">
            <v>1</v>
          </cell>
          <cell r="G229" t="str">
            <v>式</v>
          </cell>
          <cell r="H229" t="str">
            <v>A-5</v>
          </cell>
        </row>
        <row r="230">
          <cell r="B230">
            <v>806</v>
          </cell>
          <cell r="C230" t="str">
            <v>金属工事</v>
          </cell>
          <cell r="D230">
            <v>0</v>
          </cell>
          <cell r="E230">
            <v>1320000</v>
          </cell>
          <cell r="F230">
            <v>1</v>
          </cell>
          <cell r="G230" t="str">
            <v>式</v>
          </cell>
          <cell r="H230" t="str">
            <v>A-6</v>
          </cell>
        </row>
        <row r="231">
          <cell r="B231">
            <v>807</v>
          </cell>
          <cell r="C231" t="str">
            <v>内外装・左官工事</v>
          </cell>
          <cell r="D231">
            <v>0</v>
          </cell>
          <cell r="E231">
            <v>637000</v>
          </cell>
          <cell r="F231">
            <v>1</v>
          </cell>
          <cell r="G231" t="str">
            <v>式</v>
          </cell>
          <cell r="H231" t="str">
            <v>A-7</v>
          </cell>
        </row>
        <row r="232">
          <cell r="B232">
            <v>808</v>
          </cell>
          <cell r="C232" t="str">
            <v>建具工事</v>
          </cell>
          <cell r="D232">
            <v>0</v>
          </cell>
          <cell r="E232">
            <v>1040000</v>
          </cell>
          <cell r="F232">
            <v>1</v>
          </cell>
          <cell r="G232" t="str">
            <v>式</v>
          </cell>
          <cell r="H232" t="str">
            <v>A-8</v>
          </cell>
        </row>
        <row r="233">
          <cell r="B233">
            <v>809</v>
          </cell>
          <cell r="C233" t="str">
            <v>雑工事</v>
          </cell>
          <cell r="D233">
            <v>0</v>
          </cell>
          <cell r="E233">
            <v>117000</v>
          </cell>
          <cell r="F233">
            <v>1</v>
          </cell>
          <cell r="G233" t="str">
            <v>式</v>
          </cell>
          <cell r="H233" t="str">
            <v>A-9</v>
          </cell>
        </row>
        <row r="234">
          <cell r="B234">
            <v>820</v>
          </cell>
          <cell r="C234" t="str">
            <v>遣り方</v>
          </cell>
          <cell r="D234" t="str">
            <v>一般</v>
          </cell>
          <cell r="E234">
            <v>5390</v>
          </cell>
          <cell r="F234">
            <v>1</v>
          </cell>
          <cell r="G234" t="str">
            <v>式</v>
          </cell>
          <cell r="H234" t="str">
            <v>A-1-1</v>
          </cell>
        </row>
        <row r="235">
          <cell r="B235">
            <v>821</v>
          </cell>
          <cell r="C235" t="str">
            <v>墨出し</v>
          </cell>
          <cell r="D235" t="str">
            <v>一般</v>
          </cell>
          <cell r="E235">
            <v>9550</v>
          </cell>
          <cell r="F235">
            <v>1</v>
          </cell>
          <cell r="G235" t="str">
            <v>式</v>
          </cell>
          <cell r="H235" t="str">
            <v>A-1-2</v>
          </cell>
        </row>
        <row r="236">
          <cell r="B236">
            <v>822</v>
          </cell>
          <cell r="C236" t="str">
            <v>外部単管足場</v>
          </cell>
          <cell r="D236" t="str">
            <v>高さ10m未満,2ヶ月</v>
          </cell>
          <cell r="E236">
            <v>123000</v>
          </cell>
          <cell r="F236">
            <v>1</v>
          </cell>
          <cell r="G236" t="str">
            <v>式</v>
          </cell>
          <cell r="H236" t="str">
            <v>A-1-3</v>
          </cell>
        </row>
        <row r="237">
          <cell r="B237">
            <v>823</v>
          </cell>
          <cell r="C237" t="str">
            <v>外部単管足場(屋根)</v>
          </cell>
          <cell r="D237" t="str">
            <v>高さ10m未満,2ヶ月</v>
          </cell>
          <cell r="E237">
            <v>56600</v>
          </cell>
          <cell r="F237">
            <v>1</v>
          </cell>
          <cell r="G237" t="str">
            <v>式</v>
          </cell>
          <cell r="H237" t="str">
            <v>A-1-4</v>
          </cell>
        </row>
        <row r="238">
          <cell r="B238">
            <v>824</v>
          </cell>
          <cell r="C238" t="str">
            <v>養生</v>
          </cell>
          <cell r="D238" t="str">
            <v>一般</v>
          </cell>
          <cell r="E238">
            <v>5260</v>
          </cell>
          <cell r="F238">
            <v>1</v>
          </cell>
          <cell r="G238" t="str">
            <v>式</v>
          </cell>
          <cell r="H238" t="str">
            <v>A-1-5</v>
          </cell>
        </row>
        <row r="239">
          <cell r="B239">
            <v>825</v>
          </cell>
          <cell r="C239" t="str">
            <v>整理清掃跡片付け</v>
          </cell>
          <cell r="D239" t="str">
            <v>一般</v>
          </cell>
          <cell r="E239">
            <v>22000</v>
          </cell>
          <cell r="F239">
            <v>1</v>
          </cell>
          <cell r="G239" t="str">
            <v>式</v>
          </cell>
          <cell r="H239" t="str">
            <v>A-1-6</v>
          </cell>
        </row>
        <row r="240">
          <cell r="B240">
            <v>826</v>
          </cell>
          <cell r="C240" t="str">
            <v>遣り方</v>
          </cell>
          <cell r="D240" t="str">
            <v>一般</v>
          </cell>
          <cell r="E240">
            <v>6600</v>
          </cell>
          <cell r="F240">
            <v>1</v>
          </cell>
          <cell r="G240" t="str">
            <v>式</v>
          </cell>
          <cell r="H240" t="str">
            <v>A-11-1</v>
          </cell>
        </row>
        <row r="241">
          <cell r="B241">
            <v>827</v>
          </cell>
          <cell r="C241" t="str">
            <v>墨出し</v>
          </cell>
          <cell r="D241" t="str">
            <v>一般</v>
          </cell>
          <cell r="E241">
            <v>11700</v>
          </cell>
          <cell r="F241">
            <v>1</v>
          </cell>
          <cell r="G241" t="str">
            <v>式</v>
          </cell>
          <cell r="H241" t="str">
            <v>A-11-2</v>
          </cell>
        </row>
        <row r="242">
          <cell r="B242">
            <v>828</v>
          </cell>
          <cell r="C242" t="str">
            <v>養生</v>
          </cell>
          <cell r="D242" t="str">
            <v>一般</v>
          </cell>
          <cell r="E242">
            <v>6450</v>
          </cell>
          <cell r="F242">
            <v>1</v>
          </cell>
          <cell r="G242" t="str">
            <v>式</v>
          </cell>
          <cell r="H242" t="str">
            <v>A-11-3</v>
          </cell>
        </row>
        <row r="243">
          <cell r="B243">
            <v>829</v>
          </cell>
          <cell r="C243" t="str">
            <v>整理清掃跡片付け</v>
          </cell>
          <cell r="D243" t="str">
            <v>一般</v>
          </cell>
          <cell r="E243">
            <v>27000</v>
          </cell>
          <cell r="F243">
            <v>1</v>
          </cell>
          <cell r="G243" t="str">
            <v>式</v>
          </cell>
          <cell r="H243" t="str">
            <v>A-11-4</v>
          </cell>
        </row>
        <row r="244">
          <cell r="B244">
            <v>811</v>
          </cell>
          <cell r="C244" t="str">
            <v>直接仮設工事</v>
          </cell>
          <cell r="D244">
            <v>0</v>
          </cell>
          <cell r="E244">
            <v>108000</v>
          </cell>
          <cell r="F244">
            <v>1</v>
          </cell>
          <cell r="G244" t="str">
            <v>式</v>
          </cell>
          <cell r="H244" t="str">
            <v>A-11</v>
          </cell>
        </row>
        <row r="245">
          <cell r="B245">
            <v>812</v>
          </cell>
          <cell r="C245" t="str">
            <v>土工事</v>
          </cell>
          <cell r="D245">
            <v>0</v>
          </cell>
          <cell r="E245">
            <v>2810000</v>
          </cell>
          <cell r="F245">
            <v>1</v>
          </cell>
          <cell r="G245" t="str">
            <v>式</v>
          </cell>
          <cell r="H245" t="str">
            <v>A-12</v>
          </cell>
        </row>
        <row r="246">
          <cell r="B246">
            <v>813</v>
          </cell>
          <cell r="C246" t="str">
            <v>コンクリート・鉄筋工事</v>
          </cell>
          <cell r="D246">
            <v>0</v>
          </cell>
          <cell r="E246">
            <v>687000</v>
          </cell>
          <cell r="F246">
            <v>1</v>
          </cell>
          <cell r="G246" t="str">
            <v>式</v>
          </cell>
          <cell r="H246" t="str">
            <v>A-13</v>
          </cell>
        </row>
        <row r="248">
          <cell r="B248">
            <v>901</v>
          </cell>
          <cell r="C248" t="str">
            <v>仮囲い</v>
          </cell>
          <cell r="D248" t="str">
            <v>H=1.5～1.8,4ヶ月</v>
          </cell>
          <cell r="E248">
            <v>3950</v>
          </cell>
          <cell r="F248">
            <v>1</v>
          </cell>
          <cell r="G248" t="str">
            <v>m</v>
          </cell>
          <cell r="H248" t="str">
            <v>B1-121117</v>
          </cell>
        </row>
        <row r="249">
          <cell r="B249">
            <v>902</v>
          </cell>
          <cell r="C249" t="str">
            <v>建設廃材処理</v>
          </cell>
          <cell r="E249">
            <v>460</v>
          </cell>
          <cell r="F249">
            <v>1</v>
          </cell>
          <cell r="G249" t="str">
            <v>m2</v>
          </cell>
          <cell r="H249" t="str">
            <v>B1-121121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基礎単価"/>
      <sheetName val="材料単価 "/>
      <sheetName val="複合表"/>
    </sheetNames>
    <sheetDataSet>
      <sheetData sheetId="0" refreshError="1"/>
      <sheetData sheetId="1" refreshError="1">
        <row r="1">
          <cell r="E1">
            <v>0.3</v>
          </cell>
        </row>
      </sheetData>
      <sheetData sheetId="2" refreshError="1"/>
      <sheetData sheetId="3" refreshError="1">
        <row r="43">
          <cell r="D43">
            <v>48000</v>
          </cell>
        </row>
      </sheetData>
      <sheetData sheetId="4"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建築 1"/>
      <sheetName val="代価表"/>
      <sheetName val="内訳表紙"/>
      <sheetName val="内訳裏表紙"/>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refreshError="1"/>
      <sheetData sheetId="1" refreshError="1"/>
      <sheetData sheetId="2" refreshError="1"/>
      <sheetData sheetId="3"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場内運搬"/>
      <sheetName val="リース"/>
      <sheetName val="夜間割増"/>
      <sheetName val="フェリー 経路"/>
      <sheetName val="フェリー陸上 "/>
      <sheetName val="フェリー 海路"/>
      <sheetName val="単価表"/>
      <sheetName val="重機運搬"/>
      <sheetName val="運搬総括"/>
      <sheetName val="機材運搬"/>
      <sheetName val="機械損料 "/>
      <sheetName val="工事件名"/>
      <sheetName val="官給品"/>
      <sheetName val="積算額調書"/>
      <sheetName val="総括表"/>
      <sheetName val="KOUJI"/>
      <sheetName val="入力"/>
      <sheetName val="労務用紙"/>
      <sheetName val="労務"/>
      <sheetName val="羽田仮設エンジン設置"/>
    </sheetNames>
    <definedNames>
      <definedName name="Module2.入力表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場内運搬"/>
      <sheetName val="リース"/>
      <sheetName val="夜間割増"/>
      <sheetName val="フェリー 経路"/>
      <sheetName val="フェリー陸上 "/>
      <sheetName val="フェリー 海路"/>
      <sheetName val="単価表"/>
      <sheetName val="重機運搬"/>
      <sheetName val="運搬総括"/>
      <sheetName val="機材運搬"/>
      <sheetName val="機械損料 "/>
      <sheetName val="工事件名"/>
      <sheetName val="官給品"/>
      <sheetName val="積算額調書"/>
      <sheetName val="総括表"/>
      <sheetName val="KOUJI"/>
      <sheetName val="入力"/>
      <sheetName val="労務用紙"/>
      <sheetName val="労務"/>
      <sheetName val="羽田仮設エンジン設置"/>
    </sheetNames>
    <definedNames>
      <definedName name="Module2.入力表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労務"/>
      <sheetName val="資材"/>
      <sheetName val="建築"/>
      <sheetName val="建築（準用単価・補正表）"/>
      <sheetName val="営繕17年10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費内訳"/>
      <sheetName val="仕訳"/>
      <sheetName val="仮設"/>
      <sheetName val="土工"/>
      <sheetName val="地業"/>
      <sheetName val="コンクリート"/>
      <sheetName val="型枠"/>
      <sheetName val="鉄筋"/>
      <sheetName val="鉄骨 (2)"/>
      <sheetName val="防水"/>
      <sheetName val="石"/>
      <sheetName val="タイル"/>
      <sheetName val="屋根"/>
      <sheetName val="金属"/>
      <sheetName val="左官"/>
      <sheetName val="建具"/>
      <sheetName val="ガラス"/>
      <sheetName val="塗装"/>
      <sheetName val="内外装"/>
      <sheetName val="雑"/>
      <sheetName val="代価"/>
      <sheetName val="二次製品"/>
      <sheetName val="構造代価"/>
      <sheetName val="見積比較"/>
      <sheetName val="物価比較"/>
      <sheetName val="運搬"/>
      <sheetName val="仮設柵代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入力"/>
      <sheetName val="設計書"/>
      <sheetName val="総括"/>
      <sheetName val="労務単価 (１)"/>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内訳"/>
      <sheetName val="電気代価"/>
      <sheetName val="電気撤去"/>
      <sheetName val="管複単"/>
      <sheetName val="管撤去"/>
      <sheetName val="建築比較"/>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0"/>
      <sheetName val="仕訳書1"/>
      <sheetName val="共通仮設"/>
      <sheetName val="仕訳書2"/>
      <sheetName val="直接仮設"/>
      <sheetName val="コンクリート"/>
      <sheetName val="型枠"/>
      <sheetName val="鉄筋"/>
      <sheetName val="ブロック"/>
      <sheetName val="防水"/>
      <sheetName val="石工"/>
      <sheetName val="木工"/>
      <sheetName val="金属"/>
      <sheetName val="左官"/>
      <sheetName val="木建具"/>
      <sheetName val="金建具"/>
      <sheetName val="ガラス"/>
      <sheetName val="塗装"/>
      <sheetName val="内外装"/>
      <sheetName val="ユニット"/>
      <sheetName val="既設改修"/>
      <sheetName val="○内訳＆集計"/>
      <sheetName val="内訳目次"/>
      <sheetName val="000000"/>
      <sheetName val="緒言"/>
      <sheetName val="○仕訳書"/>
      <sheetName val="加算内訳"/>
      <sheetName val="加算内訳 (2)"/>
      <sheetName val="備品購入一覧"/>
      <sheetName val="備品購入一覧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外排)代価"/>
      <sheetName val="屋内排水"/>
      <sheetName val="内排)代価"/>
      <sheetName val="消火"/>
      <sheetName val="衛生"/>
      <sheetName val="衛)代価"/>
      <sheetName val="給湯"/>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設計書表紙"/>
      <sheetName val="設計書(建築）金入り"/>
      <sheetName val="代価表"/>
      <sheetName val="一式内訳書"/>
      <sheetName val="見積書比較表"/>
    </sheetNames>
    <sheetDataSet>
      <sheetData sheetId="0"/>
      <sheetData sheetId="1"/>
      <sheetData sheetId="2">
        <row r="148">
          <cell r="N148" t="str">
            <v>内１</v>
          </cell>
        </row>
        <row r="150">
          <cell r="N150" t="str">
            <v>内２</v>
          </cell>
        </row>
        <row r="152">
          <cell r="N152" t="str">
            <v>内３</v>
          </cell>
        </row>
        <row r="154">
          <cell r="N154" t="str">
            <v>内４</v>
          </cell>
        </row>
        <row r="156">
          <cell r="N156" t="str">
            <v>内５</v>
          </cell>
        </row>
        <row r="158">
          <cell r="N158" t="str">
            <v>内６</v>
          </cell>
        </row>
        <row r="160">
          <cell r="N160" t="str">
            <v>内７</v>
          </cell>
        </row>
        <row r="184">
          <cell r="N184" t="str">
            <v>A8</v>
          </cell>
        </row>
        <row r="186">
          <cell r="N186" t="str">
            <v>A14</v>
          </cell>
        </row>
        <row r="188">
          <cell r="N188" t="str">
            <v>A12</v>
          </cell>
        </row>
        <row r="190">
          <cell r="N190" t="str">
            <v>A13</v>
          </cell>
        </row>
        <row r="219">
          <cell r="N219" t="str">
            <v>A15</v>
          </cell>
        </row>
        <row r="221">
          <cell r="N221" t="str">
            <v>A17</v>
          </cell>
        </row>
        <row r="223">
          <cell r="N223" t="str">
            <v>〃</v>
          </cell>
        </row>
        <row r="225">
          <cell r="N225" t="str">
            <v>〃</v>
          </cell>
        </row>
        <row r="227">
          <cell r="N227" t="str">
            <v>A18</v>
          </cell>
        </row>
        <row r="229">
          <cell r="N229" t="str">
            <v>A14</v>
          </cell>
        </row>
        <row r="231">
          <cell r="N231" t="str">
            <v>〃</v>
          </cell>
        </row>
        <row r="233">
          <cell r="N233" t="str">
            <v>〃</v>
          </cell>
        </row>
        <row r="255">
          <cell r="N255" t="str">
            <v>A22</v>
          </cell>
        </row>
        <row r="257">
          <cell r="N257" t="str">
            <v>〃</v>
          </cell>
        </row>
        <row r="259">
          <cell r="N259" t="str">
            <v>〃</v>
          </cell>
        </row>
        <row r="261">
          <cell r="N261" t="str">
            <v>〃</v>
          </cell>
        </row>
        <row r="263">
          <cell r="N263" t="str">
            <v>内８</v>
          </cell>
        </row>
        <row r="265">
          <cell r="N265" t="str">
            <v>A23</v>
          </cell>
        </row>
        <row r="290">
          <cell r="N290" t="str">
            <v>A24</v>
          </cell>
        </row>
        <row r="292">
          <cell r="N292" t="str">
            <v>〃</v>
          </cell>
        </row>
        <row r="294">
          <cell r="N294" t="str">
            <v>A26</v>
          </cell>
        </row>
        <row r="296">
          <cell r="N296" t="str">
            <v>〃</v>
          </cell>
        </row>
        <row r="298">
          <cell r="N298" t="str">
            <v>〃</v>
          </cell>
        </row>
        <row r="300">
          <cell r="N300" t="str">
            <v>内９</v>
          </cell>
        </row>
        <row r="302">
          <cell r="N302" t="str">
            <v>A27</v>
          </cell>
        </row>
        <row r="304">
          <cell r="N304" t="str">
            <v>〃</v>
          </cell>
        </row>
        <row r="326">
          <cell r="N326" t="str">
            <v>見1</v>
          </cell>
        </row>
        <row r="328">
          <cell r="N328" t="str">
            <v>物33</v>
          </cell>
        </row>
        <row r="330">
          <cell r="N330" t="str">
            <v>33400＋1000    A28</v>
          </cell>
        </row>
        <row r="332">
          <cell r="N332" t="str">
            <v>31300+1000      〃</v>
          </cell>
        </row>
        <row r="334">
          <cell r="N334" t="str">
            <v>30200＋1000     〃</v>
          </cell>
        </row>
        <row r="336">
          <cell r="N336" t="str">
            <v>50200+1000      〃</v>
          </cell>
        </row>
        <row r="338">
          <cell r="N338" t="str">
            <v>物30</v>
          </cell>
        </row>
        <row r="340">
          <cell r="N340" t="str">
            <v>〃</v>
          </cell>
        </row>
        <row r="342">
          <cell r="N342" t="str">
            <v>44700 +1000    A28</v>
          </cell>
        </row>
        <row r="344">
          <cell r="N344" t="str">
            <v>内10</v>
          </cell>
        </row>
        <row r="346">
          <cell r="N346" t="str">
            <v>内11</v>
          </cell>
        </row>
        <row r="348">
          <cell r="N348" t="str">
            <v>内12</v>
          </cell>
        </row>
        <row r="350">
          <cell r="N350" t="str">
            <v>内13</v>
          </cell>
        </row>
        <row r="352">
          <cell r="N352" t="str">
            <v>内14</v>
          </cell>
        </row>
        <row r="359">
          <cell r="N359" t="str">
            <v>内15</v>
          </cell>
        </row>
        <row r="361">
          <cell r="N361" t="str">
            <v>内16</v>
          </cell>
        </row>
        <row r="363">
          <cell r="N363" t="str">
            <v>見1</v>
          </cell>
        </row>
        <row r="397">
          <cell r="N397" t="str">
            <v>A30</v>
          </cell>
        </row>
        <row r="399">
          <cell r="N399" t="str">
            <v>物766</v>
          </cell>
        </row>
        <row r="432">
          <cell r="N432" t="str">
            <v>A32</v>
          </cell>
        </row>
        <row r="434">
          <cell r="N434" t="str">
            <v>〃</v>
          </cell>
        </row>
        <row r="436">
          <cell r="N436" t="str">
            <v>〃</v>
          </cell>
        </row>
        <row r="438">
          <cell r="N438" t="str">
            <v>〃</v>
          </cell>
        </row>
        <row r="468">
          <cell r="N468" t="str">
            <v>A36</v>
          </cell>
        </row>
        <row r="470">
          <cell r="N470" t="str">
            <v>A38</v>
          </cell>
        </row>
        <row r="503">
          <cell r="N503" t="str">
            <v>A39</v>
          </cell>
        </row>
        <row r="505">
          <cell r="N505" t="str">
            <v>物121</v>
          </cell>
        </row>
        <row r="507">
          <cell r="N507" t="str">
            <v>A39</v>
          </cell>
        </row>
        <row r="509">
          <cell r="N509" t="str">
            <v>見2</v>
          </cell>
        </row>
        <row r="511">
          <cell r="N511" t="str">
            <v>〃</v>
          </cell>
        </row>
        <row r="513">
          <cell r="N513" t="str">
            <v>〃</v>
          </cell>
        </row>
        <row r="515">
          <cell r="N515" t="str">
            <v>A39</v>
          </cell>
        </row>
        <row r="517">
          <cell r="N517" t="str">
            <v>見2</v>
          </cell>
        </row>
        <row r="519">
          <cell r="N519" t="str">
            <v>〃</v>
          </cell>
        </row>
        <row r="521">
          <cell r="N521" t="str">
            <v>〃</v>
          </cell>
        </row>
        <row r="523">
          <cell r="N523" t="str">
            <v>〃</v>
          </cell>
        </row>
        <row r="525">
          <cell r="N525" t="str">
            <v>〃</v>
          </cell>
        </row>
        <row r="527">
          <cell r="N527" t="str">
            <v>〃</v>
          </cell>
        </row>
        <row r="529">
          <cell r="N529" t="str">
            <v>〃</v>
          </cell>
        </row>
        <row r="537">
          <cell r="N537" t="str">
            <v>内17</v>
          </cell>
        </row>
        <row r="539">
          <cell r="N539" t="str">
            <v>A39</v>
          </cell>
        </row>
        <row r="541">
          <cell r="N541" t="str">
            <v>物779</v>
          </cell>
        </row>
        <row r="543">
          <cell r="N543" t="str">
            <v>見2</v>
          </cell>
        </row>
        <row r="545">
          <cell r="N545" t="str">
            <v>〃</v>
          </cell>
        </row>
        <row r="574">
          <cell r="N574" t="str">
            <v>見3</v>
          </cell>
        </row>
        <row r="576">
          <cell r="N576" t="str">
            <v>A41</v>
          </cell>
        </row>
        <row r="578">
          <cell r="N578" t="str">
            <v>見3</v>
          </cell>
        </row>
        <row r="580">
          <cell r="N580" t="str">
            <v>〃</v>
          </cell>
        </row>
        <row r="582">
          <cell r="N582" t="str">
            <v>〃</v>
          </cell>
        </row>
        <row r="584">
          <cell r="N584" t="str">
            <v>見3</v>
          </cell>
        </row>
        <row r="586">
          <cell r="N586" t="str">
            <v>A42</v>
          </cell>
        </row>
        <row r="588">
          <cell r="N588" t="str">
            <v>A41</v>
          </cell>
        </row>
        <row r="590">
          <cell r="N590" t="str">
            <v>A68</v>
          </cell>
        </row>
        <row r="592">
          <cell r="N592" t="str">
            <v>見3</v>
          </cell>
        </row>
        <row r="610">
          <cell r="N610" t="str">
            <v>物783</v>
          </cell>
        </row>
        <row r="612">
          <cell r="N612" t="str">
            <v>A44</v>
          </cell>
        </row>
        <row r="614">
          <cell r="N614" t="str">
            <v>見4</v>
          </cell>
        </row>
        <row r="616">
          <cell r="N616" t="str">
            <v>〃</v>
          </cell>
        </row>
        <row r="618">
          <cell r="N618" t="str">
            <v>〃</v>
          </cell>
        </row>
        <row r="620">
          <cell r="N620" t="str">
            <v>〃</v>
          </cell>
        </row>
        <row r="622">
          <cell r="N622" t="str">
            <v>〃</v>
          </cell>
        </row>
        <row r="624">
          <cell r="N624" t="str">
            <v>〃</v>
          </cell>
        </row>
        <row r="626">
          <cell r="N626" t="str">
            <v>〃</v>
          </cell>
        </row>
        <row r="628">
          <cell r="N628" t="str">
            <v>〃</v>
          </cell>
        </row>
        <row r="630">
          <cell r="N630" t="str">
            <v>A44</v>
          </cell>
        </row>
        <row r="632">
          <cell r="N632" t="str">
            <v>A45</v>
          </cell>
        </row>
        <row r="633">
          <cell r="N633" t="str">
            <v>笠木W=150準用</v>
          </cell>
        </row>
        <row r="634">
          <cell r="N634" t="str">
            <v>物783</v>
          </cell>
        </row>
        <row r="645">
          <cell r="N645" t="str">
            <v>A52</v>
          </cell>
        </row>
        <row r="647">
          <cell r="N647" t="str">
            <v>A55</v>
          </cell>
        </row>
        <row r="649">
          <cell r="N649" t="str">
            <v>A54</v>
          </cell>
        </row>
        <row r="651">
          <cell r="N651" t="str">
            <v>A53</v>
          </cell>
        </row>
        <row r="653">
          <cell r="N653" t="str">
            <v>A52</v>
          </cell>
        </row>
        <row r="655">
          <cell r="N655" t="str">
            <v>〃</v>
          </cell>
        </row>
        <row r="657">
          <cell r="N657" t="str">
            <v>A53</v>
          </cell>
        </row>
        <row r="659">
          <cell r="N659" t="str">
            <v>A54</v>
          </cell>
        </row>
        <row r="661">
          <cell r="N661" t="str">
            <v>A53</v>
          </cell>
        </row>
        <row r="681">
          <cell r="N681" t="str">
            <v>見5</v>
          </cell>
        </row>
        <row r="683">
          <cell r="N683" t="str">
            <v>〃</v>
          </cell>
        </row>
        <row r="685">
          <cell r="N685" t="str">
            <v>〃</v>
          </cell>
        </row>
        <row r="687">
          <cell r="N687" t="str">
            <v>〃</v>
          </cell>
        </row>
        <row r="689">
          <cell r="N689" t="str">
            <v>〃</v>
          </cell>
        </row>
        <row r="691">
          <cell r="N691" t="str">
            <v>〃</v>
          </cell>
        </row>
        <row r="693">
          <cell r="N693" t="str">
            <v>〃</v>
          </cell>
        </row>
        <row r="695">
          <cell r="N695" t="str">
            <v>〃</v>
          </cell>
        </row>
        <row r="697">
          <cell r="N697" t="str">
            <v>〃</v>
          </cell>
        </row>
        <row r="699">
          <cell r="N699" t="str">
            <v>〃</v>
          </cell>
        </row>
        <row r="701">
          <cell r="N701" t="str">
            <v>〃</v>
          </cell>
        </row>
        <row r="703">
          <cell r="N703" t="str">
            <v>〃</v>
          </cell>
        </row>
        <row r="705">
          <cell r="N705" t="str">
            <v>〃</v>
          </cell>
        </row>
        <row r="707">
          <cell r="N707" t="str">
            <v>20%</v>
          </cell>
        </row>
        <row r="714">
          <cell r="N714" t="str">
            <v>見5</v>
          </cell>
        </row>
        <row r="716">
          <cell r="N716" t="str">
            <v>20%</v>
          </cell>
        </row>
        <row r="718">
          <cell r="N718" t="str">
            <v>見6</v>
          </cell>
        </row>
        <row r="720">
          <cell r="N720" t="str">
            <v>〃</v>
          </cell>
        </row>
        <row r="722">
          <cell r="N722" t="str">
            <v>〃</v>
          </cell>
        </row>
        <row r="724">
          <cell r="N724" t="str">
            <v>〃</v>
          </cell>
        </row>
        <row r="726">
          <cell r="N726" t="str">
            <v>〃</v>
          </cell>
        </row>
        <row r="728">
          <cell r="N728" t="str">
            <v>〃</v>
          </cell>
        </row>
        <row r="730">
          <cell r="N730" t="str">
            <v>〃</v>
          </cell>
        </row>
        <row r="732">
          <cell r="N732" t="str">
            <v>〃</v>
          </cell>
        </row>
        <row r="734">
          <cell r="N734" t="str">
            <v>〃</v>
          </cell>
        </row>
        <row r="736">
          <cell r="N736" t="str">
            <v>〃</v>
          </cell>
        </row>
        <row r="738">
          <cell r="N738" t="str">
            <v>〃</v>
          </cell>
        </row>
        <row r="740">
          <cell r="N740" t="str">
            <v>〃</v>
          </cell>
        </row>
        <row r="750">
          <cell r="N750" t="str">
            <v>見6</v>
          </cell>
        </row>
        <row r="752">
          <cell r="N752" t="str">
            <v>〃</v>
          </cell>
        </row>
        <row r="754">
          <cell r="N754" t="str">
            <v>〃</v>
          </cell>
        </row>
        <row r="756">
          <cell r="N756" t="str">
            <v>見7</v>
          </cell>
        </row>
        <row r="758">
          <cell r="N758" t="str">
            <v>〃</v>
          </cell>
        </row>
        <row r="760">
          <cell r="N760" t="str">
            <v>〃</v>
          </cell>
        </row>
        <row r="762">
          <cell r="N762" t="str">
            <v>〃</v>
          </cell>
        </row>
        <row r="764">
          <cell r="N764" t="str">
            <v>〃</v>
          </cell>
        </row>
        <row r="766">
          <cell r="N766" t="str">
            <v>〃</v>
          </cell>
        </row>
        <row r="768">
          <cell r="N768" t="str">
            <v>〃</v>
          </cell>
        </row>
        <row r="787">
          <cell r="N787" t="str">
            <v>見8</v>
          </cell>
        </row>
        <row r="789">
          <cell r="N789" t="str">
            <v>〃</v>
          </cell>
        </row>
        <row r="791">
          <cell r="N791" t="str">
            <v>〃</v>
          </cell>
        </row>
        <row r="793">
          <cell r="N793" t="str">
            <v>〃</v>
          </cell>
        </row>
        <row r="795">
          <cell r="N795" t="str">
            <v>〃</v>
          </cell>
        </row>
        <row r="797">
          <cell r="N797" t="str">
            <v>〃</v>
          </cell>
        </row>
        <row r="799">
          <cell r="N799" t="str">
            <v>〃</v>
          </cell>
        </row>
        <row r="801">
          <cell r="N801" t="str">
            <v>〃</v>
          </cell>
        </row>
        <row r="803">
          <cell r="N803" t="str">
            <v>〃</v>
          </cell>
        </row>
        <row r="805">
          <cell r="N805" t="str">
            <v>〃</v>
          </cell>
        </row>
        <row r="807">
          <cell r="N807" t="str">
            <v>〃</v>
          </cell>
        </row>
        <row r="809">
          <cell r="N809" t="str">
            <v>〃</v>
          </cell>
        </row>
        <row r="811">
          <cell r="N811" t="str">
            <v>〃</v>
          </cell>
        </row>
        <row r="813">
          <cell r="N813" t="str">
            <v>〃</v>
          </cell>
        </row>
        <row r="821">
          <cell r="N821" t="str">
            <v>見9</v>
          </cell>
        </row>
        <row r="823">
          <cell r="N823" t="str">
            <v>15%</v>
          </cell>
        </row>
        <row r="825">
          <cell r="N825" t="str">
            <v>見9</v>
          </cell>
        </row>
        <row r="827">
          <cell r="N827" t="str">
            <v>〃</v>
          </cell>
        </row>
        <row r="829">
          <cell r="N829" t="str">
            <v>15%</v>
          </cell>
        </row>
        <row r="831">
          <cell r="N831" t="str">
            <v>内19</v>
          </cell>
        </row>
        <row r="833">
          <cell r="N833" t="str">
            <v>見9</v>
          </cell>
        </row>
        <row r="858">
          <cell r="N858" t="str">
            <v>物788</v>
          </cell>
        </row>
        <row r="860">
          <cell r="N860" t="str">
            <v>A59</v>
          </cell>
        </row>
        <row r="862">
          <cell r="N862" t="str">
            <v>〃</v>
          </cell>
        </row>
        <row r="864">
          <cell r="N864" t="str">
            <v>〃</v>
          </cell>
        </row>
        <row r="866">
          <cell r="N866" t="str">
            <v>〃</v>
          </cell>
        </row>
        <row r="868">
          <cell r="N868" t="str">
            <v>A61</v>
          </cell>
        </row>
        <row r="870">
          <cell r="N870" t="str">
            <v>A32</v>
          </cell>
        </row>
        <row r="894">
          <cell r="N894" t="str">
            <v>A63</v>
          </cell>
        </row>
        <row r="896">
          <cell r="N896" t="str">
            <v>〃</v>
          </cell>
        </row>
        <row r="898">
          <cell r="N898" t="str">
            <v>〃</v>
          </cell>
        </row>
        <row r="900">
          <cell r="N900" t="str">
            <v>代1</v>
          </cell>
        </row>
        <row r="902">
          <cell r="N902" t="str">
            <v>〃</v>
          </cell>
        </row>
        <row r="904">
          <cell r="N904" t="str">
            <v>代2</v>
          </cell>
        </row>
        <row r="929">
          <cell r="N929" t="str">
            <v>A65</v>
          </cell>
        </row>
        <row r="931">
          <cell r="N931" t="str">
            <v>〃</v>
          </cell>
        </row>
        <row r="933">
          <cell r="N933" t="str">
            <v>〃</v>
          </cell>
        </row>
        <row r="935">
          <cell r="N935" t="str">
            <v>見10</v>
          </cell>
        </row>
        <row r="937">
          <cell r="N937" t="str">
            <v>A66</v>
          </cell>
        </row>
        <row r="939">
          <cell r="N939" t="str">
            <v>見10</v>
          </cell>
        </row>
        <row r="941">
          <cell r="N941" t="str">
            <v>A66</v>
          </cell>
        </row>
        <row r="943">
          <cell r="N943" t="str">
            <v>A68</v>
          </cell>
        </row>
        <row r="945">
          <cell r="N945" t="str">
            <v>〃</v>
          </cell>
        </row>
        <row r="947">
          <cell r="N947" t="str">
            <v>見10</v>
          </cell>
        </row>
        <row r="949">
          <cell r="N949" t="str">
            <v>〃</v>
          </cell>
        </row>
        <row r="951">
          <cell r="N951" t="str">
            <v>A67</v>
          </cell>
        </row>
        <row r="953">
          <cell r="N953" t="str">
            <v>見10</v>
          </cell>
        </row>
        <row r="955">
          <cell r="N955" t="str">
            <v>〃</v>
          </cell>
        </row>
        <row r="963">
          <cell r="N963" t="str">
            <v>A69</v>
          </cell>
        </row>
        <row r="965">
          <cell r="N965" t="str">
            <v>〃</v>
          </cell>
        </row>
        <row r="967">
          <cell r="N967" t="str">
            <v>物796</v>
          </cell>
        </row>
        <row r="969">
          <cell r="N969" t="str">
            <v>代2</v>
          </cell>
        </row>
        <row r="971">
          <cell r="N971" t="str">
            <v>見10</v>
          </cell>
        </row>
        <row r="973">
          <cell r="N973" t="str">
            <v>〃</v>
          </cell>
        </row>
        <row r="975">
          <cell r="N975" t="str">
            <v>〃</v>
          </cell>
        </row>
        <row r="977">
          <cell r="N977" t="str">
            <v>〃</v>
          </cell>
        </row>
        <row r="979">
          <cell r="N979" t="str">
            <v>〃</v>
          </cell>
        </row>
        <row r="981">
          <cell r="N981" t="str">
            <v>〃</v>
          </cell>
        </row>
        <row r="983">
          <cell r="N983" t="str">
            <v>〃</v>
          </cell>
        </row>
        <row r="985">
          <cell r="N985" t="str">
            <v>〃</v>
          </cell>
        </row>
        <row r="987">
          <cell r="N987" t="str">
            <v>見11</v>
          </cell>
        </row>
        <row r="989">
          <cell r="N989" t="str">
            <v>〃</v>
          </cell>
        </row>
        <row r="1000">
          <cell r="N1000" t="str">
            <v>住単7-6</v>
          </cell>
        </row>
        <row r="1002">
          <cell r="N1002" t="str">
            <v>見11</v>
          </cell>
        </row>
        <row r="1004">
          <cell r="N1004" t="str">
            <v>住単7-5</v>
          </cell>
        </row>
        <row r="1006">
          <cell r="N1006" t="str">
            <v>内21</v>
          </cell>
        </row>
        <row r="1036">
          <cell r="N1036" t="str">
            <v>市土</v>
          </cell>
        </row>
        <row r="1038">
          <cell r="N1038" t="str">
            <v>見11</v>
          </cell>
        </row>
        <row r="1040">
          <cell r="N1040" t="str">
            <v>市土</v>
          </cell>
        </row>
        <row r="1042">
          <cell r="N1042" t="str">
            <v>A46</v>
          </cell>
        </row>
        <row r="1044">
          <cell r="N1044" t="str">
            <v>市土</v>
          </cell>
        </row>
        <row r="1046">
          <cell r="N1046" t="str">
            <v>住単2-33</v>
          </cell>
        </row>
        <row r="1048">
          <cell r="N1048" t="str">
            <v>内22</v>
          </cell>
        </row>
        <row r="1050">
          <cell r="N1050" t="str">
            <v>A14</v>
          </cell>
        </row>
        <row r="1052">
          <cell r="N1052" t="str">
            <v>A24</v>
          </cell>
        </row>
        <row r="1054">
          <cell r="N1054" t="str">
            <v>〃</v>
          </cell>
        </row>
        <row r="1056">
          <cell r="N1056" t="str">
            <v>内24</v>
          </cell>
        </row>
        <row r="1058">
          <cell r="N1058" t="str">
            <v>A27</v>
          </cell>
        </row>
        <row r="1060">
          <cell r="N1060" t="str">
            <v>A22</v>
          </cell>
        </row>
        <row r="1062">
          <cell r="N1062" t="str">
            <v>〃</v>
          </cell>
        </row>
        <row r="1069">
          <cell r="N1069" t="str">
            <v>内23</v>
          </cell>
        </row>
        <row r="1071">
          <cell r="N1071" t="str">
            <v>M28</v>
          </cell>
        </row>
        <row r="1107">
          <cell r="N1107" t="str">
            <v>見12</v>
          </cell>
        </row>
        <row r="1109">
          <cell r="N1109" t="str">
            <v>見13</v>
          </cell>
        </row>
        <row r="1111">
          <cell r="N1111" t="str">
            <v>見12</v>
          </cell>
        </row>
        <row r="1113">
          <cell r="N1113" t="str">
            <v>〃</v>
          </cell>
        </row>
        <row r="1115">
          <cell r="N1115" t="str">
            <v>〃</v>
          </cell>
        </row>
        <row r="1117">
          <cell r="N1117" t="str">
            <v>〃</v>
          </cell>
        </row>
        <row r="1119">
          <cell r="N1119" t="str">
            <v>A45</v>
          </cell>
        </row>
        <row r="1121">
          <cell r="N1121" t="str">
            <v>見12</v>
          </cell>
        </row>
        <row r="1123">
          <cell r="N1123" t="str">
            <v>〃</v>
          </cell>
        </row>
        <row r="1125">
          <cell r="N1125" t="str">
            <v>〃</v>
          </cell>
        </row>
        <row r="1127">
          <cell r="N1127" t="str">
            <v>H11A91</v>
          </cell>
        </row>
        <row r="1129">
          <cell r="N1129" t="str">
            <v>見12</v>
          </cell>
        </row>
        <row r="1131">
          <cell r="N1131" t="str">
            <v>〃</v>
          </cell>
        </row>
        <row r="1133">
          <cell r="N1133" t="str">
            <v>〃</v>
          </cell>
        </row>
        <row r="1140">
          <cell r="N1140" t="str">
            <v>見12</v>
          </cell>
        </row>
        <row r="1142">
          <cell r="N1142" t="str">
            <v>〃</v>
          </cell>
        </row>
        <row r="1144">
          <cell r="N1144" t="str">
            <v>〃</v>
          </cell>
        </row>
        <row r="1146">
          <cell r="N1146" t="str">
            <v>見13</v>
          </cell>
        </row>
        <row r="1148">
          <cell r="N1148" t="str">
            <v>〃</v>
          </cell>
        </row>
        <row r="1150">
          <cell r="N1150" t="str">
            <v>〃</v>
          </cell>
        </row>
        <row r="1152">
          <cell r="N1152" t="str">
            <v>〃</v>
          </cell>
        </row>
        <row r="1154">
          <cell r="N1154" t="str">
            <v>〃</v>
          </cell>
        </row>
        <row r="1156">
          <cell r="N1156" t="str">
            <v>〃</v>
          </cell>
        </row>
        <row r="1158">
          <cell r="N1158" t="str">
            <v>〃</v>
          </cell>
        </row>
        <row r="1160">
          <cell r="N1160" t="str">
            <v>〃</v>
          </cell>
        </row>
        <row r="1162">
          <cell r="N1162" t="str">
            <v>A70</v>
          </cell>
        </row>
        <row r="1164">
          <cell r="N1164" t="str">
            <v>見13</v>
          </cell>
        </row>
        <row r="1166">
          <cell r="N1166" t="str">
            <v>住単2-45</v>
          </cell>
        </row>
        <row r="1168">
          <cell r="N1168" t="str">
            <v>物796</v>
          </cell>
        </row>
        <row r="1176">
          <cell r="N1176" t="str">
            <v>住単2-28</v>
          </cell>
        </row>
        <row r="1178">
          <cell r="N1178" t="str">
            <v>代2</v>
          </cell>
        </row>
        <row r="1180">
          <cell r="N1180" t="str">
            <v>A81</v>
          </cell>
        </row>
        <row r="1182">
          <cell r="N1182" t="str">
            <v>〃</v>
          </cell>
        </row>
        <row r="1184">
          <cell r="N1184" t="str">
            <v>〃</v>
          </cell>
        </row>
        <row r="1186">
          <cell r="N1186" t="str">
            <v>住単7-6</v>
          </cell>
        </row>
        <row r="1188">
          <cell r="N1188" t="str">
            <v>〃</v>
          </cell>
        </row>
        <row r="1190">
          <cell r="N1190" t="str">
            <v>〃</v>
          </cell>
        </row>
        <row r="1192">
          <cell r="N1192" t="str">
            <v>住単7-5</v>
          </cell>
        </row>
        <row r="1194">
          <cell r="N1194" t="str">
            <v>土木契約単価</v>
          </cell>
        </row>
      </sheetData>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ﾀｲﾌﾟ"/>
      <sheetName val="Aﾀｲﾌﾟ計"/>
      <sheetName val="躯体概算表紙"/>
      <sheetName val="金抜き表紙"/>
    </sheetNames>
    <sheetDataSet>
      <sheetData sheetId="0">
        <row r="205">
          <cell r="F205">
            <v>284258</v>
          </cell>
        </row>
        <row r="287">
          <cell r="F287">
            <v>512940</v>
          </cell>
        </row>
        <row r="328">
          <cell r="F328">
            <v>300088</v>
          </cell>
        </row>
        <row r="369">
          <cell r="F369">
            <v>147285</v>
          </cell>
        </row>
        <row r="492">
          <cell r="F492">
            <v>1645584</v>
          </cell>
        </row>
        <row r="574">
          <cell r="F574">
            <v>1960683</v>
          </cell>
        </row>
      </sheetData>
      <sheetData sheetId="1"/>
      <sheetData sheetId="2"/>
      <sheetData sheetId="3"/>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中項目"/>
      <sheetName val="舗装"/>
      <sheetName val="排水"/>
      <sheetName val="撤去"/>
      <sheetName val="雑"/>
      <sheetName val="別紙明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ｷｭｳﾋﾞｸﾙ"/>
      <sheetName val="複合単価"/>
      <sheetName val="複合単価 (2)"/>
      <sheetName val="配線器具単価表"/>
      <sheetName val="塗装費"/>
      <sheetName val="歩掛"/>
    </sheetNames>
    <sheetDataSet>
      <sheetData sheetId="0" refreshError="1"/>
      <sheetData sheetId="1" refreshError="1"/>
      <sheetData sheetId="2" refreshError="1"/>
      <sheetData sheetId="3" refreshError="1"/>
      <sheetData sheetId="4">
        <row r="97">
          <cell r="X97">
            <v>0</v>
          </cell>
        </row>
      </sheetData>
      <sheetData sheetId="5"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仕訳書"/>
      <sheetName val="内訳書"/>
      <sheetName val="単価比較表"/>
      <sheetName val="複合単価(機械設備）"/>
      <sheetName val="複合単価 （電気設備）"/>
    </sheetNames>
    <sheetDataSet>
      <sheetData sheetId="0" refreshError="1"/>
      <sheetData sheetId="1"/>
      <sheetData sheetId="2" refreshError="1"/>
      <sheetData sheetId="3"/>
      <sheetData sheetId="4"/>
      <sheetData sheetId="5"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緒言"/>
      <sheetName val="内訳目次"/>
      <sheetName val="○内訳＆集計"/>
      <sheetName val="加算内訳"/>
      <sheetName val="加算内訳 (2)"/>
      <sheetName val="備品購入一覧"/>
      <sheetName val="○備品購入一覧"/>
    </sheetNames>
    <sheetDataSet>
      <sheetData sheetId="0" refreshError="1"/>
      <sheetData sheetId="1"/>
      <sheetData sheetId="2"/>
      <sheetData sheetId="3"/>
      <sheetData sheetId="4" refreshError="1"/>
      <sheetData sheetId="5" refreshError="1"/>
      <sheetData sheetId="6" refreshError="1"/>
      <sheetData sheetId="7"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
      <sheetName val="代価表(仕上)"/>
      <sheetName val="代価表（外構）"/>
    </sheetNames>
    <sheetDataSet>
      <sheetData sheetId="0" refreshError="1"/>
      <sheetData sheetId="1" refreshError="1"/>
      <sheetData sheetId="2" refreshError="1"/>
      <sheetData sheetId="3" refreshError="1"/>
      <sheetData sheetId="4"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盤撤去"/>
      <sheetName val="盤撤去 (2)"/>
      <sheetName val="盤撤去 (3)"/>
      <sheetName val="盤撤去 (4)"/>
      <sheetName val="分電盤歩掛かり"/>
      <sheetName val="記載例PLT-1"/>
      <sheetName val="互換性レポート"/>
    </sheetNames>
    <sheetDataSet>
      <sheetData sheetId="0" refreshError="1">
        <row r="54">
          <cell r="A54">
            <v>0</v>
          </cell>
          <cell r="B54" t="str">
            <v>人以上</v>
          </cell>
          <cell r="C54">
            <v>3</v>
          </cell>
          <cell r="D54" t="str">
            <v>人未満</v>
          </cell>
          <cell r="E54">
            <v>2.0760000000000001</v>
          </cell>
        </row>
        <row r="55">
          <cell r="A55">
            <v>3</v>
          </cell>
          <cell r="B55" t="str">
            <v>人以上</v>
          </cell>
          <cell r="C55">
            <v>4</v>
          </cell>
          <cell r="D55" t="str">
            <v>人未満</v>
          </cell>
          <cell r="E55">
            <v>3</v>
          </cell>
        </row>
        <row r="56">
          <cell r="A56">
            <v>4</v>
          </cell>
          <cell r="B56" t="str">
            <v>人以上</v>
          </cell>
          <cell r="C56">
            <v>5</v>
          </cell>
          <cell r="D56" t="str">
            <v>人未満</v>
          </cell>
          <cell r="E56">
            <v>4</v>
          </cell>
        </row>
        <row r="57">
          <cell r="A57">
            <v>5</v>
          </cell>
          <cell r="B57" t="str">
            <v>人以上</v>
          </cell>
          <cell r="C57">
            <v>6</v>
          </cell>
          <cell r="D57" t="str">
            <v>人未満</v>
          </cell>
          <cell r="E57">
            <v>5</v>
          </cell>
        </row>
        <row r="58">
          <cell r="A58">
            <v>6</v>
          </cell>
          <cell r="B58" t="str">
            <v>人以上</v>
          </cell>
          <cell r="C58">
            <v>7</v>
          </cell>
          <cell r="D58" t="str">
            <v>人未満</v>
          </cell>
          <cell r="E58">
            <v>6</v>
          </cell>
        </row>
        <row r="59">
          <cell r="A59">
            <v>7</v>
          </cell>
          <cell r="B59" t="str">
            <v>人以上</v>
          </cell>
          <cell r="C59">
            <v>8.5</v>
          </cell>
          <cell r="D59" t="str">
            <v>人未満</v>
          </cell>
          <cell r="E59">
            <v>7</v>
          </cell>
        </row>
        <row r="60">
          <cell r="A60">
            <v>8.5</v>
          </cell>
          <cell r="B60" t="str">
            <v>人以上</v>
          </cell>
          <cell r="C60">
            <v>10</v>
          </cell>
          <cell r="D60" t="str">
            <v>人未満</v>
          </cell>
          <cell r="E60">
            <v>8</v>
          </cell>
        </row>
        <row r="61">
          <cell r="A61">
            <v>10</v>
          </cell>
          <cell r="B61" t="str">
            <v>人以上</v>
          </cell>
          <cell r="C61">
            <v>13</v>
          </cell>
          <cell r="D61" t="str">
            <v>人未満</v>
          </cell>
          <cell r="E61">
            <v>10</v>
          </cell>
        </row>
        <row r="62">
          <cell r="A62">
            <v>13</v>
          </cell>
          <cell r="B62" t="str">
            <v>人以上</v>
          </cell>
          <cell r="C62">
            <v>16</v>
          </cell>
          <cell r="D62" t="str">
            <v>人未満</v>
          </cell>
          <cell r="E62">
            <v>11</v>
          </cell>
        </row>
        <row r="63">
          <cell r="A63">
            <v>16</v>
          </cell>
          <cell r="B63" t="str">
            <v>人以上</v>
          </cell>
          <cell r="C63">
            <v>19</v>
          </cell>
          <cell r="D63" t="str">
            <v>人未満</v>
          </cell>
          <cell r="E63">
            <v>12</v>
          </cell>
        </row>
        <row r="64">
          <cell r="A64">
            <v>19</v>
          </cell>
          <cell r="B64" t="str">
            <v>人以上</v>
          </cell>
          <cell r="C64">
            <v>22</v>
          </cell>
          <cell r="D64" t="str">
            <v>人未満</v>
          </cell>
          <cell r="E64">
            <v>15</v>
          </cell>
        </row>
        <row r="65">
          <cell r="A65">
            <v>22</v>
          </cell>
          <cell r="B65" t="str">
            <v>人以上</v>
          </cell>
          <cell r="C65">
            <v>26</v>
          </cell>
          <cell r="D65" t="str">
            <v>人未満</v>
          </cell>
          <cell r="E65">
            <v>18</v>
          </cell>
        </row>
        <row r="66">
          <cell r="A66">
            <v>26</v>
          </cell>
          <cell r="B66" t="str">
            <v>人以上</v>
          </cell>
          <cell r="C66">
            <v>30</v>
          </cell>
          <cell r="D66" t="str">
            <v>人未満</v>
          </cell>
          <cell r="E66">
            <v>21</v>
          </cell>
        </row>
        <row r="67">
          <cell r="A67">
            <v>30</v>
          </cell>
          <cell r="B67" t="str">
            <v>人以上</v>
          </cell>
          <cell r="C67">
            <v>35</v>
          </cell>
          <cell r="D67" t="str">
            <v>人未満</v>
          </cell>
          <cell r="E67">
            <v>24</v>
          </cell>
        </row>
        <row r="68">
          <cell r="A68">
            <v>35</v>
          </cell>
          <cell r="B68" t="str">
            <v>人以上</v>
          </cell>
          <cell r="C68">
            <v>41</v>
          </cell>
          <cell r="D68" t="str">
            <v>人未満</v>
          </cell>
          <cell r="E68">
            <v>28</v>
          </cell>
        </row>
        <row r="69">
          <cell r="A69">
            <v>41</v>
          </cell>
          <cell r="B69" t="str">
            <v>人以上</v>
          </cell>
          <cell r="C69">
            <v>48</v>
          </cell>
          <cell r="D69" t="str">
            <v>人未満</v>
          </cell>
          <cell r="E69">
            <v>33</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中科目"/>
      <sheetName val="細目別内訳"/>
      <sheetName val="共通費"/>
      <sheetName val="経費率算出"/>
      <sheetName val="公開種目"/>
      <sheetName val="公開科目"/>
      <sheetName val="数量算出調書２"/>
      <sheetName val="数量算出調書3"/>
      <sheetName val="入札結果公開"/>
      <sheetName val="指名連絡簿"/>
      <sheetName val="入札結果等一覧"/>
      <sheetName val="最低基準価格算定 (2)"/>
      <sheetName val="機器比較"/>
      <sheetName val="衛生設備比較"/>
      <sheetName val="根拠１"/>
      <sheetName val="根拠２"/>
      <sheetName val="根拠３"/>
      <sheetName val="根拠４"/>
      <sheetName val="根拠５"/>
      <sheetName val="塩ビ桝"/>
      <sheetName val="複合単価"/>
      <sheetName val="ACﾄﾞﾚﾝ"/>
      <sheetName val="昇降機設備"/>
      <sheetName val="細目別内訳書"/>
      <sheetName val="マクロ"/>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ow r="65">
          <cell r="B65">
            <v>71</v>
          </cell>
        </row>
        <row r="66">
          <cell r="B66" t="str">
            <v>71</v>
          </cell>
        </row>
      </sheetData>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緒言"/>
      <sheetName val="○仕訳書"/>
      <sheetName val="内訳目次"/>
      <sheetName val="○内訳＆集計"/>
      <sheetName val="○共通仮設"/>
      <sheetName val="加算内訳"/>
      <sheetName val="加算内訳 (2)"/>
      <sheetName val="備品購入一覧"/>
      <sheetName val="○備品購入一覧"/>
    </sheetNames>
    <sheetDataSet>
      <sheetData sheetId="0" refreshError="1"/>
      <sheetData sheetId="1" refreshError="1"/>
      <sheetData sheetId="2" refreshError="1"/>
      <sheetData sheetId="3" refreshError="1">
        <row r="2">
          <cell r="E2" t="str">
            <v>Ｅ</v>
          </cell>
          <cell r="F2" t="str">
            <v>Ｆ</v>
          </cell>
          <cell r="G2" t="str">
            <v>Ｇ</v>
          </cell>
          <cell r="H2" t="str">
            <v>Ｈ</v>
          </cell>
          <cell r="I2" t="str">
            <v>Ｉ</v>
          </cell>
          <cell r="J2" t="str">
            <v>Ｊ</v>
          </cell>
          <cell r="K2" t="str">
            <v>Ｋ</v>
          </cell>
          <cell r="L2" t="str">
            <v>Ｌ</v>
          </cell>
          <cell r="M2" t="str">
            <v>Ｍ</v>
          </cell>
        </row>
        <row r="3">
          <cell r="E3">
            <v>18</v>
          </cell>
          <cell r="G3">
            <v>42</v>
          </cell>
          <cell r="H3">
            <v>42</v>
          </cell>
        </row>
        <row r="4">
          <cell r="E4" t="str">
            <v>採用</v>
          </cell>
          <cell r="F4" t="str">
            <v>採用</v>
          </cell>
          <cell r="I4" t="str">
            <v>採用工種</v>
          </cell>
          <cell r="J4" t="str">
            <v>採用ｼｰﾄ</v>
          </cell>
          <cell r="K4" t="str">
            <v>準備ｼｰﾄ</v>
          </cell>
          <cell r="L4" t="str">
            <v>採用</v>
          </cell>
          <cell r="M4" t="str">
            <v>準備ｼｰﾄ</v>
          </cell>
        </row>
        <row r="5">
          <cell r="E5" t="str">
            <v>工種順</v>
          </cell>
          <cell r="F5" t="str">
            <v>内訳書頁</v>
          </cell>
          <cell r="G5" t="str">
            <v>集計表頁</v>
          </cell>
          <cell r="H5" t="str">
            <v>内訳書頁</v>
          </cell>
          <cell r="I5" t="str">
            <v>選択入力欄</v>
          </cell>
          <cell r="J5" t="str">
            <v>選択入力欄</v>
          </cell>
          <cell r="K5" t="str">
            <v>印刷ﾍﾟｰｼﾞ</v>
          </cell>
          <cell r="L5" t="str">
            <v>工種</v>
          </cell>
          <cell r="M5" t="str">
            <v>内訳書名</v>
          </cell>
        </row>
        <row r="6">
          <cell r="E6">
            <v>1</v>
          </cell>
          <cell r="F6">
            <v>1</v>
          </cell>
          <cell r="G6" t="str">
            <v>P-01/42</v>
          </cell>
          <cell r="H6" t="str">
            <v>P-01/42</v>
          </cell>
          <cell r="I6">
            <v>1</v>
          </cell>
          <cell r="J6">
            <v>1</v>
          </cell>
          <cell r="K6">
            <v>1</v>
          </cell>
          <cell r="L6" t="str">
            <v>●</v>
          </cell>
          <cell r="M6" t="str">
            <v>直接仮設工事</v>
          </cell>
        </row>
        <row r="7">
          <cell r="E7">
            <v>0</v>
          </cell>
          <cell r="F7">
            <v>2</v>
          </cell>
          <cell r="G7" t="str">
            <v>P-02/42</v>
          </cell>
          <cell r="H7" t="str">
            <v>P-02/42</v>
          </cell>
          <cell r="I7" t="str">
            <v>入力不可</v>
          </cell>
          <cell r="J7">
            <v>1</v>
          </cell>
          <cell r="K7">
            <v>2</v>
          </cell>
          <cell r="L7" t="str">
            <v>○</v>
          </cell>
          <cell r="M7" t="str">
            <v>〃2</v>
          </cell>
        </row>
        <row r="8">
          <cell r="E8">
            <v>2</v>
          </cell>
          <cell r="F8">
            <v>3</v>
          </cell>
          <cell r="G8" t="str">
            <v>P-03/42</v>
          </cell>
          <cell r="H8" t="str">
            <v>P-03/42</v>
          </cell>
          <cell r="I8">
            <v>1</v>
          </cell>
          <cell r="J8">
            <v>1</v>
          </cell>
          <cell r="K8">
            <v>3</v>
          </cell>
          <cell r="L8" t="str">
            <v>●</v>
          </cell>
          <cell r="M8" t="str">
            <v>土工事</v>
          </cell>
        </row>
        <row r="9">
          <cell r="E9">
            <v>3</v>
          </cell>
          <cell r="F9">
            <v>4</v>
          </cell>
          <cell r="G9" t="str">
            <v>P-04/42</v>
          </cell>
          <cell r="H9" t="str">
            <v>P-04/42</v>
          </cell>
          <cell r="I9">
            <v>1</v>
          </cell>
          <cell r="J9">
            <v>1</v>
          </cell>
          <cell r="K9">
            <v>4</v>
          </cell>
          <cell r="L9" t="str">
            <v>●</v>
          </cell>
          <cell r="M9" t="str">
            <v>コンクリート工事</v>
          </cell>
        </row>
        <row r="10">
          <cell r="E10">
            <v>4</v>
          </cell>
          <cell r="F10">
            <v>5</v>
          </cell>
          <cell r="G10" t="str">
            <v>P-05/42</v>
          </cell>
          <cell r="H10" t="str">
            <v>P-05/42</v>
          </cell>
          <cell r="I10">
            <v>1</v>
          </cell>
          <cell r="J10">
            <v>1</v>
          </cell>
          <cell r="K10">
            <v>5</v>
          </cell>
          <cell r="L10" t="str">
            <v>●</v>
          </cell>
          <cell r="M10" t="str">
            <v>型枠工事</v>
          </cell>
        </row>
        <row r="11">
          <cell r="E11">
            <v>5</v>
          </cell>
          <cell r="F11">
            <v>6</v>
          </cell>
          <cell r="G11" t="str">
            <v>P-06/42</v>
          </cell>
          <cell r="H11" t="str">
            <v>P-06/42</v>
          </cell>
          <cell r="I11">
            <v>1</v>
          </cell>
          <cell r="J11">
            <v>1</v>
          </cell>
          <cell r="K11">
            <v>6</v>
          </cell>
          <cell r="L11" t="str">
            <v>●</v>
          </cell>
          <cell r="M11" t="str">
            <v>鉄筋工事</v>
          </cell>
        </row>
        <row r="12">
          <cell r="E12">
            <v>0</v>
          </cell>
          <cell r="F12">
            <v>0</v>
          </cell>
          <cell r="G12" t="str">
            <v>不採用</v>
          </cell>
          <cell r="H12" t="str">
            <v>不採用</v>
          </cell>
          <cell r="J12">
            <v>0</v>
          </cell>
          <cell r="K12">
            <v>7</v>
          </cell>
          <cell r="L12">
            <v>0</v>
          </cell>
          <cell r="M12" t="str">
            <v>鉄骨工事</v>
          </cell>
        </row>
        <row r="13">
          <cell r="F13">
            <v>0</v>
          </cell>
          <cell r="G13" t="str">
            <v>不採用</v>
          </cell>
          <cell r="H13" t="str">
            <v>不採用</v>
          </cell>
          <cell r="I13" t="str">
            <v>入力不可</v>
          </cell>
          <cell r="K13">
            <v>8</v>
          </cell>
          <cell r="L13">
            <v>0</v>
          </cell>
          <cell r="M13" t="str">
            <v>〃2</v>
          </cell>
        </row>
        <row r="14">
          <cell r="E14">
            <v>6</v>
          </cell>
          <cell r="F14">
            <v>7</v>
          </cell>
          <cell r="G14" t="str">
            <v>P-07/42</v>
          </cell>
          <cell r="H14" t="str">
            <v>P-07/42</v>
          </cell>
          <cell r="I14">
            <v>1</v>
          </cell>
          <cell r="J14">
            <v>1</v>
          </cell>
          <cell r="K14">
            <v>9</v>
          </cell>
          <cell r="L14" t="str">
            <v>●</v>
          </cell>
          <cell r="M14" t="str">
            <v>既製コンクリート工事</v>
          </cell>
        </row>
        <row r="15">
          <cell r="E15">
            <v>7</v>
          </cell>
          <cell r="F15">
            <v>8</v>
          </cell>
          <cell r="G15" t="str">
            <v>P-08/42</v>
          </cell>
          <cell r="H15" t="str">
            <v>P-08/42</v>
          </cell>
          <cell r="I15">
            <v>1</v>
          </cell>
          <cell r="J15">
            <v>1</v>
          </cell>
          <cell r="K15">
            <v>10</v>
          </cell>
          <cell r="L15" t="str">
            <v>●</v>
          </cell>
          <cell r="M15" t="str">
            <v>防水工事</v>
          </cell>
        </row>
        <row r="16">
          <cell r="E16">
            <v>0</v>
          </cell>
          <cell r="F16">
            <v>0</v>
          </cell>
          <cell r="G16" t="str">
            <v>不採用</v>
          </cell>
          <cell r="H16" t="str">
            <v>不採用</v>
          </cell>
          <cell r="J16">
            <v>0</v>
          </cell>
          <cell r="K16">
            <v>11</v>
          </cell>
          <cell r="L16">
            <v>0</v>
          </cell>
          <cell r="M16" t="str">
            <v>屋根工事</v>
          </cell>
        </row>
        <row r="17">
          <cell r="E17">
            <v>8</v>
          </cell>
          <cell r="F17">
            <v>9</v>
          </cell>
          <cell r="G17" t="str">
            <v>P-09/42</v>
          </cell>
          <cell r="H17" t="str">
            <v>P-09/42</v>
          </cell>
          <cell r="I17">
            <v>1</v>
          </cell>
          <cell r="J17">
            <v>1</v>
          </cell>
          <cell r="K17">
            <v>12</v>
          </cell>
          <cell r="L17" t="str">
            <v>●</v>
          </cell>
          <cell r="M17" t="str">
            <v>石工事</v>
          </cell>
        </row>
        <row r="18">
          <cell r="E18">
            <v>9</v>
          </cell>
          <cell r="F18">
            <v>10</v>
          </cell>
          <cell r="G18" t="str">
            <v>P-10/42</v>
          </cell>
          <cell r="H18" t="str">
            <v>P-10/42</v>
          </cell>
          <cell r="I18">
            <v>1</v>
          </cell>
          <cell r="J18">
            <v>1</v>
          </cell>
          <cell r="K18">
            <v>13</v>
          </cell>
          <cell r="L18" t="str">
            <v>●</v>
          </cell>
          <cell r="M18" t="str">
            <v>タイル工事</v>
          </cell>
        </row>
        <row r="19">
          <cell r="E19">
            <v>10</v>
          </cell>
          <cell r="F19">
            <v>11</v>
          </cell>
          <cell r="G19" t="str">
            <v>P-11/42</v>
          </cell>
          <cell r="H19" t="str">
            <v>P-11/42</v>
          </cell>
          <cell r="I19">
            <v>1</v>
          </cell>
          <cell r="J19">
            <v>1</v>
          </cell>
          <cell r="K19">
            <v>14</v>
          </cell>
          <cell r="L19" t="str">
            <v>●</v>
          </cell>
          <cell r="M19" t="str">
            <v>木工事</v>
          </cell>
        </row>
        <row r="20">
          <cell r="F20">
            <v>12</v>
          </cell>
          <cell r="G20" t="str">
            <v>P-12/42</v>
          </cell>
          <cell r="H20" t="str">
            <v>P-12/42</v>
          </cell>
          <cell r="I20" t="str">
            <v>入力不可</v>
          </cell>
          <cell r="J20">
            <v>1</v>
          </cell>
          <cell r="K20">
            <v>15</v>
          </cell>
          <cell r="L20" t="str">
            <v>○</v>
          </cell>
          <cell r="M20" t="str">
            <v>〃2</v>
          </cell>
        </row>
        <row r="21">
          <cell r="E21">
            <v>11</v>
          </cell>
          <cell r="F21">
            <v>13</v>
          </cell>
          <cell r="G21" t="str">
            <v>P-13/42</v>
          </cell>
          <cell r="H21" t="str">
            <v>P-13/42</v>
          </cell>
          <cell r="I21">
            <v>1</v>
          </cell>
          <cell r="J21">
            <v>1</v>
          </cell>
          <cell r="K21">
            <v>16</v>
          </cell>
          <cell r="L21" t="str">
            <v>●</v>
          </cell>
          <cell r="M21" t="str">
            <v>金属工事</v>
          </cell>
        </row>
        <row r="22">
          <cell r="E22">
            <v>0</v>
          </cell>
          <cell r="F22">
            <v>14</v>
          </cell>
          <cell r="G22" t="str">
            <v>P-14/42</v>
          </cell>
          <cell r="H22" t="str">
            <v>P-14/42</v>
          </cell>
          <cell r="I22" t="str">
            <v>入力不可</v>
          </cell>
          <cell r="J22">
            <v>1</v>
          </cell>
          <cell r="K22">
            <v>17</v>
          </cell>
          <cell r="L22" t="str">
            <v>○</v>
          </cell>
          <cell r="M22" t="str">
            <v>〃2</v>
          </cell>
        </row>
        <row r="23">
          <cell r="F23">
            <v>15</v>
          </cell>
          <cell r="G23" t="str">
            <v>P-15/42</v>
          </cell>
          <cell r="H23" t="str">
            <v>P-15/42</v>
          </cell>
          <cell r="I23" t="str">
            <v>入力不可</v>
          </cell>
          <cell r="J23">
            <v>1</v>
          </cell>
          <cell r="K23">
            <v>18</v>
          </cell>
          <cell r="L23" t="str">
            <v>○</v>
          </cell>
          <cell r="M23" t="str">
            <v>〃3</v>
          </cell>
        </row>
        <row r="24">
          <cell r="F24">
            <v>16</v>
          </cell>
          <cell r="G24" t="str">
            <v>P-16/42</v>
          </cell>
          <cell r="H24" t="str">
            <v>P-16/42</v>
          </cell>
          <cell r="I24" t="str">
            <v>入力不可</v>
          </cell>
          <cell r="J24">
            <v>1</v>
          </cell>
          <cell r="K24">
            <v>19</v>
          </cell>
          <cell r="L24" t="str">
            <v>○</v>
          </cell>
          <cell r="M24" t="str">
            <v>〃4</v>
          </cell>
        </row>
        <row r="25">
          <cell r="E25">
            <v>12</v>
          </cell>
          <cell r="F25">
            <v>17</v>
          </cell>
          <cell r="G25" t="str">
            <v>P-17/42</v>
          </cell>
          <cell r="H25" t="str">
            <v>P-17/42</v>
          </cell>
          <cell r="I25">
            <v>1</v>
          </cell>
          <cell r="J25">
            <v>1</v>
          </cell>
          <cell r="K25">
            <v>20</v>
          </cell>
          <cell r="L25" t="str">
            <v>●</v>
          </cell>
          <cell r="M25" t="str">
            <v>左官工事</v>
          </cell>
        </row>
        <row r="26">
          <cell r="F26">
            <v>18</v>
          </cell>
          <cell r="G26" t="str">
            <v>P-18/42</v>
          </cell>
          <cell r="H26" t="str">
            <v>P-18/42</v>
          </cell>
          <cell r="I26" t="str">
            <v>入力不可</v>
          </cell>
          <cell r="J26">
            <v>1</v>
          </cell>
          <cell r="K26">
            <v>21</v>
          </cell>
          <cell r="L26" t="str">
            <v>○</v>
          </cell>
          <cell r="M26" t="str">
            <v>〃2</v>
          </cell>
        </row>
        <row r="27">
          <cell r="E27">
            <v>13</v>
          </cell>
          <cell r="F27">
            <v>19</v>
          </cell>
          <cell r="G27" t="str">
            <v>P-19/42</v>
          </cell>
          <cell r="H27" t="str">
            <v>P-19/42</v>
          </cell>
          <cell r="I27">
            <v>1</v>
          </cell>
          <cell r="J27">
            <v>1</v>
          </cell>
          <cell r="K27">
            <v>22</v>
          </cell>
          <cell r="L27" t="str">
            <v>●</v>
          </cell>
          <cell r="M27" t="str">
            <v>木製建具工事</v>
          </cell>
        </row>
        <row r="28">
          <cell r="F28">
            <v>20</v>
          </cell>
          <cell r="G28" t="str">
            <v>P-20/42</v>
          </cell>
          <cell r="H28" t="str">
            <v>P-20/42</v>
          </cell>
          <cell r="I28" t="str">
            <v>入力不可</v>
          </cell>
          <cell r="J28">
            <v>1</v>
          </cell>
          <cell r="K28">
            <v>23</v>
          </cell>
          <cell r="L28" t="str">
            <v>○</v>
          </cell>
          <cell r="M28" t="str">
            <v>〃2</v>
          </cell>
        </row>
        <row r="29">
          <cell r="E29">
            <v>0</v>
          </cell>
          <cell r="F29">
            <v>21</v>
          </cell>
          <cell r="G29" t="str">
            <v>P-21/42</v>
          </cell>
          <cell r="H29" t="str">
            <v>P-21/42</v>
          </cell>
          <cell r="I29" t="str">
            <v>入力不可</v>
          </cell>
          <cell r="J29">
            <v>1</v>
          </cell>
          <cell r="K29">
            <v>24</v>
          </cell>
          <cell r="L29" t="str">
            <v>○</v>
          </cell>
          <cell r="M29" t="str">
            <v>〃3</v>
          </cell>
        </row>
        <row r="30">
          <cell r="E30">
            <v>14</v>
          </cell>
          <cell r="F30">
            <v>22</v>
          </cell>
          <cell r="G30" t="str">
            <v>P-22/42</v>
          </cell>
          <cell r="H30" t="str">
            <v>P-22/42</v>
          </cell>
          <cell r="I30">
            <v>1</v>
          </cell>
          <cell r="J30">
            <v>1</v>
          </cell>
          <cell r="K30">
            <v>25</v>
          </cell>
          <cell r="L30" t="str">
            <v>●</v>
          </cell>
          <cell r="M30" t="str">
            <v>金属製建具工事</v>
          </cell>
        </row>
        <row r="31">
          <cell r="F31">
            <v>23</v>
          </cell>
          <cell r="G31" t="str">
            <v>P-23/42</v>
          </cell>
          <cell r="H31" t="str">
            <v>P-23/42</v>
          </cell>
          <cell r="I31" t="str">
            <v>入力不可</v>
          </cell>
          <cell r="J31">
            <v>1</v>
          </cell>
          <cell r="K31">
            <v>26</v>
          </cell>
          <cell r="L31" t="str">
            <v>○</v>
          </cell>
          <cell r="M31" t="str">
            <v>〃2</v>
          </cell>
        </row>
        <row r="32">
          <cell r="F32">
            <v>24</v>
          </cell>
          <cell r="G32" t="str">
            <v>P-24/42</v>
          </cell>
          <cell r="H32" t="str">
            <v>P-24/42</v>
          </cell>
          <cell r="I32" t="str">
            <v>入力不可</v>
          </cell>
          <cell r="J32">
            <v>1</v>
          </cell>
          <cell r="K32">
            <v>27</v>
          </cell>
          <cell r="L32" t="str">
            <v>○</v>
          </cell>
          <cell r="M32" t="str">
            <v>〃3</v>
          </cell>
        </row>
        <row r="33">
          <cell r="E33">
            <v>0</v>
          </cell>
          <cell r="F33">
            <v>25</v>
          </cell>
          <cell r="G33" t="str">
            <v>P-25/42</v>
          </cell>
          <cell r="H33" t="str">
            <v>P-25/42</v>
          </cell>
          <cell r="I33" t="str">
            <v>入力不可</v>
          </cell>
          <cell r="J33">
            <v>1</v>
          </cell>
          <cell r="K33">
            <v>28</v>
          </cell>
          <cell r="L33" t="str">
            <v>○</v>
          </cell>
          <cell r="M33" t="str">
            <v>〃4</v>
          </cell>
        </row>
        <row r="34">
          <cell r="E34">
            <v>0</v>
          </cell>
          <cell r="F34">
            <v>26</v>
          </cell>
          <cell r="G34" t="str">
            <v>P-26/42</v>
          </cell>
          <cell r="H34" t="str">
            <v>P-26/42</v>
          </cell>
          <cell r="I34" t="str">
            <v>入力不可</v>
          </cell>
          <cell r="J34">
            <v>1</v>
          </cell>
          <cell r="K34">
            <v>29</v>
          </cell>
          <cell r="L34" t="str">
            <v>○</v>
          </cell>
          <cell r="M34" t="str">
            <v>〃5</v>
          </cell>
        </row>
        <row r="35">
          <cell r="E35">
            <v>0</v>
          </cell>
          <cell r="F35">
            <v>27</v>
          </cell>
          <cell r="G35" t="str">
            <v>P-27/42</v>
          </cell>
          <cell r="H35" t="str">
            <v>P-27/42</v>
          </cell>
          <cell r="I35" t="str">
            <v>入力不可</v>
          </cell>
          <cell r="J35">
            <v>1</v>
          </cell>
          <cell r="K35">
            <v>30</v>
          </cell>
          <cell r="L35" t="str">
            <v>○</v>
          </cell>
          <cell r="M35" t="str">
            <v>〃6</v>
          </cell>
        </row>
        <row r="36">
          <cell r="F36">
            <v>28</v>
          </cell>
          <cell r="G36" t="str">
            <v>P-28/42</v>
          </cell>
          <cell r="H36" t="str">
            <v>P-28/42</v>
          </cell>
          <cell r="I36" t="str">
            <v>入力不可</v>
          </cell>
          <cell r="J36">
            <v>1</v>
          </cell>
          <cell r="K36">
            <v>31</v>
          </cell>
          <cell r="L36" t="str">
            <v>○</v>
          </cell>
          <cell r="M36" t="str">
            <v>〃7</v>
          </cell>
        </row>
        <row r="37">
          <cell r="E37">
            <v>0</v>
          </cell>
          <cell r="F37">
            <v>29</v>
          </cell>
          <cell r="G37" t="str">
            <v>P-29/42</v>
          </cell>
          <cell r="H37" t="str">
            <v>P-29/42</v>
          </cell>
          <cell r="I37" t="str">
            <v>入力不可</v>
          </cell>
          <cell r="J37">
            <v>1</v>
          </cell>
          <cell r="K37">
            <v>32</v>
          </cell>
          <cell r="L37" t="str">
            <v>○</v>
          </cell>
          <cell r="M37" t="str">
            <v>〃8</v>
          </cell>
        </row>
        <row r="38">
          <cell r="E38">
            <v>0</v>
          </cell>
          <cell r="F38">
            <v>0</v>
          </cell>
          <cell r="G38" t="str">
            <v>不採用</v>
          </cell>
          <cell r="H38" t="str">
            <v>不採用</v>
          </cell>
          <cell r="I38" t="str">
            <v>入力不可</v>
          </cell>
          <cell r="K38">
            <v>33</v>
          </cell>
          <cell r="L38">
            <v>0</v>
          </cell>
        </row>
        <row r="39">
          <cell r="E39">
            <v>0</v>
          </cell>
          <cell r="F39">
            <v>0</v>
          </cell>
          <cell r="G39" t="str">
            <v>不採用</v>
          </cell>
          <cell r="H39" t="str">
            <v>不採用</v>
          </cell>
          <cell r="I39" t="str">
            <v>入力不可</v>
          </cell>
          <cell r="K39">
            <v>34</v>
          </cell>
          <cell r="L39">
            <v>0</v>
          </cell>
        </row>
        <row r="40">
          <cell r="E40">
            <v>0</v>
          </cell>
          <cell r="F40">
            <v>0</v>
          </cell>
          <cell r="G40" t="str">
            <v>不採用</v>
          </cell>
          <cell r="H40" t="str">
            <v>不採用</v>
          </cell>
          <cell r="I40" t="str">
            <v>入力不可</v>
          </cell>
          <cell r="K40">
            <v>35</v>
          </cell>
          <cell r="L40">
            <v>0</v>
          </cell>
        </row>
        <row r="41">
          <cell r="E41">
            <v>15</v>
          </cell>
          <cell r="F41">
            <v>30</v>
          </cell>
          <cell r="G41" t="str">
            <v>P-30/42</v>
          </cell>
          <cell r="H41" t="str">
            <v>P-30/42</v>
          </cell>
          <cell r="I41">
            <v>1</v>
          </cell>
          <cell r="J41">
            <v>1</v>
          </cell>
          <cell r="K41">
            <v>36</v>
          </cell>
          <cell r="L41" t="str">
            <v>●</v>
          </cell>
          <cell r="M41" t="str">
            <v>ガラス工事</v>
          </cell>
        </row>
        <row r="42">
          <cell r="E42">
            <v>16</v>
          </cell>
          <cell r="F42">
            <v>31</v>
          </cell>
          <cell r="G42" t="str">
            <v>P-31/42</v>
          </cell>
          <cell r="H42" t="str">
            <v>P-31/42</v>
          </cell>
          <cell r="I42">
            <v>1</v>
          </cell>
          <cell r="J42">
            <v>1</v>
          </cell>
          <cell r="K42">
            <v>37</v>
          </cell>
          <cell r="L42" t="str">
            <v>●</v>
          </cell>
          <cell r="M42" t="str">
            <v>塗装工事</v>
          </cell>
        </row>
        <row r="43">
          <cell r="E43">
            <v>17</v>
          </cell>
          <cell r="F43">
            <v>32</v>
          </cell>
          <cell r="G43" t="str">
            <v>P-32/42</v>
          </cell>
          <cell r="H43" t="str">
            <v>P-32/42</v>
          </cell>
          <cell r="I43">
            <v>1</v>
          </cell>
          <cell r="J43">
            <v>1</v>
          </cell>
          <cell r="K43">
            <v>38</v>
          </cell>
          <cell r="L43" t="str">
            <v>●</v>
          </cell>
          <cell r="M43" t="str">
            <v>内外装工事</v>
          </cell>
        </row>
        <row r="44">
          <cell r="F44">
            <v>33</v>
          </cell>
          <cell r="G44" t="str">
            <v>P-33/42</v>
          </cell>
          <cell r="H44" t="str">
            <v>P-33/42</v>
          </cell>
          <cell r="I44" t="str">
            <v>入力不可</v>
          </cell>
          <cell r="J44">
            <v>1</v>
          </cell>
          <cell r="K44">
            <v>39</v>
          </cell>
          <cell r="L44" t="str">
            <v>○</v>
          </cell>
          <cell r="M44" t="str">
            <v>〃</v>
          </cell>
        </row>
        <row r="45">
          <cell r="E45">
            <v>18</v>
          </cell>
          <cell r="F45">
            <v>34</v>
          </cell>
          <cell r="G45" t="str">
            <v>P-34/42</v>
          </cell>
          <cell r="H45" t="str">
            <v>P-34/42</v>
          </cell>
          <cell r="I45">
            <v>1</v>
          </cell>
          <cell r="J45">
            <v>1</v>
          </cell>
          <cell r="K45">
            <v>40</v>
          </cell>
          <cell r="L45" t="str">
            <v>●</v>
          </cell>
          <cell r="M45" t="str">
            <v>仕上ユニット工事</v>
          </cell>
        </row>
        <row r="46">
          <cell r="F46">
            <v>35</v>
          </cell>
          <cell r="G46" t="str">
            <v>P-35/42</v>
          </cell>
          <cell r="H46" t="str">
            <v>P-35/42</v>
          </cell>
          <cell r="I46" t="str">
            <v>入力不可</v>
          </cell>
          <cell r="J46">
            <v>1</v>
          </cell>
          <cell r="K46">
            <v>41</v>
          </cell>
          <cell r="L46" t="str">
            <v>○</v>
          </cell>
          <cell r="M46" t="str">
            <v>〃2</v>
          </cell>
        </row>
        <row r="47">
          <cell r="F47">
            <v>36</v>
          </cell>
          <cell r="G47" t="str">
            <v>P-36/42</v>
          </cell>
          <cell r="H47" t="str">
            <v>P-36/42</v>
          </cell>
          <cell r="I47" t="str">
            <v>入力不可</v>
          </cell>
          <cell r="J47">
            <v>1</v>
          </cell>
          <cell r="K47">
            <v>42</v>
          </cell>
          <cell r="L47" t="str">
            <v>○</v>
          </cell>
          <cell r="M47" t="str">
            <v>〃3</v>
          </cell>
        </row>
        <row r="48">
          <cell r="F48">
            <v>37</v>
          </cell>
          <cell r="G48" t="str">
            <v>P-37/42</v>
          </cell>
          <cell r="H48" t="str">
            <v>P-37/42</v>
          </cell>
          <cell r="I48" t="str">
            <v>入力不可</v>
          </cell>
          <cell r="J48">
            <v>1</v>
          </cell>
          <cell r="K48">
            <v>43</v>
          </cell>
          <cell r="L48" t="str">
            <v>○</v>
          </cell>
          <cell r="M48" t="str">
            <v>〃4</v>
          </cell>
        </row>
        <row r="49">
          <cell r="F49">
            <v>38</v>
          </cell>
          <cell r="G49" t="str">
            <v>P-38/42</v>
          </cell>
          <cell r="H49" t="str">
            <v>P-38/42</v>
          </cell>
          <cell r="I49" t="str">
            <v>入力不可</v>
          </cell>
          <cell r="J49">
            <v>1</v>
          </cell>
          <cell r="K49">
            <v>44</v>
          </cell>
          <cell r="L49" t="str">
            <v>○</v>
          </cell>
          <cell r="M49" t="str">
            <v>〃5</v>
          </cell>
        </row>
        <row r="50">
          <cell r="F50">
            <v>39</v>
          </cell>
          <cell r="G50" t="str">
            <v>P-39/42</v>
          </cell>
          <cell r="H50" t="str">
            <v>P-39/42</v>
          </cell>
          <cell r="I50" t="str">
            <v>入力不可</v>
          </cell>
          <cell r="J50">
            <v>1</v>
          </cell>
          <cell r="K50">
            <v>45</v>
          </cell>
          <cell r="L50" t="str">
            <v>○</v>
          </cell>
          <cell r="M50" t="str">
            <v>〃6</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仕訳"/>
      <sheetName val="解体"/>
      <sheetName val="躯体集計"/>
      <sheetName val="躯体数量"/>
      <sheetName val="基礎"/>
      <sheetName val="地中梁"/>
      <sheetName val="床版"/>
      <sheetName val="土間"/>
      <sheetName val="柱"/>
      <sheetName val="梁"/>
      <sheetName val="梁(1)"/>
      <sheetName val="梁(2)"/>
      <sheetName val="壁"/>
      <sheetName val="壁(1)"/>
      <sheetName val="壁(2)"/>
      <sheetName val="壁(3)"/>
      <sheetName val="壁(ＣＢ)"/>
      <sheetName val="鉄骨"/>
      <sheetName val="鉄骨 (2)"/>
      <sheetName val="仕上集計"/>
      <sheetName val="仕上数量"/>
      <sheetName val="木造床組"/>
      <sheetName val="間仕切"/>
      <sheetName val="床(ＶＴ）"/>
      <sheetName val="天井"/>
      <sheetName val="木建"/>
      <sheetName val="仕上数量 (2)"/>
      <sheetName val="金建"/>
      <sheetName val="代価K-1"/>
      <sheetName val="代価K-2,3"/>
      <sheetName val="代価K-4,5"/>
      <sheetName val="比較検討"/>
      <sheetName val="見積比較表"/>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19">
          <cell r="A19">
            <v>1</v>
          </cell>
          <cell r="B19" t="str">
            <v>公共建築工事積算基準</v>
          </cell>
        </row>
        <row r="20">
          <cell r="A20">
            <v>2</v>
          </cell>
          <cell r="B20" t="str">
            <v>国土交通省建設工事積算基準の解説</v>
          </cell>
        </row>
        <row r="21">
          <cell r="A21">
            <v>3</v>
          </cell>
          <cell r="B21" t="str">
            <v>建設工事標準歩掛40版</v>
          </cell>
        </row>
        <row r="22">
          <cell r="A22">
            <v>4</v>
          </cell>
          <cell r="B22" t="str">
            <v>標準工事歩掛要覧六版</v>
          </cell>
        </row>
        <row r="23">
          <cell r="A23">
            <v>5</v>
          </cell>
          <cell r="B23" t="str">
            <v>建築工事の積算</v>
          </cell>
        </row>
        <row r="24">
          <cell r="A24">
            <v>6</v>
          </cell>
          <cell r="B24" t="str">
            <v>土木</v>
          </cell>
        </row>
        <row r="25">
          <cell r="A25">
            <v>7</v>
          </cell>
        </row>
        <row r="26">
          <cell r="A26">
            <v>8</v>
          </cell>
        </row>
        <row r="27">
          <cell r="A27">
            <v>9</v>
          </cell>
        </row>
        <row r="28">
          <cell r="A28">
            <v>10</v>
          </cell>
        </row>
      </sheetData>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諸経費"/>
      <sheetName val="総括表"/>
    </sheetNames>
    <sheetDataSet>
      <sheetData sheetId="0" refreshError="1">
        <row r="55">
          <cell r="A55" t="str">
            <v>おわり</v>
          </cell>
        </row>
      </sheetData>
      <sheetData sheetId="1"/>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価集"/>
      <sheetName val="単価集２"/>
      <sheetName val="塗装"/>
      <sheetName val="塗装２"/>
      <sheetName val="流し台"/>
      <sheetName val="ガラリ"/>
    </sheetNames>
    <sheetDataSet>
      <sheetData sheetId="0"/>
      <sheetData sheetId="1"/>
      <sheetData sheetId="2"/>
      <sheetData sheetId="3"/>
      <sheetData sheetId="4"/>
      <sheetData sheetId="5"/>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
      <sheetName val="種目"/>
      <sheetName val="科目"/>
      <sheetName val="中科目"/>
      <sheetName val="細目（ﾗｲﾌﾗｲﾝ）"/>
      <sheetName val="細目（排水（西））"/>
      <sheetName val="細目（排水（東））"/>
      <sheetName val="別紙 (ﾗｲﾌﾗｲﾝ)"/>
      <sheetName val="別紙 (排水（西）)"/>
      <sheetName val="別紙 (排水（東）)"/>
      <sheetName val="産廃処分"/>
      <sheetName val="産業廃棄物重量"/>
      <sheetName val="土工数量算出"/>
      <sheetName val="撤去"/>
      <sheetName val="見積比較 "/>
      <sheetName val="カタログ単価比較"/>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百華苑増築工事1"/>
      <sheetName val="電気"/>
    </sheetNames>
    <sheetDataSet>
      <sheetData sheetId="0" refreshError="1"/>
      <sheetData sheetId="1"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複合単価表"/>
      <sheetName val="見積比較表"/>
      <sheetName val="盤労務"/>
      <sheetName val="代価表"/>
      <sheetName val="資材単価調書"/>
      <sheetName val="市場単価比較表"/>
    </sheetNames>
    <sheetDataSet>
      <sheetData sheetId="0"/>
      <sheetData sheetId="1"/>
      <sheetData sheetId="2"/>
      <sheetData sheetId="3"/>
      <sheetData sheetId="4"/>
      <sheetData sheetId="5"/>
      <sheetData sheetId="6"/>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 "/>
      <sheetName val="代価表（追加）"/>
      <sheetName val="ケーブル"/>
      <sheetName val="電線管"/>
    </sheetNames>
    <sheetDataSet>
      <sheetData sheetId="0"/>
      <sheetData sheetId="1" refreshError="1"/>
      <sheetData sheetId="2" refreshError="1"/>
      <sheetData sheetId="3"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経費"/>
      <sheetName val="電気"/>
      <sheetName val="代価表 "/>
    </sheetNames>
    <sheetDataSet>
      <sheetData sheetId="0"/>
      <sheetData sheetId="1" refreshError="1"/>
      <sheetData sheetId="2"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
      <sheetName val="単価表"/>
      <sheetName val="見積比較"/>
    </sheetNames>
    <sheetDataSet>
      <sheetData sheetId="0" refreshError="1"/>
      <sheetData sheetId="1" refreshError="1"/>
      <sheetData sheetId="2"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
      <sheetName val="代価表"/>
      <sheetName val="複合単価"/>
      <sheetName val="市場単価"/>
      <sheetName val="PB単価表"/>
      <sheetName val="見積比較表"/>
      <sheetName val="体育館集計"/>
      <sheetName val="体育館小集計"/>
      <sheetName val="体育館拾表"/>
      <sheetName val="便所集計"/>
      <sheetName val="便所拾表"/>
      <sheetName val="土工集計表"/>
      <sheetName val="土工事数量表"/>
      <sheetName val="盤労務"/>
      <sheetName val="表紙"/>
      <sheetName val="千年電気設計書"/>
      <sheetName val="1山村"/>
      <sheetName val="建築経費"/>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鏡"/>
      <sheetName val="工事概要"/>
      <sheetName val="設計書頭"/>
      <sheetName val="電気書頭"/>
      <sheetName val="外部種目"/>
      <sheetName val="機器設備頭"/>
      <sheetName val="機器設備内訳"/>
      <sheetName val="配管設備頭"/>
      <sheetName val="配管設備内訳"/>
      <sheetName val="主要機器"/>
      <sheetName val="印刷DLG"/>
      <sheetName val="設計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桝配管データ"/>
    </sheetNames>
    <definedNames>
      <definedName name="マクロ終了"/>
    </definedNames>
    <sheetDataSet>
      <sheetData sheetId="0"/>
      <sheetData sheetId="1" refreshError="1"/>
      <sheetData sheetId="2"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RWTCLL"/>
      <sheetName val="CRWTCLL"/>
    </sheetNames>
    <sheetDataSet>
      <sheetData sheetId="0" refreshError="1">
        <row r="5">
          <cell r="C5">
            <v>0</v>
          </cell>
          <cell r="D5">
            <v>0</v>
          </cell>
          <cell r="E5">
            <v>43</v>
          </cell>
          <cell r="F5">
            <v>47</v>
          </cell>
          <cell r="G5">
            <v>0</v>
          </cell>
          <cell r="H5">
            <v>0</v>
          </cell>
          <cell r="I5">
            <v>0</v>
          </cell>
          <cell r="J5">
            <v>0</v>
          </cell>
          <cell r="K5">
            <v>0</v>
          </cell>
          <cell r="L5">
            <v>0</v>
          </cell>
          <cell r="M5">
            <v>0</v>
          </cell>
          <cell r="N5">
            <v>0</v>
          </cell>
        </row>
        <row r="6">
          <cell r="C6">
            <v>0</v>
          </cell>
          <cell r="D6">
            <v>0</v>
          </cell>
          <cell r="E6">
            <v>19</v>
          </cell>
          <cell r="F6">
            <v>54</v>
          </cell>
          <cell r="G6">
            <v>0</v>
          </cell>
          <cell r="H6">
            <v>0</v>
          </cell>
          <cell r="I6">
            <v>0</v>
          </cell>
          <cell r="J6">
            <v>0</v>
          </cell>
          <cell r="K6">
            <v>0</v>
          </cell>
          <cell r="L6">
            <v>0</v>
          </cell>
          <cell r="M6">
            <v>0</v>
          </cell>
          <cell r="N6">
            <v>0</v>
          </cell>
        </row>
        <row r="7">
          <cell r="C7">
            <v>0</v>
          </cell>
          <cell r="D7">
            <v>0</v>
          </cell>
          <cell r="E7">
            <v>13</v>
          </cell>
          <cell r="F7">
            <v>72</v>
          </cell>
          <cell r="G7">
            <v>0</v>
          </cell>
          <cell r="H7">
            <v>0</v>
          </cell>
          <cell r="I7">
            <v>0</v>
          </cell>
          <cell r="J7">
            <v>0</v>
          </cell>
          <cell r="K7">
            <v>0</v>
          </cell>
          <cell r="L7">
            <v>0</v>
          </cell>
          <cell r="M7">
            <v>0</v>
          </cell>
          <cell r="N7">
            <v>0</v>
          </cell>
        </row>
        <row r="8">
          <cell r="C8">
            <v>0</v>
          </cell>
          <cell r="D8">
            <v>0</v>
          </cell>
          <cell r="E8">
            <v>29</v>
          </cell>
          <cell r="F8">
            <v>54</v>
          </cell>
          <cell r="G8">
            <v>0</v>
          </cell>
          <cell r="H8">
            <v>0</v>
          </cell>
          <cell r="I8">
            <v>0</v>
          </cell>
          <cell r="J8">
            <v>0</v>
          </cell>
          <cell r="K8">
            <v>0</v>
          </cell>
          <cell r="L8">
            <v>0</v>
          </cell>
          <cell r="M8">
            <v>0</v>
          </cell>
          <cell r="N8">
            <v>0</v>
          </cell>
        </row>
        <row r="9">
          <cell r="C9">
            <v>0</v>
          </cell>
          <cell r="D9">
            <v>0</v>
          </cell>
          <cell r="E9">
            <v>25</v>
          </cell>
          <cell r="F9">
            <v>56</v>
          </cell>
          <cell r="G9">
            <v>0</v>
          </cell>
          <cell r="H9">
            <v>0</v>
          </cell>
          <cell r="I9">
            <v>0</v>
          </cell>
          <cell r="J9">
            <v>0</v>
          </cell>
          <cell r="K9">
            <v>0</v>
          </cell>
          <cell r="L9">
            <v>0</v>
          </cell>
          <cell r="M9">
            <v>0</v>
          </cell>
          <cell r="N9">
            <v>0</v>
          </cell>
        </row>
        <row r="10">
          <cell r="C10">
            <v>0</v>
          </cell>
          <cell r="D10">
            <v>0</v>
          </cell>
          <cell r="E10">
            <v>42</v>
          </cell>
          <cell r="F10">
            <v>50</v>
          </cell>
          <cell r="G10">
            <v>0</v>
          </cell>
          <cell r="H10">
            <v>0</v>
          </cell>
          <cell r="I10">
            <v>0</v>
          </cell>
          <cell r="J10">
            <v>0</v>
          </cell>
          <cell r="K10">
            <v>0</v>
          </cell>
          <cell r="L10">
            <v>0</v>
          </cell>
          <cell r="M10">
            <v>0</v>
          </cell>
          <cell r="N10">
            <v>0</v>
          </cell>
        </row>
        <row r="11">
          <cell r="C11">
            <v>0</v>
          </cell>
          <cell r="D11">
            <v>0</v>
          </cell>
          <cell r="F11">
            <v>72</v>
          </cell>
          <cell r="G11">
            <v>0</v>
          </cell>
          <cell r="H11">
            <v>0</v>
          </cell>
          <cell r="I11">
            <v>0</v>
          </cell>
          <cell r="J11">
            <v>0</v>
          </cell>
          <cell r="K11">
            <v>0</v>
          </cell>
          <cell r="L11">
            <v>0</v>
          </cell>
          <cell r="M11">
            <v>0</v>
          </cell>
          <cell r="N11">
            <v>0</v>
          </cell>
        </row>
        <row r="12">
          <cell r="C12">
            <v>13</v>
          </cell>
          <cell r="D12">
            <v>75</v>
          </cell>
          <cell r="E12">
            <v>0</v>
          </cell>
          <cell r="F12">
            <v>0</v>
          </cell>
          <cell r="G12">
            <v>0</v>
          </cell>
          <cell r="H12">
            <v>0</v>
          </cell>
          <cell r="I12">
            <v>0</v>
          </cell>
          <cell r="J12">
            <v>0</v>
          </cell>
          <cell r="K12">
            <v>0</v>
          </cell>
          <cell r="L12">
            <v>0</v>
          </cell>
          <cell r="M12">
            <v>0</v>
          </cell>
          <cell r="N12">
            <v>0</v>
          </cell>
        </row>
        <row r="13">
          <cell r="C13">
            <v>13</v>
          </cell>
          <cell r="D13">
            <v>16</v>
          </cell>
          <cell r="E13">
            <v>26</v>
          </cell>
          <cell r="F13">
            <v>49</v>
          </cell>
          <cell r="G13">
            <v>0</v>
          </cell>
          <cell r="H13">
            <v>0</v>
          </cell>
          <cell r="I13">
            <v>0</v>
          </cell>
          <cell r="J13">
            <v>0</v>
          </cell>
          <cell r="K13">
            <v>0</v>
          </cell>
          <cell r="L13">
            <v>0</v>
          </cell>
          <cell r="M13">
            <v>0</v>
          </cell>
          <cell r="N13">
            <v>0</v>
          </cell>
        </row>
        <row r="14">
          <cell r="C14">
            <v>3</v>
          </cell>
          <cell r="D14">
            <v>5</v>
          </cell>
          <cell r="E14">
            <v>31</v>
          </cell>
          <cell r="F14">
            <v>29</v>
          </cell>
          <cell r="G14">
            <v>0</v>
          </cell>
          <cell r="H14">
            <v>0</v>
          </cell>
          <cell r="I14">
            <v>0</v>
          </cell>
          <cell r="J14">
            <v>0</v>
          </cell>
          <cell r="K14">
            <v>0</v>
          </cell>
          <cell r="L14">
            <v>0</v>
          </cell>
          <cell r="M14">
            <v>0</v>
          </cell>
          <cell r="N14">
            <v>0</v>
          </cell>
        </row>
        <row r="15">
          <cell r="C15">
            <v>12</v>
          </cell>
          <cell r="D15">
            <v>45</v>
          </cell>
          <cell r="E15">
            <v>21</v>
          </cell>
          <cell r="F15">
            <v>33</v>
          </cell>
          <cell r="G15">
            <v>0</v>
          </cell>
          <cell r="H15">
            <v>0</v>
          </cell>
          <cell r="I15">
            <v>0</v>
          </cell>
          <cell r="J15">
            <v>0</v>
          </cell>
          <cell r="K15">
            <v>0</v>
          </cell>
          <cell r="L15">
            <v>0</v>
          </cell>
          <cell r="M15">
            <v>0</v>
          </cell>
          <cell r="N15">
            <v>0</v>
          </cell>
        </row>
        <row r="16">
          <cell r="C16">
            <v>6</v>
          </cell>
          <cell r="D16">
            <v>0</v>
          </cell>
          <cell r="E16">
            <v>35</v>
          </cell>
          <cell r="F16">
            <v>39</v>
          </cell>
          <cell r="G16">
            <v>0</v>
          </cell>
          <cell r="H16">
            <v>0</v>
          </cell>
          <cell r="I16">
            <v>0</v>
          </cell>
          <cell r="J16">
            <v>0</v>
          </cell>
          <cell r="K16">
            <v>0</v>
          </cell>
          <cell r="L16">
            <v>0</v>
          </cell>
          <cell r="M16">
            <v>0</v>
          </cell>
          <cell r="N16">
            <v>0</v>
          </cell>
        </row>
        <row r="17">
          <cell r="C17">
            <v>0</v>
          </cell>
          <cell r="D17">
            <v>0</v>
          </cell>
          <cell r="E17">
            <v>0</v>
          </cell>
          <cell r="F17">
            <v>0</v>
          </cell>
          <cell r="G17">
            <v>0</v>
          </cell>
          <cell r="H17">
            <v>11</v>
          </cell>
          <cell r="I17">
            <v>33</v>
          </cell>
          <cell r="J17">
            <v>0</v>
          </cell>
          <cell r="K17">
            <v>0</v>
          </cell>
          <cell r="L17">
            <v>0</v>
          </cell>
          <cell r="M17">
            <v>0</v>
          </cell>
          <cell r="N17">
            <v>0</v>
          </cell>
        </row>
        <row r="18">
          <cell r="C18">
            <v>0</v>
          </cell>
          <cell r="D18">
            <v>0</v>
          </cell>
          <cell r="E18">
            <v>27</v>
          </cell>
          <cell r="F18">
            <v>12</v>
          </cell>
          <cell r="G18">
            <v>0</v>
          </cell>
          <cell r="H18">
            <v>0</v>
          </cell>
          <cell r="I18">
            <v>0</v>
          </cell>
          <cell r="J18">
            <v>0</v>
          </cell>
          <cell r="K18">
            <v>0</v>
          </cell>
          <cell r="L18">
            <v>0</v>
          </cell>
          <cell r="M18">
            <v>0</v>
          </cell>
          <cell r="N18">
            <v>0</v>
          </cell>
        </row>
        <row r="19">
          <cell r="C19">
            <v>0</v>
          </cell>
          <cell r="D19">
            <v>0</v>
          </cell>
          <cell r="E19">
            <v>0</v>
          </cell>
          <cell r="F19">
            <v>0</v>
          </cell>
          <cell r="G19">
            <v>37</v>
          </cell>
          <cell r="H19">
            <v>0</v>
          </cell>
          <cell r="I19">
            <v>0</v>
          </cell>
          <cell r="J19">
            <v>0</v>
          </cell>
          <cell r="K19">
            <v>0</v>
          </cell>
          <cell r="L19">
            <v>0</v>
          </cell>
          <cell r="M19">
            <v>0</v>
          </cell>
          <cell r="N19">
            <v>0</v>
          </cell>
        </row>
        <row r="20">
          <cell r="C20">
            <v>0</v>
          </cell>
          <cell r="D20">
            <v>0</v>
          </cell>
          <cell r="E20">
            <v>0</v>
          </cell>
          <cell r="F20">
            <v>0</v>
          </cell>
          <cell r="G20">
            <v>56</v>
          </cell>
          <cell r="H20">
            <v>0</v>
          </cell>
          <cell r="I20">
            <v>0</v>
          </cell>
          <cell r="J20">
            <v>0</v>
          </cell>
          <cell r="K20">
            <v>0</v>
          </cell>
          <cell r="L20">
            <v>0</v>
          </cell>
          <cell r="M20">
            <v>0</v>
          </cell>
          <cell r="N20">
            <v>0</v>
          </cell>
        </row>
        <row r="21">
          <cell r="C21">
            <v>0</v>
          </cell>
          <cell r="D21">
            <v>0</v>
          </cell>
          <cell r="E21">
            <v>0</v>
          </cell>
          <cell r="F21">
            <v>0</v>
          </cell>
          <cell r="G21">
            <v>86</v>
          </cell>
          <cell r="H21">
            <v>0</v>
          </cell>
          <cell r="I21">
            <v>0</v>
          </cell>
          <cell r="J21">
            <v>0</v>
          </cell>
          <cell r="K21">
            <v>0</v>
          </cell>
          <cell r="L21">
            <v>0</v>
          </cell>
          <cell r="M21">
            <v>0</v>
          </cell>
          <cell r="N21">
            <v>0</v>
          </cell>
        </row>
        <row r="22">
          <cell r="C22">
            <v>23</v>
          </cell>
          <cell r="D22">
            <v>45</v>
          </cell>
          <cell r="E22">
            <v>0</v>
          </cell>
          <cell r="G22">
            <v>0</v>
          </cell>
          <cell r="H22">
            <v>0</v>
          </cell>
          <cell r="I22">
            <v>0</v>
          </cell>
          <cell r="J22">
            <v>0</v>
          </cell>
          <cell r="K22">
            <v>0</v>
          </cell>
          <cell r="L22">
            <v>0</v>
          </cell>
          <cell r="M22">
            <v>0</v>
          </cell>
          <cell r="N22">
            <v>0</v>
          </cell>
        </row>
        <row r="23">
          <cell r="C23">
            <v>37</v>
          </cell>
          <cell r="D23">
            <v>36</v>
          </cell>
          <cell r="E23">
            <v>0</v>
          </cell>
          <cell r="G23">
            <v>0</v>
          </cell>
          <cell r="H23">
            <v>0</v>
          </cell>
          <cell r="I23">
            <v>0</v>
          </cell>
          <cell r="J23">
            <v>0</v>
          </cell>
          <cell r="M23">
            <v>0</v>
          </cell>
        </row>
        <row r="24">
          <cell r="C24">
            <v>0</v>
          </cell>
          <cell r="D24">
            <v>0</v>
          </cell>
          <cell r="E24">
            <v>0</v>
          </cell>
          <cell r="F24">
            <v>0</v>
          </cell>
          <cell r="G24">
            <v>0</v>
          </cell>
          <cell r="H24">
            <v>13</v>
          </cell>
        </row>
        <row r="25">
          <cell r="C25">
            <v>0</v>
          </cell>
          <cell r="D25">
            <v>0</v>
          </cell>
          <cell r="E25">
            <v>0</v>
          </cell>
          <cell r="F25">
            <v>0</v>
          </cell>
          <cell r="G25">
            <v>0</v>
          </cell>
        </row>
        <row r="26">
          <cell r="C26">
            <v>0</v>
          </cell>
          <cell r="D26">
            <v>0</v>
          </cell>
          <cell r="E26">
            <v>0</v>
          </cell>
          <cell r="F26">
            <v>0</v>
          </cell>
          <cell r="G26">
            <v>0</v>
          </cell>
        </row>
        <row r="27">
          <cell r="C27">
            <v>0</v>
          </cell>
          <cell r="D27">
            <v>0</v>
          </cell>
          <cell r="E27">
            <v>0</v>
          </cell>
          <cell r="F27">
            <v>0</v>
          </cell>
          <cell r="G27">
            <v>0</v>
          </cell>
        </row>
        <row r="34">
          <cell r="C34">
            <v>0</v>
          </cell>
          <cell r="D34">
            <v>0</v>
          </cell>
          <cell r="E34">
            <v>1</v>
          </cell>
          <cell r="F34">
            <v>9</v>
          </cell>
          <cell r="G34">
            <v>0</v>
          </cell>
          <cell r="H34">
            <v>0</v>
          </cell>
          <cell r="I34">
            <v>0</v>
          </cell>
          <cell r="J34">
            <v>0</v>
          </cell>
          <cell r="K34">
            <v>0</v>
          </cell>
          <cell r="L34">
            <v>0</v>
          </cell>
          <cell r="M34">
            <v>0</v>
          </cell>
          <cell r="N34">
            <v>0</v>
          </cell>
        </row>
        <row r="35">
          <cell r="C35">
            <v>0</v>
          </cell>
          <cell r="D35">
            <v>0</v>
          </cell>
          <cell r="E35">
            <v>1</v>
          </cell>
          <cell r="F35">
            <v>8</v>
          </cell>
          <cell r="H35">
            <v>0</v>
          </cell>
          <cell r="I35">
            <v>0</v>
          </cell>
          <cell r="J35">
            <v>0</v>
          </cell>
          <cell r="K35">
            <v>0</v>
          </cell>
          <cell r="L35">
            <v>0</v>
          </cell>
          <cell r="N35">
            <v>0</v>
          </cell>
        </row>
        <row r="36">
          <cell r="C36">
            <v>0</v>
          </cell>
          <cell r="D36">
            <v>0</v>
          </cell>
          <cell r="E36">
            <v>1</v>
          </cell>
          <cell r="F36">
            <v>8</v>
          </cell>
          <cell r="G36">
            <v>0</v>
          </cell>
          <cell r="H36">
            <v>0</v>
          </cell>
          <cell r="I36">
            <v>0</v>
          </cell>
          <cell r="J36">
            <v>0</v>
          </cell>
          <cell r="K36">
            <v>0</v>
          </cell>
          <cell r="L36">
            <v>0</v>
          </cell>
          <cell r="M36">
            <v>0</v>
          </cell>
          <cell r="N36">
            <v>0</v>
          </cell>
        </row>
        <row r="37">
          <cell r="C37">
            <v>0</v>
          </cell>
          <cell r="D37">
            <v>0</v>
          </cell>
          <cell r="E37">
            <v>1</v>
          </cell>
          <cell r="F37">
            <v>9</v>
          </cell>
          <cell r="G37">
            <v>0</v>
          </cell>
          <cell r="H37">
            <v>0</v>
          </cell>
          <cell r="I37">
            <v>0</v>
          </cell>
          <cell r="J37">
            <v>0</v>
          </cell>
          <cell r="K37">
            <v>0</v>
          </cell>
          <cell r="L37">
            <v>0</v>
          </cell>
          <cell r="M37">
            <v>0</v>
          </cell>
          <cell r="N37">
            <v>0</v>
          </cell>
        </row>
        <row r="38">
          <cell r="C38">
            <v>0</v>
          </cell>
          <cell r="D38">
            <v>0</v>
          </cell>
          <cell r="E38">
            <v>1</v>
          </cell>
          <cell r="F38">
            <v>8</v>
          </cell>
          <cell r="G38">
            <v>0</v>
          </cell>
          <cell r="H38">
            <v>0</v>
          </cell>
          <cell r="I38">
            <v>0</v>
          </cell>
          <cell r="J38">
            <v>0</v>
          </cell>
          <cell r="K38">
            <v>0</v>
          </cell>
          <cell r="L38">
            <v>0</v>
          </cell>
          <cell r="M38">
            <v>0</v>
          </cell>
          <cell r="N38">
            <v>0</v>
          </cell>
        </row>
        <row r="39">
          <cell r="C39">
            <v>0</v>
          </cell>
          <cell r="D39">
            <v>0</v>
          </cell>
          <cell r="E39">
            <v>2</v>
          </cell>
          <cell r="F39">
            <v>17</v>
          </cell>
          <cell r="G39">
            <v>0</v>
          </cell>
          <cell r="H39">
            <v>0</v>
          </cell>
          <cell r="I39">
            <v>0</v>
          </cell>
          <cell r="J39">
            <v>0</v>
          </cell>
          <cell r="K39">
            <v>0</v>
          </cell>
          <cell r="L39">
            <v>0</v>
          </cell>
          <cell r="M39">
            <v>0</v>
          </cell>
          <cell r="N39">
            <v>0</v>
          </cell>
        </row>
        <row r="40">
          <cell r="C40">
            <v>0</v>
          </cell>
          <cell r="D40">
            <v>0</v>
          </cell>
          <cell r="E40">
            <v>1</v>
          </cell>
          <cell r="F40">
            <v>2</v>
          </cell>
          <cell r="G40">
            <v>0</v>
          </cell>
          <cell r="I40">
            <v>0</v>
          </cell>
          <cell r="J40">
            <v>0</v>
          </cell>
          <cell r="K40">
            <v>0</v>
          </cell>
          <cell r="L40">
            <v>0</v>
          </cell>
          <cell r="M40">
            <v>0</v>
          </cell>
          <cell r="N40">
            <v>0</v>
          </cell>
        </row>
        <row r="41">
          <cell r="C41">
            <v>0</v>
          </cell>
          <cell r="D41">
            <v>0</v>
          </cell>
          <cell r="E41">
            <v>0</v>
          </cell>
          <cell r="F41">
            <v>0</v>
          </cell>
          <cell r="G41">
            <v>40</v>
          </cell>
          <cell r="H41">
            <v>0</v>
          </cell>
          <cell r="I41">
            <v>0</v>
          </cell>
          <cell r="J41">
            <v>0</v>
          </cell>
          <cell r="K41">
            <v>0</v>
          </cell>
          <cell r="L41">
            <v>0</v>
          </cell>
          <cell r="M41">
            <v>0</v>
          </cell>
          <cell r="N41">
            <v>0</v>
          </cell>
        </row>
        <row r="42">
          <cell r="C42">
            <v>0</v>
          </cell>
          <cell r="D42">
            <v>0</v>
          </cell>
          <cell r="E42">
            <v>0</v>
          </cell>
          <cell r="F42">
            <v>0</v>
          </cell>
          <cell r="G42">
            <v>20</v>
          </cell>
          <cell r="H42">
            <v>0</v>
          </cell>
          <cell r="I42">
            <v>0</v>
          </cell>
          <cell r="J42">
            <v>0</v>
          </cell>
          <cell r="K42">
            <v>0</v>
          </cell>
          <cell r="L42">
            <v>0</v>
          </cell>
          <cell r="M42">
            <v>0</v>
          </cell>
          <cell r="N42">
            <v>0</v>
          </cell>
        </row>
        <row r="43">
          <cell r="C43">
            <v>0</v>
          </cell>
          <cell r="D43">
            <v>0</v>
          </cell>
          <cell r="E43">
            <v>0</v>
          </cell>
          <cell r="F43">
            <v>0</v>
          </cell>
          <cell r="G43">
            <v>40</v>
          </cell>
          <cell r="H43">
            <v>0</v>
          </cell>
          <cell r="I43">
            <v>0</v>
          </cell>
          <cell r="J43">
            <v>0</v>
          </cell>
          <cell r="K43">
            <v>0</v>
          </cell>
          <cell r="L43">
            <v>0</v>
          </cell>
          <cell r="M43">
            <v>0</v>
          </cell>
          <cell r="N43">
            <v>0</v>
          </cell>
        </row>
        <row r="53">
          <cell r="C53">
            <v>0</v>
          </cell>
          <cell r="D53">
            <v>0</v>
          </cell>
          <cell r="E53">
            <v>26</v>
          </cell>
          <cell r="F53">
            <v>43</v>
          </cell>
          <cell r="G53">
            <v>0</v>
          </cell>
          <cell r="H53">
            <v>0</v>
          </cell>
          <cell r="I53">
            <v>0</v>
          </cell>
          <cell r="J53">
            <v>0</v>
          </cell>
          <cell r="K53">
            <v>0</v>
          </cell>
          <cell r="L53">
            <v>0</v>
          </cell>
          <cell r="M53">
            <v>0</v>
          </cell>
          <cell r="N53">
            <v>0</v>
          </cell>
        </row>
        <row r="54">
          <cell r="C54">
            <v>0</v>
          </cell>
          <cell r="D54">
            <v>0</v>
          </cell>
          <cell r="E54">
            <v>0</v>
          </cell>
          <cell r="F54">
            <v>0</v>
          </cell>
          <cell r="G54">
            <v>0</v>
          </cell>
          <cell r="H54">
            <v>31</v>
          </cell>
          <cell r="I54">
            <v>45</v>
          </cell>
          <cell r="J54">
            <v>0</v>
          </cell>
          <cell r="K54">
            <v>0</v>
          </cell>
          <cell r="L54">
            <v>0</v>
          </cell>
          <cell r="M54">
            <v>0</v>
          </cell>
          <cell r="N54">
            <v>0</v>
          </cell>
        </row>
        <row r="55">
          <cell r="C55">
            <v>0</v>
          </cell>
          <cell r="D55">
            <v>0</v>
          </cell>
          <cell r="E55">
            <v>18</v>
          </cell>
          <cell r="F55">
            <v>0</v>
          </cell>
          <cell r="G55">
            <v>0</v>
          </cell>
          <cell r="H55">
            <v>0</v>
          </cell>
          <cell r="I55">
            <v>0</v>
          </cell>
          <cell r="J55">
            <v>0</v>
          </cell>
          <cell r="K55">
            <v>0</v>
          </cell>
          <cell r="L55">
            <v>0</v>
          </cell>
          <cell r="M55">
            <v>0</v>
          </cell>
          <cell r="N55">
            <v>0</v>
          </cell>
        </row>
        <row r="59">
          <cell r="C59">
            <v>24</v>
          </cell>
          <cell r="D59">
            <v>81</v>
          </cell>
          <cell r="E59">
            <v>0</v>
          </cell>
          <cell r="F59">
            <v>0</v>
          </cell>
          <cell r="G59">
            <v>28</v>
          </cell>
          <cell r="H59">
            <v>0</v>
          </cell>
          <cell r="I59">
            <v>0</v>
          </cell>
          <cell r="J59">
            <v>0</v>
          </cell>
          <cell r="K59">
            <v>0</v>
          </cell>
          <cell r="L59">
            <v>0</v>
          </cell>
          <cell r="M59">
            <v>0</v>
          </cell>
          <cell r="N59">
            <v>15</v>
          </cell>
        </row>
        <row r="60">
          <cell r="C60">
            <v>4</v>
          </cell>
          <cell r="D60">
            <v>0</v>
          </cell>
          <cell r="E60">
            <v>0</v>
          </cell>
          <cell r="F60">
            <v>0</v>
          </cell>
          <cell r="G60">
            <v>0</v>
          </cell>
          <cell r="H60">
            <v>0</v>
          </cell>
          <cell r="J60">
            <v>0</v>
          </cell>
          <cell r="L60">
            <v>0</v>
          </cell>
          <cell r="M60">
            <v>0</v>
          </cell>
          <cell r="N60">
            <v>0</v>
          </cell>
        </row>
        <row r="65">
          <cell r="C65">
            <v>0</v>
          </cell>
          <cell r="D65">
            <v>0</v>
          </cell>
          <cell r="E65">
            <v>0</v>
          </cell>
          <cell r="F65">
            <v>0</v>
          </cell>
          <cell r="G65">
            <v>11</v>
          </cell>
          <cell r="H65">
            <v>0</v>
          </cell>
          <cell r="I65">
            <v>0</v>
          </cell>
          <cell r="J65">
            <v>0</v>
          </cell>
          <cell r="K65">
            <v>0</v>
          </cell>
          <cell r="L65">
            <v>0</v>
          </cell>
          <cell r="M65">
            <v>0</v>
          </cell>
          <cell r="N65">
            <v>0</v>
          </cell>
        </row>
      </sheetData>
      <sheetData sheetId="1" refreshError="1">
        <row r="5">
          <cell r="C5">
            <v>0</v>
          </cell>
          <cell r="D5">
            <v>0</v>
          </cell>
          <cell r="E5">
            <v>26</v>
          </cell>
          <cell r="F5">
            <v>43</v>
          </cell>
          <cell r="G5">
            <v>0</v>
          </cell>
          <cell r="H5">
            <v>0</v>
          </cell>
          <cell r="I5">
            <v>0</v>
          </cell>
          <cell r="J5">
            <v>0</v>
          </cell>
          <cell r="K5">
            <v>0</v>
          </cell>
          <cell r="L5">
            <v>0</v>
          </cell>
          <cell r="M5">
            <v>0</v>
          </cell>
          <cell r="N5">
            <v>0</v>
          </cell>
        </row>
        <row r="6">
          <cell r="C6">
            <v>0</v>
          </cell>
          <cell r="D6">
            <v>0</v>
          </cell>
          <cell r="E6">
            <v>0</v>
          </cell>
          <cell r="F6">
            <v>0</v>
          </cell>
          <cell r="G6">
            <v>0</v>
          </cell>
          <cell r="H6">
            <v>31</v>
          </cell>
          <cell r="I6">
            <v>45</v>
          </cell>
          <cell r="J6">
            <v>0</v>
          </cell>
          <cell r="K6">
            <v>0</v>
          </cell>
          <cell r="L6">
            <v>0</v>
          </cell>
          <cell r="M6">
            <v>0</v>
          </cell>
          <cell r="N6">
            <v>0</v>
          </cell>
        </row>
        <row r="7">
          <cell r="C7">
            <v>0</v>
          </cell>
          <cell r="D7">
            <v>0</v>
          </cell>
          <cell r="E7">
            <v>18</v>
          </cell>
          <cell r="F7">
            <v>0</v>
          </cell>
          <cell r="G7">
            <v>0</v>
          </cell>
          <cell r="H7">
            <v>0</v>
          </cell>
          <cell r="I7">
            <v>0</v>
          </cell>
          <cell r="J7">
            <v>0</v>
          </cell>
          <cell r="K7">
            <v>0</v>
          </cell>
          <cell r="L7">
            <v>0</v>
          </cell>
          <cell r="M7">
            <v>0</v>
          </cell>
          <cell r="N7">
            <v>0</v>
          </cell>
        </row>
        <row r="8">
          <cell r="C8">
            <v>0</v>
          </cell>
          <cell r="D8">
            <v>0</v>
          </cell>
          <cell r="E8">
            <v>0</v>
          </cell>
          <cell r="F8">
            <v>0</v>
          </cell>
          <cell r="G8">
            <v>0</v>
          </cell>
          <cell r="H8">
            <v>28</v>
          </cell>
          <cell r="I8">
            <v>36</v>
          </cell>
          <cell r="J8">
            <v>0</v>
          </cell>
          <cell r="K8">
            <v>0</v>
          </cell>
          <cell r="L8">
            <v>1</v>
          </cell>
          <cell r="M8">
            <v>2</v>
          </cell>
          <cell r="N8">
            <v>0</v>
          </cell>
        </row>
        <row r="9">
          <cell r="C9">
            <v>0</v>
          </cell>
          <cell r="D9">
            <v>0</v>
          </cell>
          <cell r="E9">
            <v>0</v>
          </cell>
          <cell r="F9">
            <v>0</v>
          </cell>
          <cell r="G9">
            <v>0</v>
          </cell>
          <cell r="H9">
            <v>29</v>
          </cell>
          <cell r="I9">
            <v>35</v>
          </cell>
          <cell r="J9">
            <v>0</v>
          </cell>
          <cell r="K9">
            <v>0</v>
          </cell>
          <cell r="L9">
            <v>2</v>
          </cell>
          <cell r="M9">
            <v>1</v>
          </cell>
          <cell r="N9">
            <v>0</v>
          </cell>
        </row>
        <row r="10">
          <cell r="C10">
            <v>0</v>
          </cell>
          <cell r="D10">
            <v>0</v>
          </cell>
          <cell r="E10">
            <v>0</v>
          </cell>
          <cell r="F10">
            <v>0</v>
          </cell>
          <cell r="G10">
            <v>0</v>
          </cell>
          <cell r="H10">
            <v>36</v>
          </cell>
          <cell r="I10">
            <v>53</v>
          </cell>
          <cell r="J10">
            <v>0</v>
          </cell>
          <cell r="K10">
            <v>0</v>
          </cell>
          <cell r="L10">
            <v>2</v>
          </cell>
          <cell r="M10">
            <v>4</v>
          </cell>
          <cell r="N10">
            <v>0</v>
          </cell>
        </row>
        <row r="11">
          <cell r="C11">
            <v>0</v>
          </cell>
          <cell r="D11">
            <v>0</v>
          </cell>
          <cell r="E11">
            <v>0</v>
          </cell>
          <cell r="F11">
            <v>0</v>
          </cell>
          <cell r="G11">
            <v>0</v>
          </cell>
          <cell r="H11">
            <v>34</v>
          </cell>
          <cell r="I11">
            <v>53</v>
          </cell>
          <cell r="J11">
            <v>0</v>
          </cell>
          <cell r="K11">
            <v>0</v>
          </cell>
          <cell r="L11">
            <v>4</v>
          </cell>
          <cell r="M11">
            <v>2</v>
          </cell>
          <cell r="N11">
            <v>0</v>
          </cell>
        </row>
        <row r="12">
          <cell r="C12">
            <v>0</v>
          </cell>
          <cell r="D12">
            <v>0</v>
          </cell>
          <cell r="E12">
            <v>0</v>
          </cell>
          <cell r="F12">
            <v>0</v>
          </cell>
          <cell r="G12">
            <v>0</v>
          </cell>
          <cell r="H12">
            <v>23</v>
          </cell>
          <cell r="I12">
            <v>10</v>
          </cell>
          <cell r="J12">
            <v>0</v>
          </cell>
          <cell r="K12">
            <v>0</v>
          </cell>
          <cell r="L12">
            <v>0</v>
          </cell>
          <cell r="M12">
            <v>0</v>
          </cell>
          <cell r="N12">
            <v>0</v>
          </cell>
        </row>
        <row r="13">
          <cell r="C13">
            <v>0</v>
          </cell>
          <cell r="D13">
            <v>0</v>
          </cell>
          <cell r="E13">
            <v>0</v>
          </cell>
          <cell r="F13">
            <v>0</v>
          </cell>
          <cell r="G13">
            <v>0</v>
          </cell>
          <cell r="H13">
            <v>23</v>
          </cell>
          <cell r="I13">
            <v>10</v>
          </cell>
          <cell r="J13">
            <v>0</v>
          </cell>
          <cell r="K13">
            <v>0</v>
          </cell>
          <cell r="L13">
            <v>0</v>
          </cell>
          <cell r="M13">
            <v>0</v>
          </cell>
          <cell r="N13">
            <v>0</v>
          </cell>
        </row>
        <row r="14">
          <cell r="C14">
            <v>0</v>
          </cell>
          <cell r="D14">
            <v>0</v>
          </cell>
          <cell r="E14">
            <v>0</v>
          </cell>
          <cell r="F14">
            <v>0</v>
          </cell>
          <cell r="G14">
            <v>0</v>
          </cell>
          <cell r="H14">
            <v>21</v>
          </cell>
          <cell r="I14">
            <v>10</v>
          </cell>
          <cell r="J14">
            <v>0</v>
          </cell>
          <cell r="K14">
            <v>0</v>
          </cell>
          <cell r="L14">
            <v>0</v>
          </cell>
          <cell r="M14">
            <v>0</v>
          </cell>
          <cell r="N14">
            <v>0</v>
          </cell>
        </row>
        <row r="15">
          <cell r="C15">
            <v>0</v>
          </cell>
          <cell r="D15">
            <v>0</v>
          </cell>
          <cell r="E15">
            <v>0</v>
          </cell>
          <cell r="F15">
            <v>0</v>
          </cell>
          <cell r="G15">
            <v>0</v>
          </cell>
          <cell r="H15">
            <v>21</v>
          </cell>
          <cell r="I15">
            <v>10</v>
          </cell>
          <cell r="J15">
            <v>0</v>
          </cell>
          <cell r="K15">
            <v>0</v>
          </cell>
          <cell r="L15">
            <v>0</v>
          </cell>
          <cell r="M15">
            <v>0</v>
          </cell>
          <cell r="N15">
            <v>0</v>
          </cell>
        </row>
        <row r="16">
          <cell r="C16">
            <v>0</v>
          </cell>
          <cell r="D16">
            <v>0</v>
          </cell>
          <cell r="E16">
            <v>0</v>
          </cell>
          <cell r="F16">
            <v>0</v>
          </cell>
          <cell r="G16">
            <v>0</v>
          </cell>
          <cell r="H16">
            <v>38</v>
          </cell>
          <cell r="I16">
            <v>42</v>
          </cell>
          <cell r="J16">
            <v>0</v>
          </cell>
          <cell r="K16">
            <v>0</v>
          </cell>
          <cell r="L16">
            <v>2</v>
          </cell>
          <cell r="M16">
            <v>4</v>
          </cell>
          <cell r="N16">
            <v>0</v>
          </cell>
        </row>
        <row r="17">
          <cell r="C17">
            <v>0</v>
          </cell>
          <cell r="D17">
            <v>0</v>
          </cell>
          <cell r="E17">
            <v>0</v>
          </cell>
          <cell r="F17">
            <v>0</v>
          </cell>
          <cell r="G17">
            <v>0</v>
          </cell>
          <cell r="H17">
            <v>38</v>
          </cell>
          <cell r="I17">
            <v>42</v>
          </cell>
          <cell r="J17">
            <v>0</v>
          </cell>
          <cell r="K17">
            <v>0</v>
          </cell>
          <cell r="L17">
            <v>4</v>
          </cell>
          <cell r="M17">
            <v>2</v>
          </cell>
          <cell r="N17">
            <v>0</v>
          </cell>
        </row>
        <row r="18">
          <cell r="C18">
            <v>0</v>
          </cell>
          <cell r="D18">
            <v>0</v>
          </cell>
          <cell r="E18">
            <v>0</v>
          </cell>
          <cell r="F18">
            <v>0</v>
          </cell>
          <cell r="G18">
            <v>0</v>
          </cell>
          <cell r="H18">
            <v>26</v>
          </cell>
          <cell r="I18">
            <v>15</v>
          </cell>
          <cell r="J18">
            <v>0</v>
          </cell>
          <cell r="K18">
            <v>0</v>
          </cell>
          <cell r="L18">
            <v>0</v>
          </cell>
          <cell r="M18">
            <v>0</v>
          </cell>
          <cell r="N18">
            <v>0</v>
          </cell>
        </row>
        <row r="19">
          <cell r="C19">
            <v>0</v>
          </cell>
          <cell r="D19">
            <v>0</v>
          </cell>
          <cell r="E19">
            <v>0</v>
          </cell>
          <cell r="F19">
            <v>0</v>
          </cell>
          <cell r="G19">
            <v>0</v>
          </cell>
          <cell r="H19">
            <v>25</v>
          </cell>
          <cell r="I19">
            <v>16</v>
          </cell>
          <cell r="J19">
            <v>0</v>
          </cell>
          <cell r="K19">
            <v>0</v>
          </cell>
          <cell r="L19">
            <v>0</v>
          </cell>
          <cell r="M19">
            <v>0</v>
          </cell>
          <cell r="N19">
            <v>0</v>
          </cell>
        </row>
        <row r="20">
          <cell r="C20">
            <v>0</v>
          </cell>
          <cell r="D20">
            <v>0</v>
          </cell>
          <cell r="E20">
            <v>0</v>
          </cell>
          <cell r="F20">
            <v>0</v>
          </cell>
          <cell r="G20">
            <v>0</v>
          </cell>
          <cell r="H20">
            <v>29</v>
          </cell>
          <cell r="I20">
            <v>42</v>
          </cell>
          <cell r="J20">
            <v>0</v>
          </cell>
          <cell r="K20">
            <v>0</v>
          </cell>
          <cell r="L20">
            <v>0</v>
          </cell>
          <cell r="M20">
            <v>0</v>
          </cell>
          <cell r="N20">
            <v>0</v>
          </cell>
        </row>
        <row r="21">
          <cell r="C21">
            <v>0</v>
          </cell>
          <cell r="D21">
            <v>0</v>
          </cell>
          <cell r="E21">
            <v>0</v>
          </cell>
          <cell r="F21">
            <v>0</v>
          </cell>
          <cell r="G21">
            <v>0</v>
          </cell>
          <cell r="H21">
            <v>31</v>
          </cell>
          <cell r="I21">
            <v>41</v>
          </cell>
          <cell r="J21">
            <v>0</v>
          </cell>
          <cell r="K21">
            <v>0</v>
          </cell>
          <cell r="L21">
            <v>0</v>
          </cell>
          <cell r="M21">
            <v>0</v>
          </cell>
          <cell r="N21">
            <v>0</v>
          </cell>
        </row>
        <row r="22">
          <cell r="C22">
            <v>0</v>
          </cell>
          <cell r="D22">
            <v>0</v>
          </cell>
          <cell r="E22">
            <v>0</v>
          </cell>
          <cell r="F22">
            <v>0</v>
          </cell>
          <cell r="G22">
            <v>0</v>
          </cell>
          <cell r="H22">
            <v>30</v>
          </cell>
          <cell r="I22">
            <v>41</v>
          </cell>
          <cell r="J22">
            <v>0</v>
          </cell>
          <cell r="K22">
            <v>0</v>
          </cell>
          <cell r="L22">
            <v>0</v>
          </cell>
          <cell r="M22">
            <v>0</v>
          </cell>
          <cell r="N22">
            <v>0</v>
          </cell>
        </row>
        <row r="23">
          <cell r="C23">
            <v>0</v>
          </cell>
          <cell r="D23">
            <v>0</v>
          </cell>
          <cell r="E23">
            <v>0</v>
          </cell>
          <cell r="F23">
            <v>0</v>
          </cell>
          <cell r="G23">
            <v>0</v>
          </cell>
          <cell r="H23">
            <v>28</v>
          </cell>
          <cell r="I23">
            <v>42</v>
          </cell>
          <cell r="J23">
            <v>0</v>
          </cell>
          <cell r="K23">
            <v>0</v>
          </cell>
          <cell r="L23">
            <v>0</v>
          </cell>
          <cell r="M23">
            <v>0</v>
          </cell>
          <cell r="N23">
            <v>0</v>
          </cell>
        </row>
        <row r="24">
          <cell r="C24">
            <v>0</v>
          </cell>
          <cell r="D24">
            <v>0</v>
          </cell>
          <cell r="E24">
            <v>0</v>
          </cell>
          <cell r="F24">
            <v>0</v>
          </cell>
          <cell r="G24">
            <v>0</v>
          </cell>
          <cell r="H24">
            <v>20</v>
          </cell>
          <cell r="I24">
            <v>37</v>
          </cell>
          <cell r="J24">
            <v>0</v>
          </cell>
          <cell r="K24">
            <v>0</v>
          </cell>
          <cell r="L24">
            <v>0</v>
          </cell>
          <cell r="M24">
            <v>0</v>
          </cell>
          <cell r="N24">
            <v>0</v>
          </cell>
        </row>
        <row r="25">
          <cell r="H25" t="str">
            <v>深型(13)</v>
          </cell>
          <cell r="I25" t="str">
            <v>深型(17)</v>
          </cell>
        </row>
        <row r="26">
          <cell r="C26">
            <v>0</v>
          </cell>
          <cell r="D26">
            <v>0</v>
          </cell>
          <cell r="E26">
            <v>0</v>
          </cell>
          <cell r="F26">
            <v>0</v>
          </cell>
          <cell r="G26">
            <v>0</v>
          </cell>
          <cell r="H26">
            <v>20</v>
          </cell>
          <cell r="I26">
            <v>37</v>
          </cell>
          <cell r="J26">
            <v>0</v>
          </cell>
          <cell r="K26">
            <v>0</v>
          </cell>
          <cell r="L26">
            <v>0</v>
          </cell>
          <cell r="M26">
            <v>0</v>
          </cell>
          <cell r="N26">
            <v>0</v>
          </cell>
        </row>
        <row r="27">
          <cell r="H27" t="str">
            <v>深型(12)</v>
          </cell>
          <cell r="I27" t="str">
            <v>深型(17)</v>
          </cell>
        </row>
        <row r="28">
          <cell r="C28">
            <v>0</v>
          </cell>
          <cell r="D28">
            <v>0</v>
          </cell>
          <cell r="E28">
            <v>0</v>
          </cell>
          <cell r="F28">
            <v>0</v>
          </cell>
          <cell r="G28">
            <v>0</v>
          </cell>
          <cell r="H28">
            <v>27</v>
          </cell>
          <cell r="I28">
            <v>42</v>
          </cell>
          <cell r="J28">
            <v>0</v>
          </cell>
          <cell r="K28">
            <v>0</v>
          </cell>
          <cell r="L28">
            <v>1</v>
          </cell>
          <cell r="M28">
            <v>2</v>
          </cell>
          <cell r="N28">
            <v>0</v>
          </cell>
        </row>
        <row r="29">
          <cell r="C29">
            <v>0</v>
          </cell>
          <cell r="D29">
            <v>0</v>
          </cell>
          <cell r="E29">
            <v>0</v>
          </cell>
          <cell r="F29">
            <v>0</v>
          </cell>
          <cell r="G29">
            <v>0</v>
          </cell>
          <cell r="H29">
            <v>26</v>
          </cell>
          <cell r="I29">
            <v>42</v>
          </cell>
          <cell r="J29">
            <v>0</v>
          </cell>
          <cell r="K29">
            <v>0</v>
          </cell>
          <cell r="L29">
            <v>2</v>
          </cell>
          <cell r="M29">
            <v>1</v>
          </cell>
          <cell r="N29">
            <v>0</v>
          </cell>
        </row>
        <row r="30">
          <cell r="C30">
            <v>0</v>
          </cell>
          <cell r="D30">
            <v>0</v>
          </cell>
          <cell r="E30">
            <v>52</v>
          </cell>
          <cell r="F30">
            <v>82</v>
          </cell>
          <cell r="G30">
            <v>0</v>
          </cell>
          <cell r="H30">
            <v>0</v>
          </cell>
          <cell r="I30">
            <v>0</v>
          </cell>
          <cell r="J30">
            <v>0</v>
          </cell>
          <cell r="K30">
            <v>0</v>
          </cell>
          <cell r="L30">
            <v>0</v>
          </cell>
          <cell r="M30">
            <v>0</v>
          </cell>
          <cell r="N30">
            <v>0</v>
          </cell>
        </row>
        <row r="31">
          <cell r="C31">
            <v>0</v>
          </cell>
          <cell r="D31">
            <v>0</v>
          </cell>
          <cell r="E31">
            <v>0</v>
          </cell>
          <cell r="F31">
            <v>0</v>
          </cell>
          <cell r="G31">
            <v>0</v>
          </cell>
          <cell r="H31">
            <v>17</v>
          </cell>
          <cell r="I31">
            <v>24</v>
          </cell>
          <cell r="J31">
            <v>0</v>
          </cell>
          <cell r="L31">
            <v>0</v>
          </cell>
          <cell r="M31">
            <v>0</v>
          </cell>
          <cell r="N31">
            <v>0</v>
          </cell>
        </row>
        <row r="32">
          <cell r="C32">
            <v>0</v>
          </cell>
          <cell r="D32">
            <v>0</v>
          </cell>
          <cell r="E32">
            <v>0</v>
          </cell>
          <cell r="F32">
            <v>0</v>
          </cell>
          <cell r="G32">
            <v>0</v>
          </cell>
          <cell r="H32">
            <v>17</v>
          </cell>
          <cell r="I32">
            <v>24</v>
          </cell>
          <cell r="J32">
            <v>0</v>
          </cell>
          <cell r="K32">
            <v>0</v>
          </cell>
          <cell r="L32">
            <v>0</v>
          </cell>
          <cell r="M32">
            <v>0</v>
          </cell>
          <cell r="N32">
            <v>0</v>
          </cell>
        </row>
        <row r="33">
          <cell r="C33">
            <v>0</v>
          </cell>
          <cell r="D33">
            <v>0</v>
          </cell>
          <cell r="E33">
            <v>0</v>
          </cell>
          <cell r="F33">
            <v>0</v>
          </cell>
          <cell r="G33">
            <v>0</v>
          </cell>
          <cell r="H33">
            <v>39</v>
          </cell>
          <cell r="I33">
            <v>36</v>
          </cell>
          <cell r="J33">
            <v>0</v>
          </cell>
          <cell r="K33">
            <v>0</v>
          </cell>
          <cell r="L33">
            <v>0</v>
          </cell>
          <cell r="M33">
            <v>0</v>
          </cell>
          <cell r="N33">
            <v>0</v>
          </cell>
        </row>
        <row r="34">
          <cell r="C34">
            <v>0</v>
          </cell>
          <cell r="D34">
            <v>0</v>
          </cell>
          <cell r="E34">
            <v>0</v>
          </cell>
          <cell r="F34">
            <v>0</v>
          </cell>
          <cell r="G34">
            <v>0</v>
          </cell>
          <cell r="H34">
            <v>39</v>
          </cell>
          <cell r="I34">
            <v>37</v>
          </cell>
          <cell r="J34">
            <v>0</v>
          </cell>
          <cell r="K34">
            <v>0</v>
          </cell>
          <cell r="L34">
            <v>0</v>
          </cell>
          <cell r="M34">
            <v>0</v>
          </cell>
          <cell r="N34">
            <v>0</v>
          </cell>
        </row>
        <row r="35">
          <cell r="C35">
            <v>0</v>
          </cell>
          <cell r="D35">
            <v>0</v>
          </cell>
          <cell r="E35">
            <v>0</v>
          </cell>
          <cell r="F35">
            <v>0</v>
          </cell>
          <cell r="G35">
            <v>0</v>
          </cell>
          <cell r="H35">
            <v>0</v>
          </cell>
          <cell r="I35">
            <v>0</v>
          </cell>
          <cell r="J35">
            <v>6</v>
          </cell>
          <cell r="K35">
            <v>3</v>
          </cell>
          <cell r="L35">
            <v>0</v>
          </cell>
          <cell r="M35">
            <v>0</v>
          </cell>
          <cell r="N35">
            <v>0</v>
          </cell>
        </row>
        <row r="36">
          <cell r="C36">
            <v>0</v>
          </cell>
          <cell r="D36">
            <v>0</v>
          </cell>
          <cell r="E36">
            <v>0</v>
          </cell>
          <cell r="F36">
            <v>0</v>
          </cell>
          <cell r="G36">
            <v>0</v>
          </cell>
          <cell r="H36">
            <v>0</v>
          </cell>
          <cell r="I36">
            <v>0</v>
          </cell>
          <cell r="J36">
            <v>5</v>
          </cell>
          <cell r="K36">
            <v>4</v>
          </cell>
          <cell r="L36">
            <v>0</v>
          </cell>
          <cell r="M36">
            <v>0</v>
          </cell>
          <cell r="N36">
            <v>0</v>
          </cell>
        </row>
        <row r="37">
          <cell r="C37">
            <v>0</v>
          </cell>
          <cell r="D37">
            <v>0</v>
          </cell>
          <cell r="E37">
            <v>0</v>
          </cell>
          <cell r="F37">
            <v>0</v>
          </cell>
          <cell r="G37">
            <v>0</v>
          </cell>
          <cell r="H37">
            <v>0</v>
          </cell>
          <cell r="I37">
            <v>0</v>
          </cell>
          <cell r="J37">
            <v>8</v>
          </cell>
          <cell r="K37">
            <v>17</v>
          </cell>
          <cell r="L37">
            <v>0</v>
          </cell>
          <cell r="M37">
            <v>0</v>
          </cell>
          <cell r="N37">
            <v>0</v>
          </cell>
        </row>
        <row r="38">
          <cell r="C38">
            <v>0</v>
          </cell>
          <cell r="D38">
            <v>0</v>
          </cell>
          <cell r="E38">
            <v>0</v>
          </cell>
          <cell r="F38">
            <v>0</v>
          </cell>
          <cell r="G38">
            <v>0</v>
          </cell>
          <cell r="H38">
            <v>0</v>
          </cell>
          <cell r="I38">
            <v>0</v>
          </cell>
          <cell r="J38">
            <v>9</v>
          </cell>
          <cell r="K38">
            <v>16</v>
          </cell>
          <cell r="L38">
            <v>0</v>
          </cell>
          <cell r="M38">
            <v>0</v>
          </cell>
          <cell r="N38">
            <v>0</v>
          </cell>
        </row>
        <row r="39">
          <cell r="C39">
            <v>0</v>
          </cell>
          <cell r="D39">
            <v>0</v>
          </cell>
          <cell r="E39">
            <v>0</v>
          </cell>
          <cell r="F39">
            <v>0</v>
          </cell>
          <cell r="G39">
            <v>0</v>
          </cell>
          <cell r="H39">
            <v>0</v>
          </cell>
          <cell r="I39">
            <v>0</v>
          </cell>
          <cell r="J39">
            <v>5</v>
          </cell>
          <cell r="K39">
            <v>17</v>
          </cell>
          <cell r="L39">
            <v>0</v>
          </cell>
          <cell r="M39">
            <v>0</v>
          </cell>
          <cell r="N39">
            <v>0</v>
          </cell>
        </row>
        <row r="40">
          <cell r="C40">
            <v>0</v>
          </cell>
          <cell r="D40">
            <v>0</v>
          </cell>
          <cell r="E40">
            <v>0</v>
          </cell>
          <cell r="F40">
            <v>0</v>
          </cell>
          <cell r="G40">
            <v>0</v>
          </cell>
          <cell r="H40">
            <v>0</v>
          </cell>
          <cell r="I40">
            <v>0</v>
          </cell>
          <cell r="J40">
            <v>5</v>
          </cell>
          <cell r="K40">
            <v>16</v>
          </cell>
          <cell r="L40">
            <v>0</v>
          </cell>
          <cell r="M40">
            <v>0</v>
          </cell>
          <cell r="N40">
            <v>0</v>
          </cell>
        </row>
        <row r="41">
          <cell r="C41">
            <v>0</v>
          </cell>
          <cell r="D41">
            <v>0</v>
          </cell>
          <cell r="E41">
            <v>0</v>
          </cell>
          <cell r="F41">
            <v>0</v>
          </cell>
          <cell r="G41">
            <v>0</v>
          </cell>
          <cell r="H41">
            <v>0</v>
          </cell>
          <cell r="I41">
            <v>0</v>
          </cell>
          <cell r="J41">
            <v>10</v>
          </cell>
          <cell r="K41">
            <v>33</v>
          </cell>
          <cell r="L41">
            <v>0</v>
          </cell>
          <cell r="M41">
            <v>0</v>
          </cell>
          <cell r="N41">
            <v>0</v>
          </cell>
        </row>
        <row r="42">
          <cell r="C42">
            <v>0</v>
          </cell>
          <cell r="D42">
            <v>0</v>
          </cell>
          <cell r="E42">
            <v>0</v>
          </cell>
          <cell r="F42">
            <v>0</v>
          </cell>
          <cell r="G42">
            <v>0</v>
          </cell>
          <cell r="H42">
            <v>0</v>
          </cell>
          <cell r="I42">
            <v>0</v>
          </cell>
          <cell r="J42">
            <v>17</v>
          </cell>
          <cell r="K42">
            <v>33</v>
          </cell>
          <cell r="L42">
            <v>0</v>
          </cell>
          <cell r="M42">
            <v>0</v>
          </cell>
          <cell r="N42">
            <v>0</v>
          </cell>
        </row>
        <row r="43">
          <cell r="C43">
            <v>0</v>
          </cell>
          <cell r="D43">
            <v>0</v>
          </cell>
          <cell r="E43">
            <v>0</v>
          </cell>
          <cell r="F43">
            <v>0</v>
          </cell>
          <cell r="G43">
            <v>0</v>
          </cell>
          <cell r="H43">
            <v>0</v>
          </cell>
          <cell r="I43">
            <v>0</v>
          </cell>
          <cell r="J43">
            <v>10</v>
          </cell>
          <cell r="K43">
            <v>8</v>
          </cell>
          <cell r="L43">
            <v>0</v>
          </cell>
          <cell r="M43">
            <v>0</v>
          </cell>
          <cell r="N43">
            <v>0</v>
          </cell>
        </row>
        <row r="48">
          <cell r="C48">
            <v>0</v>
          </cell>
          <cell r="D48">
            <v>0</v>
          </cell>
          <cell r="E48">
            <v>0</v>
          </cell>
          <cell r="F48">
            <v>0</v>
          </cell>
          <cell r="G48">
            <v>0</v>
          </cell>
          <cell r="H48">
            <v>0</v>
          </cell>
          <cell r="I48">
            <v>0</v>
          </cell>
          <cell r="J48">
            <v>0</v>
          </cell>
          <cell r="K48">
            <v>0</v>
          </cell>
          <cell r="L48">
            <v>1</v>
          </cell>
          <cell r="M48">
            <v>4</v>
          </cell>
          <cell r="N48">
            <v>0</v>
          </cell>
        </row>
        <row r="49">
          <cell r="C49">
            <v>0</v>
          </cell>
          <cell r="D49">
            <v>0</v>
          </cell>
          <cell r="E49">
            <v>0</v>
          </cell>
          <cell r="F49">
            <v>0</v>
          </cell>
          <cell r="G49">
            <v>0</v>
          </cell>
          <cell r="H49">
            <v>0</v>
          </cell>
          <cell r="I49">
            <v>0</v>
          </cell>
          <cell r="J49">
            <v>0</v>
          </cell>
          <cell r="K49">
            <v>0</v>
          </cell>
          <cell r="L49">
            <v>0</v>
          </cell>
          <cell r="M49">
            <v>5</v>
          </cell>
        </row>
        <row r="50">
          <cell r="C50">
            <v>0</v>
          </cell>
          <cell r="D50">
            <v>0</v>
          </cell>
          <cell r="E50">
            <v>0</v>
          </cell>
          <cell r="F50">
            <v>0</v>
          </cell>
          <cell r="G50">
            <v>0</v>
          </cell>
          <cell r="H50">
            <v>0</v>
          </cell>
          <cell r="I50">
            <v>0</v>
          </cell>
          <cell r="J50">
            <v>0</v>
          </cell>
          <cell r="K50">
            <v>0</v>
          </cell>
          <cell r="L50">
            <v>2</v>
          </cell>
          <cell r="M50">
            <v>8</v>
          </cell>
          <cell r="N50">
            <v>0</v>
          </cell>
        </row>
        <row r="51">
          <cell r="C51">
            <v>0</v>
          </cell>
          <cell r="D51">
            <v>0</v>
          </cell>
          <cell r="E51">
            <v>0</v>
          </cell>
          <cell r="F51">
            <v>0</v>
          </cell>
          <cell r="G51">
            <v>0</v>
          </cell>
          <cell r="H51">
            <v>0</v>
          </cell>
          <cell r="I51">
            <v>0</v>
          </cell>
          <cell r="J51">
            <v>0</v>
          </cell>
          <cell r="K51">
            <v>0</v>
          </cell>
          <cell r="L51">
            <v>0</v>
          </cell>
          <cell r="M51">
            <v>10</v>
          </cell>
          <cell r="N51">
            <v>0</v>
          </cell>
        </row>
        <row r="52">
          <cell r="C52">
            <v>0</v>
          </cell>
          <cell r="D52">
            <v>0</v>
          </cell>
          <cell r="E52">
            <v>0</v>
          </cell>
          <cell r="F52">
            <v>0</v>
          </cell>
          <cell r="G52">
            <v>0</v>
          </cell>
          <cell r="H52">
            <v>0</v>
          </cell>
          <cell r="I52">
            <v>0</v>
          </cell>
          <cell r="J52">
            <v>0</v>
          </cell>
          <cell r="K52">
            <v>0</v>
          </cell>
          <cell r="L52">
            <v>2</v>
          </cell>
          <cell r="M52">
            <v>8</v>
          </cell>
          <cell r="N52">
            <v>0</v>
          </cell>
        </row>
        <row r="53">
          <cell r="C53">
            <v>0</v>
          </cell>
          <cell r="D53">
            <v>0</v>
          </cell>
          <cell r="E53">
            <v>0</v>
          </cell>
          <cell r="F53">
            <v>0</v>
          </cell>
          <cell r="G53">
            <v>0</v>
          </cell>
          <cell r="H53">
            <v>0</v>
          </cell>
          <cell r="I53">
            <v>0</v>
          </cell>
          <cell r="J53">
            <v>0</v>
          </cell>
          <cell r="K53">
            <v>0</v>
          </cell>
          <cell r="L53">
            <v>0</v>
          </cell>
          <cell r="M53">
            <v>10</v>
          </cell>
          <cell r="N53">
            <v>0</v>
          </cell>
        </row>
        <row r="54">
          <cell r="C54">
            <v>0</v>
          </cell>
          <cell r="D54">
            <v>0</v>
          </cell>
          <cell r="E54">
            <v>0</v>
          </cell>
          <cell r="F54">
            <v>0</v>
          </cell>
          <cell r="G54">
            <v>0</v>
          </cell>
          <cell r="H54">
            <v>0</v>
          </cell>
          <cell r="I54">
            <v>0</v>
          </cell>
          <cell r="J54">
            <v>0</v>
          </cell>
          <cell r="K54">
            <v>0</v>
          </cell>
          <cell r="L54">
            <v>1</v>
          </cell>
          <cell r="M54">
            <v>4</v>
          </cell>
          <cell r="N54">
            <v>0</v>
          </cell>
        </row>
        <row r="55">
          <cell r="C55">
            <v>0</v>
          </cell>
          <cell r="D55">
            <v>0</v>
          </cell>
          <cell r="E55">
            <v>0</v>
          </cell>
          <cell r="F55">
            <v>0</v>
          </cell>
          <cell r="G55">
            <v>0</v>
          </cell>
          <cell r="H55">
            <v>0</v>
          </cell>
          <cell r="I55">
            <v>0</v>
          </cell>
          <cell r="J55">
            <v>0</v>
          </cell>
          <cell r="K55">
            <v>0</v>
          </cell>
          <cell r="L55">
            <v>0</v>
          </cell>
          <cell r="M55">
            <v>5</v>
          </cell>
          <cell r="N55">
            <v>0</v>
          </cell>
        </row>
        <row r="56">
          <cell r="C56">
            <v>0</v>
          </cell>
          <cell r="D56">
            <v>0</v>
          </cell>
          <cell r="E56">
            <v>0</v>
          </cell>
          <cell r="F56">
            <v>0</v>
          </cell>
          <cell r="G56">
            <v>0</v>
          </cell>
          <cell r="H56">
            <v>0</v>
          </cell>
          <cell r="I56">
            <v>0</v>
          </cell>
          <cell r="J56">
            <v>10</v>
          </cell>
          <cell r="K56">
            <v>0</v>
          </cell>
          <cell r="L56">
            <v>0</v>
          </cell>
          <cell r="M56">
            <v>0</v>
          </cell>
          <cell r="N56">
            <v>0</v>
          </cell>
        </row>
        <row r="57">
          <cell r="C57">
            <v>0</v>
          </cell>
          <cell r="D57">
            <v>0</v>
          </cell>
          <cell r="E57">
            <v>0</v>
          </cell>
          <cell r="F57">
            <v>0</v>
          </cell>
          <cell r="G57">
            <v>0</v>
          </cell>
          <cell r="H57">
            <v>0</v>
          </cell>
          <cell r="I57">
            <v>0</v>
          </cell>
          <cell r="J57">
            <v>10</v>
          </cell>
          <cell r="K57">
            <v>0</v>
          </cell>
          <cell r="L57">
            <v>0</v>
          </cell>
          <cell r="N57">
            <v>0</v>
          </cell>
        </row>
        <row r="58">
          <cell r="C58">
            <v>0</v>
          </cell>
          <cell r="D58">
            <v>0</v>
          </cell>
          <cell r="F58">
            <v>0</v>
          </cell>
          <cell r="G58">
            <v>0</v>
          </cell>
          <cell r="H58">
            <v>0</v>
          </cell>
          <cell r="I58">
            <v>0</v>
          </cell>
          <cell r="J58">
            <v>10</v>
          </cell>
          <cell r="K58">
            <v>0</v>
          </cell>
          <cell r="L58">
            <v>0</v>
          </cell>
          <cell r="N58">
            <v>0</v>
          </cell>
        </row>
        <row r="59">
          <cell r="C59">
            <v>0</v>
          </cell>
          <cell r="D59">
            <v>0</v>
          </cell>
          <cell r="E59">
            <v>0</v>
          </cell>
          <cell r="F59">
            <v>0</v>
          </cell>
          <cell r="G59">
            <v>0</v>
          </cell>
          <cell r="H59">
            <v>0</v>
          </cell>
          <cell r="I59">
            <v>0</v>
          </cell>
          <cell r="J59">
            <v>10</v>
          </cell>
          <cell r="K59">
            <v>0</v>
          </cell>
          <cell r="L59">
            <v>0</v>
          </cell>
          <cell r="M59">
            <v>0</v>
          </cell>
          <cell r="N59">
            <v>0</v>
          </cell>
        </row>
        <row r="60">
          <cell r="C60">
            <v>0</v>
          </cell>
          <cell r="D60">
            <v>0</v>
          </cell>
          <cell r="E60">
            <v>0</v>
          </cell>
          <cell r="F60">
            <v>0</v>
          </cell>
          <cell r="G60">
            <v>0</v>
          </cell>
          <cell r="H60">
            <v>0</v>
          </cell>
          <cell r="I60">
            <v>0</v>
          </cell>
          <cell r="J60">
            <v>10</v>
          </cell>
          <cell r="K60">
            <v>0</v>
          </cell>
          <cell r="L60">
            <v>0</v>
          </cell>
          <cell r="M60">
            <v>0</v>
          </cell>
          <cell r="N60">
            <v>0</v>
          </cell>
        </row>
        <row r="61">
          <cell r="C61">
            <v>0</v>
          </cell>
          <cell r="D61">
            <v>0</v>
          </cell>
          <cell r="E61">
            <v>0</v>
          </cell>
          <cell r="F61">
            <v>0</v>
          </cell>
          <cell r="G61">
            <v>0</v>
          </cell>
          <cell r="H61">
            <v>0</v>
          </cell>
          <cell r="I61">
            <v>0</v>
          </cell>
          <cell r="J61">
            <v>10</v>
          </cell>
          <cell r="K61">
            <v>0</v>
          </cell>
          <cell r="L61">
            <v>0</v>
          </cell>
          <cell r="M61">
            <v>0</v>
          </cell>
          <cell r="N61">
            <v>0</v>
          </cell>
        </row>
        <row r="62">
          <cell r="C62">
            <v>0</v>
          </cell>
          <cell r="D62">
            <v>0</v>
          </cell>
          <cell r="E62">
            <v>0</v>
          </cell>
          <cell r="F62">
            <v>0</v>
          </cell>
          <cell r="G62">
            <v>0</v>
          </cell>
          <cell r="H62">
            <v>0</v>
          </cell>
          <cell r="I62">
            <v>0</v>
          </cell>
          <cell r="J62">
            <v>20</v>
          </cell>
          <cell r="K62">
            <v>0</v>
          </cell>
          <cell r="L62">
            <v>0</v>
          </cell>
          <cell r="M62">
            <v>0</v>
          </cell>
          <cell r="N62">
            <v>0</v>
          </cell>
        </row>
        <row r="63">
          <cell r="C63">
            <v>0</v>
          </cell>
          <cell r="D63">
            <v>0</v>
          </cell>
          <cell r="E63">
            <v>0</v>
          </cell>
          <cell r="F63">
            <v>0</v>
          </cell>
          <cell r="G63">
            <v>0</v>
          </cell>
          <cell r="H63">
            <v>0</v>
          </cell>
          <cell r="I63">
            <v>0</v>
          </cell>
          <cell r="J63">
            <v>20</v>
          </cell>
          <cell r="K63">
            <v>0</v>
          </cell>
          <cell r="L63">
            <v>0</v>
          </cell>
          <cell r="M63">
            <v>0</v>
          </cell>
          <cell r="N63">
            <v>0</v>
          </cell>
        </row>
        <row r="64">
          <cell r="C64">
            <v>0</v>
          </cell>
          <cell r="D64">
            <v>0</v>
          </cell>
          <cell r="E64">
            <v>0</v>
          </cell>
          <cell r="F64">
            <v>0</v>
          </cell>
          <cell r="G64">
            <v>0</v>
          </cell>
          <cell r="H64">
            <v>0</v>
          </cell>
          <cell r="I64">
            <v>0</v>
          </cell>
          <cell r="J64">
            <v>20</v>
          </cell>
          <cell r="K64">
            <v>0</v>
          </cell>
          <cell r="L64">
            <v>0</v>
          </cell>
          <cell r="M64">
            <v>0</v>
          </cell>
          <cell r="N64">
            <v>0</v>
          </cell>
        </row>
        <row r="74">
          <cell r="C74">
            <v>0</v>
          </cell>
          <cell r="D74">
            <v>0</v>
          </cell>
          <cell r="E74">
            <v>0</v>
          </cell>
          <cell r="F74">
            <v>0</v>
          </cell>
          <cell r="G74">
            <v>0</v>
          </cell>
          <cell r="H74">
            <v>13</v>
          </cell>
          <cell r="I74">
            <v>10</v>
          </cell>
          <cell r="J74">
            <v>0</v>
          </cell>
          <cell r="K74">
            <v>0</v>
          </cell>
          <cell r="L74">
            <v>0</v>
          </cell>
          <cell r="M74">
            <v>0</v>
          </cell>
          <cell r="N74">
            <v>0</v>
          </cell>
        </row>
        <row r="75">
          <cell r="C75">
            <v>0</v>
          </cell>
          <cell r="D75">
            <v>0</v>
          </cell>
          <cell r="E75">
            <v>0</v>
          </cell>
          <cell r="F75">
            <v>0</v>
          </cell>
          <cell r="G75">
            <v>0</v>
          </cell>
          <cell r="H75">
            <v>11</v>
          </cell>
          <cell r="I75">
            <v>10</v>
          </cell>
          <cell r="J75">
            <v>0</v>
          </cell>
          <cell r="K75">
            <v>0</v>
          </cell>
          <cell r="L75">
            <v>0</v>
          </cell>
          <cell r="M75">
            <v>0</v>
          </cell>
          <cell r="N75">
            <v>0</v>
          </cell>
        </row>
        <row r="76">
          <cell r="C76">
            <v>0</v>
          </cell>
          <cell r="D76">
            <v>0</v>
          </cell>
          <cell r="E76">
            <v>0</v>
          </cell>
          <cell r="F76">
            <v>0</v>
          </cell>
          <cell r="G76">
            <v>0</v>
          </cell>
          <cell r="H76">
            <v>11</v>
          </cell>
          <cell r="I76">
            <v>10</v>
          </cell>
          <cell r="J76">
            <v>0</v>
          </cell>
          <cell r="K76">
            <v>0</v>
          </cell>
          <cell r="L76">
            <v>0</v>
          </cell>
          <cell r="M76">
            <v>0</v>
          </cell>
          <cell r="N76">
            <v>0</v>
          </cell>
        </row>
        <row r="77">
          <cell r="C77">
            <v>0</v>
          </cell>
          <cell r="D77">
            <v>0</v>
          </cell>
          <cell r="E77">
            <v>0</v>
          </cell>
          <cell r="F77">
            <v>0</v>
          </cell>
          <cell r="G77">
            <v>0</v>
          </cell>
          <cell r="H77">
            <v>12</v>
          </cell>
          <cell r="I77">
            <v>10</v>
          </cell>
          <cell r="J77">
            <v>0</v>
          </cell>
          <cell r="K77">
            <v>0</v>
          </cell>
          <cell r="L77">
            <v>0</v>
          </cell>
          <cell r="M77">
            <v>0</v>
          </cell>
          <cell r="N77">
            <v>0</v>
          </cell>
        </row>
      </sheetData>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名称"/>
      <sheetName val="鋼管"/>
      <sheetName val="SUS"/>
      <sheetName val="CIP"/>
      <sheetName val="LP"/>
      <sheetName val="VP"/>
      <sheetName val="冷媒"/>
      <sheetName val="新設配管複合単価表"/>
      <sheetName val="撤去配管複合単価表"/>
    </sheetNames>
    <sheetDataSet>
      <sheetData sheetId="0">
        <row r="4">
          <cell r="B4">
            <v>1</v>
          </cell>
          <cell r="C4" t="str">
            <v>SGP-PA</v>
          </cell>
          <cell r="D4" t="str">
            <v>水道用ポリエチレン粉体ライニング鋼管</v>
          </cell>
          <cell r="E4" t="str">
            <v>（給水・冷却水）ねじ接合（管端防食継手）</v>
          </cell>
        </row>
        <row r="5">
          <cell r="B5">
            <v>2</v>
          </cell>
          <cell r="C5" t="str">
            <v>SGP-PB</v>
          </cell>
          <cell r="D5" t="str">
            <v>水道用ポリエチレン粉体ライニング鋼管</v>
          </cell>
          <cell r="E5" t="str">
            <v>（給水・冷却水）ねじ接合（管端防食継手）</v>
          </cell>
        </row>
        <row r="6">
          <cell r="B6">
            <v>3</v>
          </cell>
          <cell r="C6" t="str">
            <v>SGP-PD</v>
          </cell>
          <cell r="D6" t="str">
            <v>水道用ポリエチレン粉体ライニング鋼管</v>
          </cell>
          <cell r="E6" t="str">
            <v>（給水・冷却水）ねじ接合（管端防食継手）</v>
          </cell>
        </row>
        <row r="7">
          <cell r="B7">
            <v>4</v>
          </cell>
          <cell r="C7" t="str">
            <v>SGP-FPA</v>
          </cell>
          <cell r="D7" t="str">
            <v>フランジ付きポリエチレン粉体ライニング鋼管</v>
          </cell>
          <cell r="E7" t="str">
            <v>（給水・冷却水）フランジ接合</v>
          </cell>
        </row>
        <row r="8">
          <cell r="B8">
            <v>5</v>
          </cell>
          <cell r="C8" t="str">
            <v>SGP-FPB</v>
          </cell>
          <cell r="D8" t="str">
            <v>フランジ付きポリエチレン粉体ライニング鋼管</v>
          </cell>
          <cell r="E8" t="str">
            <v>（給水・冷却水）フランジ接合</v>
          </cell>
        </row>
        <row r="9">
          <cell r="B9">
            <v>6</v>
          </cell>
          <cell r="C9" t="str">
            <v>SGP-FPD</v>
          </cell>
          <cell r="D9" t="str">
            <v>フランジ付きポリエチレン粉体ライニング鋼管</v>
          </cell>
          <cell r="E9" t="str">
            <v>（給水・冷却水）フランジ接合</v>
          </cell>
        </row>
        <row r="10">
          <cell r="B10">
            <v>7</v>
          </cell>
          <cell r="C10" t="str">
            <v>SGP-VA</v>
          </cell>
          <cell r="D10" t="str">
            <v>水道用硬質塩化ビニルライニング鋼管</v>
          </cell>
          <cell r="E10" t="str">
            <v>（給水・冷却水）ねじ接合（管端防食継手）</v>
          </cell>
        </row>
        <row r="11">
          <cell r="B11">
            <v>8</v>
          </cell>
          <cell r="C11" t="str">
            <v>SGP-VB</v>
          </cell>
          <cell r="D11" t="str">
            <v>水道用硬質塩化ビニルライニング鋼管</v>
          </cell>
          <cell r="E11" t="str">
            <v>（給水・冷却水）ねじ接合（管端防食継手）</v>
          </cell>
        </row>
        <row r="12">
          <cell r="B12">
            <v>9</v>
          </cell>
          <cell r="C12" t="str">
            <v>SGP-VD</v>
          </cell>
          <cell r="D12" t="str">
            <v>水道用硬質塩化ビニルライニング鋼管</v>
          </cell>
          <cell r="E12" t="str">
            <v>（給水・冷却水）ねじ接合（管端防食継手）</v>
          </cell>
        </row>
        <row r="13">
          <cell r="B13">
            <v>10</v>
          </cell>
          <cell r="C13" t="str">
            <v>SGP-FVA</v>
          </cell>
          <cell r="D13" t="str">
            <v>水道用硬質塩化ビニルライニング鋼管</v>
          </cell>
          <cell r="E13" t="str">
            <v>（給水・冷却水）フランジ接合</v>
          </cell>
        </row>
        <row r="14">
          <cell r="B14">
            <v>11</v>
          </cell>
          <cell r="C14" t="str">
            <v>SGP-FVB</v>
          </cell>
          <cell r="D14" t="str">
            <v>水道用硬質塩化ビニルライニング鋼管</v>
          </cell>
          <cell r="E14" t="str">
            <v>（給水・冷却水）フランジ接合</v>
          </cell>
        </row>
        <row r="15">
          <cell r="B15">
            <v>12</v>
          </cell>
          <cell r="C15" t="str">
            <v>SGP-FVD</v>
          </cell>
          <cell r="D15" t="str">
            <v>水道用硬質塩化ビニルライニング鋼管</v>
          </cell>
          <cell r="E15" t="str">
            <v>（給水・冷却水）フランジ接合</v>
          </cell>
        </row>
        <row r="16">
          <cell r="B16">
            <v>13</v>
          </cell>
          <cell r="C16" t="str">
            <v>SGP-HVA</v>
          </cell>
          <cell r="D16" t="str">
            <v>水道用耐熱性硬質塩化ビニルライニング鋼管</v>
          </cell>
          <cell r="E16" t="str">
            <v>（給湯・冷温水）ねじ接合（管端防食継手）</v>
          </cell>
        </row>
        <row r="17">
          <cell r="B17">
            <v>14</v>
          </cell>
          <cell r="C17" t="str">
            <v>SGP-VA</v>
          </cell>
          <cell r="D17" t="str">
            <v>水道用塩化ビニルライニング鋼管</v>
          </cell>
          <cell r="E17" t="str">
            <v>（冷却水）ハウジング型継手</v>
          </cell>
        </row>
        <row r="18">
          <cell r="B18">
            <v>15</v>
          </cell>
          <cell r="C18" t="str">
            <v>SGP-PS</v>
          </cell>
          <cell r="D18" t="str">
            <v>消火用ポリエチレン外面被覆鋼管</v>
          </cell>
          <cell r="E18" t="str">
            <v>ねじ接合</v>
          </cell>
        </row>
        <row r="19">
          <cell r="B19">
            <v>16</v>
          </cell>
          <cell r="C19" t="str">
            <v>STPG 370 PS</v>
          </cell>
          <cell r="D19" t="str">
            <v>消火用ポリエチレン外面被覆鋼管</v>
          </cell>
          <cell r="E19" t="str">
            <v>ねじ接合</v>
          </cell>
        </row>
        <row r="20">
          <cell r="B20">
            <v>17</v>
          </cell>
          <cell r="C20" t="str">
            <v>SGP-VS</v>
          </cell>
          <cell r="D20" t="str">
            <v>消火用硬質塩化ビニル外面被覆鋼管</v>
          </cell>
          <cell r="E20" t="str">
            <v>ねじ接合</v>
          </cell>
        </row>
        <row r="21">
          <cell r="B21">
            <v>18</v>
          </cell>
          <cell r="C21" t="str">
            <v>STPG 370 VS</v>
          </cell>
          <cell r="D21" t="str">
            <v>消火用硬質塩化ビニル外面被覆鋼管</v>
          </cell>
          <cell r="E21" t="str">
            <v>ねじ接合</v>
          </cell>
        </row>
        <row r="22">
          <cell r="B22">
            <v>19</v>
          </cell>
          <cell r="C22" t="str">
            <v>STPG</v>
          </cell>
          <cell r="D22" t="str">
            <v>圧力配管用炭素鋼鋼管（白）</v>
          </cell>
          <cell r="E22" t="str">
            <v>（冷温水）ねじ接合</v>
          </cell>
        </row>
        <row r="23">
          <cell r="B23">
            <v>20</v>
          </cell>
          <cell r="C23" t="str">
            <v>STPG</v>
          </cell>
          <cell r="D23" t="str">
            <v>圧力配管用炭素鋼鋼管（白）</v>
          </cell>
          <cell r="E23" t="str">
            <v>（消火）ねじ接合</v>
          </cell>
        </row>
        <row r="24">
          <cell r="B24">
            <v>21</v>
          </cell>
          <cell r="C24" t="str">
            <v>STPG</v>
          </cell>
          <cell r="D24" t="str">
            <v>圧力配管用炭素鋼鋼管（白）</v>
          </cell>
          <cell r="E24" t="str">
            <v>（冷却水）ねじ接合</v>
          </cell>
        </row>
        <row r="25">
          <cell r="B25">
            <v>22</v>
          </cell>
          <cell r="C25" t="str">
            <v>STPG(黒)</v>
          </cell>
          <cell r="D25" t="str">
            <v>圧力配管用炭素鋼鋼管（黒）</v>
          </cell>
          <cell r="E25" t="str">
            <v>（低圧蒸気用）ねじ接合</v>
          </cell>
        </row>
        <row r="26">
          <cell r="B26">
            <v>23</v>
          </cell>
          <cell r="C26" t="str">
            <v>STPG</v>
          </cell>
          <cell r="D26" t="str">
            <v>圧力配管用炭素鋼鋼管（白）</v>
          </cell>
          <cell r="E26" t="str">
            <v>（消火・冷却水・冷温水）溶接接合</v>
          </cell>
        </row>
        <row r="27">
          <cell r="B27">
            <v>24</v>
          </cell>
          <cell r="C27" t="str">
            <v>STPG(黒)</v>
          </cell>
          <cell r="D27" t="str">
            <v>圧力配管用炭素鋼鋼管（黒）</v>
          </cell>
          <cell r="E27" t="str">
            <v>（蒸気給気管、蒸気還気用）溶接接合</v>
          </cell>
        </row>
        <row r="28">
          <cell r="B28">
            <v>25</v>
          </cell>
          <cell r="C28" t="str">
            <v>SGP(白)</v>
          </cell>
          <cell r="D28" t="str">
            <v>配管用炭素鋼鋼管（白）</v>
          </cell>
          <cell r="E28" t="str">
            <v>（排水）ねじ接合</v>
          </cell>
        </row>
        <row r="29">
          <cell r="B29">
            <v>26</v>
          </cell>
          <cell r="C29" t="str">
            <v>SGP(白)</v>
          </cell>
          <cell r="D29" t="str">
            <v>配管用炭素鋼鋼管（白）</v>
          </cell>
          <cell r="E29" t="str">
            <v>（冷温水）ねじ接合</v>
          </cell>
        </row>
        <row r="30">
          <cell r="B30">
            <v>27</v>
          </cell>
          <cell r="C30" t="str">
            <v>SGP(白)</v>
          </cell>
          <cell r="D30" t="str">
            <v>配管用炭素鋼鋼管（白）</v>
          </cell>
          <cell r="E30" t="str">
            <v>（通気・消火・給湯・プロパン）ねじ接合</v>
          </cell>
        </row>
        <row r="31">
          <cell r="B31">
            <v>28</v>
          </cell>
          <cell r="C31" t="str">
            <v>SGP(白)</v>
          </cell>
          <cell r="D31" t="str">
            <v>配管用炭素鋼鋼管（白）</v>
          </cell>
          <cell r="E31" t="str">
            <v>（冷却水）ねじ接合</v>
          </cell>
        </row>
        <row r="32">
          <cell r="B32">
            <v>29</v>
          </cell>
          <cell r="C32" t="str">
            <v>SGP(白)</v>
          </cell>
          <cell r="D32" t="str">
            <v>配管用炭素鋼鋼管（白）</v>
          </cell>
          <cell r="E32" t="str">
            <v>（通気・消火・給湯・プロパン・冷却水・冷温水）溶接接合</v>
          </cell>
        </row>
        <row r="33">
          <cell r="B33">
            <v>30</v>
          </cell>
          <cell r="C33" t="str">
            <v>SGP(白)</v>
          </cell>
          <cell r="D33" t="str">
            <v>配管用炭素鋼鋼管（白）</v>
          </cell>
          <cell r="E33" t="str">
            <v>（冷却水）ハウジング型管継手</v>
          </cell>
        </row>
        <row r="34">
          <cell r="B34">
            <v>31</v>
          </cell>
          <cell r="C34" t="str">
            <v>SGP(白)</v>
          </cell>
          <cell r="D34" t="str">
            <v>配管用炭素鋼鋼管（白）</v>
          </cell>
          <cell r="E34" t="str">
            <v>（冷温水・消火）ハウジング型管継手</v>
          </cell>
        </row>
        <row r="35">
          <cell r="B35">
            <v>32</v>
          </cell>
          <cell r="C35" t="str">
            <v>SGP(黒)</v>
          </cell>
          <cell r="D35" t="str">
            <v>配管用炭素鋼鋼管（黒）</v>
          </cell>
          <cell r="E35" t="str">
            <v>（蒸気・油）ねじ接合</v>
          </cell>
        </row>
        <row r="36">
          <cell r="B36">
            <v>33</v>
          </cell>
          <cell r="C36" t="str">
            <v>SGP(黒)</v>
          </cell>
          <cell r="D36" t="str">
            <v>配管用炭素鋼鋼管（黒）</v>
          </cell>
          <cell r="E36" t="str">
            <v>（蒸気・油）溶接接合</v>
          </cell>
        </row>
        <row r="37">
          <cell r="B37">
            <v>34</v>
          </cell>
          <cell r="C37" t="str">
            <v>D-VA(WSP042)</v>
          </cell>
          <cell r="D37" t="str">
            <v>排水用硬質塩化ビニルライニング鋼管（黒）</v>
          </cell>
          <cell r="E37" t="str">
            <v>MD継手</v>
          </cell>
        </row>
        <row r="38">
          <cell r="B38">
            <v>35</v>
          </cell>
          <cell r="C38" t="str">
            <v>SGP-TA(WSP032)</v>
          </cell>
          <cell r="D38" t="str">
            <v>排水用ﾀｰﾙｴﾎﾟｷｼ塗装鋼管</v>
          </cell>
          <cell r="E38" t="str">
            <v>ねじ接合</v>
          </cell>
        </row>
        <row r="39">
          <cell r="B39">
            <v>36</v>
          </cell>
          <cell r="C39" t="str">
            <v>SGP-TA(WSP032)</v>
          </cell>
          <cell r="D39" t="str">
            <v>排水用ﾀｰﾙｴﾎﾟｷｼ塗装鋼管</v>
          </cell>
          <cell r="E39" t="str">
            <v>MD継手</v>
          </cell>
        </row>
        <row r="40">
          <cell r="B40">
            <v>37</v>
          </cell>
          <cell r="C40" t="str">
            <v>HP</v>
          </cell>
          <cell r="D40" t="str">
            <v>遠心力鉄筋コンクリート管</v>
          </cell>
          <cell r="E40" t="str">
            <v>（排水）</v>
          </cell>
        </row>
        <row r="41">
          <cell r="B41">
            <v>38</v>
          </cell>
          <cell r="C41" t="str">
            <v>ARFA管</v>
          </cell>
          <cell r="D41" t="str">
            <v>排水用塩化ビニルコーティング鋼管</v>
          </cell>
          <cell r="E41" t="str">
            <v>ねじ接合</v>
          </cell>
        </row>
        <row r="42">
          <cell r="B42">
            <v>39</v>
          </cell>
          <cell r="C42" t="str">
            <v>ARFA管</v>
          </cell>
          <cell r="D42" t="str">
            <v>排水用塩化ビニルコーティング鋼管</v>
          </cell>
          <cell r="E42" t="str">
            <v>MD継手</v>
          </cell>
        </row>
        <row r="43">
          <cell r="B43">
            <v>40</v>
          </cell>
          <cell r="C43" t="str">
            <v>CUP</v>
          </cell>
          <cell r="D43" t="str">
            <v>銅管（Ｍ）</v>
          </cell>
          <cell r="E43" t="str">
            <v>（給湯・給水）</v>
          </cell>
        </row>
        <row r="44">
          <cell r="B44">
            <v>41</v>
          </cell>
          <cell r="C44" t="str">
            <v>SU</v>
          </cell>
          <cell r="D44" t="str">
            <v>ステンレス鋼鋼管</v>
          </cell>
          <cell r="E44" t="str">
            <v>（給水・給湯）圧縮・プレス</v>
          </cell>
        </row>
        <row r="45">
          <cell r="B45">
            <v>42</v>
          </cell>
          <cell r="C45" t="str">
            <v>SU</v>
          </cell>
          <cell r="D45" t="str">
            <v>ステンレス鋼鋼管</v>
          </cell>
          <cell r="E45" t="str">
            <v>（給水・給湯）拡管式</v>
          </cell>
        </row>
        <row r="46">
          <cell r="B46">
            <v>43</v>
          </cell>
          <cell r="C46" t="str">
            <v>SU</v>
          </cell>
          <cell r="D46" t="str">
            <v>ステンレス鋼鋼管</v>
          </cell>
          <cell r="E46" t="str">
            <v>（給水・給湯・蒸気還管・冷温水）溶接接合</v>
          </cell>
        </row>
        <row r="47">
          <cell r="B47">
            <v>44</v>
          </cell>
          <cell r="C47" t="str">
            <v>SU</v>
          </cell>
          <cell r="D47" t="str">
            <v>一般配管用ステンレス鋼鋼管</v>
          </cell>
          <cell r="E47" t="str">
            <v>（給水・給湯・冷温水）ハウジング型管継手</v>
          </cell>
        </row>
        <row r="48">
          <cell r="B48">
            <v>45</v>
          </cell>
          <cell r="C48" t="str">
            <v>CIP</v>
          </cell>
          <cell r="D48" t="str">
            <v>鋳鉄管</v>
          </cell>
          <cell r="E48" t="str">
            <v>(排水)メカニカル型継手</v>
          </cell>
        </row>
        <row r="49">
          <cell r="B49">
            <v>46</v>
          </cell>
          <cell r="C49" t="str">
            <v>CIP</v>
          </cell>
          <cell r="D49" t="str">
            <v>鋳鉄管</v>
          </cell>
          <cell r="E49" t="str">
            <v>(排水)メカニカル型継手(HASS 210 2種管)</v>
          </cell>
        </row>
        <row r="50">
          <cell r="B50">
            <v>47</v>
          </cell>
          <cell r="C50" t="str">
            <v>LP</v>
          </cell>
          <cell r="D50" t="str">
            <v>鉛管</v>
          </cell>
          <cell r="E50" t="str">
            <v>（排水）</v>
          </cell>
        </row>
        <row r="51">
          <cell r="B51">
            <v>48</v>
          </cell>
          <cell r="C51" t="str">
            <v>VP</v>
          </cell>
          <cell r="D51" t="str">
            <v>水道用硬質塩化ビニル管</v>
          </cell>
          <cell r="E51" t="str">
            <v>（給水）</v>
          </cell>
        </row>
        <row r="52">
          <cell r="B52">
            <v>49</v>
          </cell>
          <cell r="C52" t="str">
            <v>VP</v>
          </cell>
          <cell r="D52" t="str">
            <v>硬質塩化ビニル管</v>
          </cell>
          <cell r="E52" t="str">
            <v>（排水･通気）</v>
          </cell>
        </row>
        <row r="53">
          <cell r="B53">
            <v>50</v>
          </cell>
          <cell r="C53" t="str">
            <v>CUP</v>
          </cell>
          <cell r="D53" t="str">
            <v>冷媒用銅管</v>
          </cell>
          <cell r="E53" t="str">
            <v>（冷媒）</v>
          </cell>
        </row>
        <row r="54">
          <cell r="B54">
            <v>51</v>
          </cell>
          <cell r="C54" t="str">
            <v>CUP</v>
          </cell>
          <cell r="D54" t="str">
            <v>冷媒用被覆銅管</v>
          </cell>
          <cell r="E54" t="str">
            <v>（冷媒・被覆）</v>
          </cell>
        </row>
      </sheetData>
      <sheetData sheetId="1">
        <row r="3">
          <cell r="B3" t="str">
            <v>CODE</v>
          </cell>
          <cell r="C3" t="str">
            <v>仕様</v>
          </cell>
          <cell r="D3" t="str">
            <v>流体・接続方法</v>
          </cell>
          <cell r="E3" t="str">
            <v>細目</v>
          </cell>
          <cell r="F3" t="str">
            <v>名称</v>
          </cell>
          <cell r="G3">
            <v>15</v>
          </cell>
          <cell r="H3">
            <v>20</v>
          </cell>
          <cell r="I3">
            <v>25</v>
          </cell>
          <cell r="J3">
            <v>32</v>
          </cell>
          <cell r="K3">
            <v>40</v>
          </cell>
          <cell r="L3">
            <v>50</v>
          </cell>
          <cell r="M3">
            <v>65</v>
          </cell>
          <cell r="N3">
            <v>80</v>
          </cell>
          <cell r="O3">
            <v>100</v>
          </cell>
          <cell r="P3">
            <v>125</v>
          </cell>
          <cell r="Q3">
            <v>150</v>
          </cell>
          <cell r="R3">
            <v>200</v>
          </cell>
          <cell r="S3">
            <v>250</v>
          </cell>
          <cell r="T3">
            <v>300</v>
          </cell>
        </row>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row>
        <row r="6">
          <cell r="B6">
            <v>1</v>
          </cell>
          <cell r="C6" t="str">
            <v>SGP-PA</v>
          </cell>
          <cell r="D6" t="str">
            <v>（給水・冷却水）ねじ接合（管端防食継手）</v>
          </cell>
          <cell r="E6" t="str">
            <v>屋内一般配管</v>
          </cell>
          <cell r="F6" t="str">
            <v>管</v>
          </cell>
          <cell r="G6">
            <v>1.1000000000000001</v>
          </cell>
          <cell r="H6">
            <v>1.1000000000000001</v>
          </cell>
          <cell r="I6">
            <v>1.1000000000000001</v>
          </cell>
          <cell r="J6">
            <v>1.1000000000000001</v>
          </cell>
          <cell r="K6">
            <v>1.1000000000000001</v>
          </cell>
          <cell r="L6">
            <v>1.1000000000000001</v>
          </cell>
          <cell r="M6">
            <v>1.1000000000000001</v>
          </cell>
          <cell r="N6">
            <v>1.1000000000000001</v>
          </cell>
          <cell r="O6">
            <v>1.05</v>
          </cell>
          <cell r="P6">
            <v>1.05</v>
          </cell>
          <cell r="Q6">
            <v>1.05</v>
          </cell>
          <cell r="R6">
            <v>1.05</v>
          </cell>
          <cell r="S6">
            <v>1.05</v>
          </cell>
          <cell r="T6">
            <v>1.05</v>
          </cell>
        </row>
        <row r="7">
          <cell r="B7">
            <v>2</v>
          </cell>
          <cell r="C7" t="str">
            <v>SGP-PB</v>
          </cell>
          <cell r="D7" t="str">
            <v>（給水・冷却水）ねじ接合（管端防食継手）</v>
          </cell>
          <cell r="E7" t="str">
            <v>屋内一般配管</v>
          </cell>
          <cell r="F7" t="str">
            <v>管</v>
          </cell>
          <cell r="G7">
            <v>1.1000000000000001</v>
          </cell>
          <cell r="H7">
            <v>1.1000000000000001</v>
          </cell>
          <cell r="I7">
            <v>1.1000000000000001</v>
          </cell>
          <cell r="J7">
            <v>1.1000000000000001</v>
          </cell>
          <cell r="K7">
            <v>1.1000000000000001</v>
          </cell>
          <cell r="L7">
            <v>1.1000000000000001</v>
          </cell>
          <cell r="M7">
            <v>1.1000000000000001</v>
          </cell>
          <cell r="N7">
            <v>1.1000000000000001</v>
          </cell>
          <cell r="O7">
            <v>1.05</v>
          </cell>
          <cell r="P7">
            <v>1.05</v>
          </cell>
          <cell r="Q7">
            <v>1.05</v>
          </cell>
          <cell r="R7">
            <v>1.05</v>
          </cell>
          <cell r="S7">
            <v>1.05</v>
          </cell>
          <cell r="T7">
            <v>1.05</v>
          </cell>
        </row>
        <row r="8">
          <cell r="B8">
            <v>4</v>
          </cell>
          <cell r="C8" t="str">
            <v>SGP-FPA</v>
          </cell>
          <cell r="D8" t="str">
            <v>（給水・冷却水）フランジ接合</v>
          </cell>
          <cell r="E8" t="str">
            <v>屋内一般配管</v>
          </cell>
          <cell r="F8" t="str">
            <v>管</v>
          </cell>
          <cell r="G8">
            <v>1</v>
          </cell>
          <cell r="H8">
            <v>1</v>
          </cell>
          <cell r="I8">
            <v>1</v>
          </cell>
          <cell r="J8">
            <v>1</v>
          </cell>
          <cell r="K8">
            <v>1</v>
          </cell>
          <cell r="L8">
            <v>1</v>
          </cell>
          <cell r="M8">
            <v>1</v>
          </cell>
          <cell r="N8">
            <v>1</v>
          </cell>
          <cell r="O8">
            <v>1</v>
          </cell>
          <cell r="P8">
            <v>1</v>
          </cell>
          <cell r="Q8">
            <v>1</v>
          </cell>
          <cell r="R8">
            <v>1</v>
          </cell>
          <cell r="S8">
            <v>1</v>
          </cell>
          <cell r="T8">
            <v>1</v>
          </cell>
        </row>
        <row r="9">
          <cell r="B9">
            <v>5</v>
          </cell>
          <cell r="C9" t="str">
            <v>SGP-FPB</v>
          </cell>
          <cell r="D9" t="str">
            <v>（給水・冷却水）フランジ接合</v>
          </cell>
          <cell r="E9" t="str">
            <v>屋内一般配管</v>
          </cell>
          <cell r="F9" t="str">
            <v>管</v>
          </cell>
          <cell r="G9">
            <v>1</v>
          </cell>
          <cell r="H9">
            <v>1</v>
          </cell>
          <cell r="I9">
            <v>1</v>
          </cell>
          <cell r="J9">
            <v>1</v>
          </cell>
          <cell r="K9">
            <v>1</v>
          </cell>
          <cell r="L9">
            <v>1</v>
          </cell>
          <cell r="M9">
            <v>1</v>
          </cell>
          <cell r="N9">
            <v>1</v>
          </cell>
          <cell r="O9">
            <v>1</v>
          </cell>
          <cell r="P9">
            <v>1</v>
          </cell>
          <cell r="Q9">
            <v>1</v>
          </cell>
          <cell r="R9">
            <v>1</v>
          </cell>
          <cell r="S9">
            <v>1</v>
          </cell>
          <cell r="T9">
            <v>1</v>
          </cell>
        </row>
        <row r="10">
          <cell r="B10">
            <v>7</v>
          </cell>
          <cell r="C10" t="str">
            <v>SGP-VA</v>
          </cell>
          <cell r="D10" t="str">
            <v>（給水・冷却水）ねじ接合（管端防食継手）</v>
          </cell>
          <cell r="E10" t="str">
            <v>屋内一般配管</v>
          </cell>
          <cell r="F10" t="str">
            <v>管</v>
          </cell>
          <cell r="G10">
            <v>1.1000000000000001</v>
          </cell>
          <cell r="H10">
            <v>1.1000000000000001</v>
          </cell>
          <cell r="I10">
            <v>1.1000000000000001</v>
          </cell>
          <cell r="J10">
            <v>1.1000000000000001</v>
          </cell>
          <cell r="K10">
            <v>1.1000000000000001</v>
          </cell>
          <cell r="L10">
            <v>1.1000000000000001</v>
          </cell>
          <cell r="M10">
            <v>1.1000000000000001</v>
          </cell>
          <cell r="N10">
            <v>1.1000000000000001</v>
          </cell>
          <cell r="O10">
            <v>1.05</v>
          </cell>
          <cell r="P10">
            <v>1.05</v>
          </cell>
          <cell r="Q10">
            <v>1.05</v>
          </cell>
          <cell r="R10">
            <v>1.05</v>
          </cell>
          <cell r="S10">
            <v>1.05</v>
          </cell>
          <cell r="T10">
            <v>1.05</v>
          </cell>
        </row>
        <row r="11">
          <cell r="B11">
            <v>8</v>
          </cell>
          <cell r="C11" t="str">
            <v>SGP-VB</v>
          </cell>
          <cell r="D11" t="str">
            <v>（給水・冷却水）ねじ接合（管端防食継手）</v>
          </cell>
          <cell r="E11" t="str">
            <v>屋内一般配管</v>
          </cell>
          <cell r="F11" t="str">
            <v>管</v>
          </cell>
          <cell r="G11">
            <v>1.1000000000000001</v>
          </cell>
          <cell r="H11">
            <v>1.1000000000000001</v>
          </cell>
          <cell r="I11">
            <v>1.1000000000000001</v>
          </cell>
          <cell r="J11">
            <v>1.1000000000000001</v>
          </cell>
          <cell r="K11">
            <v>1.1000000000000001</v>
          </cell>
          <cell r="L11">
            <v>1.1000000000000001</v>
          </cell>
          <cell r="M11">
            <v>1.1000000000000001</v>
          </cell>
          <cell r="N11">
            <v>1.1000000000000001</v>
          </cell>
          <cell r="O11">
            <v>1.05</v>
          </cell>
          <cell r="P11">
            <v>1.05</v>
          </cell>
          <cell r="Q11">
            <v>1.05</v>
          </cell>
          <cell r="R11">
            <v>1.05</v>
          </cell>
          <cell r="S11">
            <v>1.05</v>
          </cell>
          <cell r="T11">
            <v>1.05</v>
          </cell>
        </row>
        <row r="12">
          <cell r="B12">
            <v>10</v>
          </cell>
          <cell r="C12" t="str">
            <v>SGP-FVA</v>
          </cell>
          <cell r="D12" t="str">
            <v>（給水・冷却水）フランジ接合</v>
          </cell>
          <cell r="E12" t="str">
            <v>屋内一般配管</v>
          </cell>
          <cell r="F12" t="str">
            <v>管</v>
          </cell>
          <cell r="G12">
            <v>1</v>
          </cell>
          <cell r="H12">
            <v>1</v>
          </cell>
          <cell r="I12">
            <v>1</v>
          </cell>
          <cell r="J12">
            <v>1</v>
          </cell>
          <cell r="K12">
            <v>1</v>
          </cell>
          <cell r="L12">
            <v>1</v>
          </cell>
          <cell r="M12">
            <v>1</v>
          </cell>
          <cell r="N12">
            <v>1</v>
          </cell>
          <cell r="O12">
            <v>1</v>
          </cell>
          <cell r="P12">
            <v>1</v>
          </cell>
          <cell r="Q12">
            <v>1</v>
          </cell>
          <cell r="R12">
            <v>1</v>
          </cell>
          <cell r="S12">
            <v>1</v>
          </cell>
          <cell r="T12">
            <v>1</v>
          </cell>
        </row>
        <row r="13">
          <cell r="B13">
            <v>11</v>
          </cell>
          <cell r="C13" t="str">
            <v>SGP-FVB</v>
          </cell>
          <cell r="D13" t="str">
            <v>（給水・冷却水）フランジ接合</v>
          </cell>
          <cell r="E13" t="str">
            <v>屋内一般配管</v>
          </cell>
          <cell r="F13" t="str">
            <v>管</v>
          </cell>
          <cell r="G13">
            <v>1</v>
          </cell>
          <cell r="H13">
            <v>1</v>
          </cell>
          <cell r="I13">
            <v>1</v>
          </cell>
          <cell r="J13">
            <v>1</v>
          </cell>
          <cell r="K13">
            <v>1</v>
          </cell>
          <cell r="L13">
            <v>1</v>
          </cell>
          <cell r="M13">
            <v>1</v>
          </cell>
          <cell r="N13">
            <v>1</v>
          </cell>
          <cell r="O13">
            <v>1</v>
          </cell>
          <cell r="P13">
            <v>1</v>
          </cell>
          <cell r="Q13">
            <v>1</v>
          </cell>
          <cell r="R13">
            <v>1</v>
          </cell>
          <cell r="S13">
            <v>1</v>
          </cell>
          <cell r="T13">
            <v>1</v>
          </cell>
        </row>
        <row r="14">
          <cell r="B14">
            <v>13</v>
          </cell>
          <cell r="C14" t="str">
            <v>SGP-HVA</v>
          </cell>
          <cell r="D14" t="str">
            <v>（給湯・冷温水）ねじ接合（管端防食継手）</v>
          </cell>
          <cell r="E14" t="str">
            <v>屋内一般配管</v>
          </cell>
          <cell r="F14" t="str">
            <v>管</v>
          </cell>
          <cell r="G14">
            <v>1.1000000000000001</v>
          </cell>
          <cell r="H14">
            <v>1.1000000000000001</v>
          </cell>
          <cell r="I14">
            <v>1.1000000000000001</v>
          </cell>
          <cell r="J14">
            <v>1.1000000000000001</v>
          </cell>
          <cell r="K14">
            <v>1.1000000000000001</v>
          </cell>
          <cell r="L14">
            <v>1.1000000000000001</v>
          </cell>
          <cell r="M14">
            <v>1.1000000000000001</v>
          </cell>
          <cell r="N14">
            <v>1.1000000000000001</v>
          </cell>
          <cell r="O14">
            <v>1.05</v>
          </cell>
          <cell r="P14">
            <v>1.05</v>
          </cell>
          <cell r="Q14">
            <v>1.05</v>
          </cell>
          <cell r="R14">
            <v>1.05</v>
          </cell>
          <cell r="S14">
            <v>1.05</v>
          </cell>
          <cell r="T14">
            <v>1.05</v>
          </cell>
        </row>
        <row r="15">
          <cell r="B15">
            <v>14</v>
          </cell>
          <cell r="C15" t="str">
            <v>SGP-VA</v>
          </cell>
          <cell r="D15" t="str">
            <v>（冷却水）ハウジング型継手</v>
          </cell>
          <cell r="E15" t="str">
            <v>屋内一般配管</v>
          </cell>
          <cell r="F15" t="str">
            <v>管</v>
          </cell>
          <cell r="G15">
            <v>1.1000000000000001</v>
          </cell>
          <cell r="H15">
            <v>1.1000000000000001</v>
          </cell>
          <cell r="I15">
            <v>1.1000000000000001</v>
          </cell>
          <cell r="J15">
            <v>1.1000000000000001</v>
          </cell>
          <cell r="K15">
            <v>1.1000000000000001</v>
          </cell>
          <cell r="L15">
            <v>1.1000000000000001</v>
          </cell>
          <cell r="M15">
            <v>1.1000000000000001</v>
          </cell>
          <cell r="N15">
            <v>1.1000000000000001</v>
          </cell>
          <cell r="O15">
            <v>1.05</v>
          </cell>
          <cell r="P15">
            <v>1.05</v>
          </cell>
          <cell r="Q15">
            <v>1.05</v>
          </cell>
          <cell r="R15">
            <v>1.05</v>
          </cell>
          <cell r="S15">
            <v>1.05</v>
          </cell>
          <cell r="T15">
            <v>1.05</v>
          </cell>
        </row>
        <row r="16">
          <cell r="B16">
            <v>19</v>
          </cell>
          <cell r="C16" t="str">
            <v>STPG</v>
          </cell>
          <cell r="D16" t="str">
            <v>（冷温水）ねじ接合</v>
          </cell>
          <cell r="E16" t="str">
            <v>屋内一般配管</v>
          </cell>
          <cell r="F16" t="str">
            <v>管</v>
          </cell>
          <cell r="G16">
            <v>1.1000000000000001</v>
          </cell>
          <cell r="H16">
            <v>1.1000000000000001</v>
          </cell>
          <cell r="I16">
            <v>1.1000000000000001</v>
          </cell>
          <cell r="J16">
            <v>1.1000000000000001</v>
          </cell>
          <cell r="K16">
            <v>1.1000000000000001</v>
          </cell>
          <cell r="L16">
            <v>1.1000000000000001</v>
          </cell>
          <cell r="M16">
            <v>1.1000000000000001</v>
          </cell>
          <cell r="N16">
            <v>1.1000000000000001</v>
          </cell>
          <cell r="O16">
            <v>1.05</v>
          </cell>
          <cell r="P16">
            <v>1.05</v>
          </cell>
          <cell r="Q16">
            <v>1.05</v>
          </cell>
          <cell r="R16">
            <v>1.05</v>
          </cell>
          <cell r="S16">
            <v>1.05</v>
          </cell>
          <cell r="T16">
            <v>1.05</v>
          </cell>
        </row>
        <row r="17">
          <cell r="B17">
            <v>20</v>
          </cell>
          <cell r="C17" t="str">
            <v>STPG</v>
          </cell>
          <cell r="D17" t="str">
            <v>（消火）ねじ接合</v>
          </cell>
          <cell r="E17" t="str">
            <v>屋内一般配管</v>
          </cell>
          <cell r="F17" t="str">
            <v>管</v>
          </cell>
          <cell r="G17">
            <v>1.1000000000000001</v>
          </cell>
          <cell r="H17">
            <v>1.1000000000000001</v>
          </cell>
          <cell r="I17">
            <v>1.1000000000000001</v>
          </cell>
          <cell r="J17">
            <v>1.1000000000000001</v>
          </cell>
          <cell r="K17">
            <v>1.1000000000000001</v>
          </cell>
          <cell r="L17">
            <v>1.1000000000000001</v>
          </cell>
          <cell r="M17">
            <v>1.1000000000000001</v>
          </cell>
          <cell r="N17">
            <v>1.1000000000000001</v>
          </cell>
          <cell r="O17">
            <v>1.05</v>
          </cell>
          <cell r="P17">
            <v>1.05</v>
          </cell>
          <cell r="Q17">
            <v>1.05</v>
          </cell>
          <cell r="R17">
            <v>1.05</v>
          </cell>
          <cell r="S17">
            <v>1.05</v>
          </cell>
          <cell r="T17">
            <v>1.05</v>
          </cell>
        </row>
        <row r="18">
          <cell r="B18">
            <v>21</v>
          </cell>
          <cell r="C18" t="str">
            <v>STPG</v>
          </cell>
          <cell r="D18" t="str">
            <v>（冷却水）ねじ接合</v>
          </cell>
          <cell r="E18" t="str">
            <v>屋内一般配管</v>
          </cell>
          <cell r="F18" t="str">
            <v>管</v>
          </cell>
          <cell r="G18">
            <v>1.1000000000000001</v>
          </cell>
          <cell r="H18">
            <v>1.1000000000000001</v>
          </cell>
          <cell r="I18">
            <v>1.1000000000000001</v>
          </cell>
          <cell r="J18">
            <v>1.1000000000000001</v>
          </cell>
          <cell r="K18">
            <v>1.1000000000000001</v>
          </cell>
          <cell r="L18">
            <v>1.1000000000000001</v>
          </cell>
          <cell r="M18">
            <v>1.1000000000000001</v>
          </cell>
          <cell r="N18">
            <v>1.1000000000000001</v>
          </cell>
          <cell r="O18">
            <v>1.05</v>
          </cell>
          <cell r="P18">
            <v>1.05</v>
          </cell>
          <cell r="Q18">
            <v>1.05</v>
          </cell>
          <cell r="R18">
            <v>1.05</v>
          </cell>
          <cell r="S18">
            <v>1.05</v>
          </cell>
          <cell r="T18">
            <v>1.05</v>
          </cell>
        </row>
        <row r="19">
          <cell r="B19">
            <v>22</v>
          </cell>
          <cell r="C19" t="str">
            <v>STPG(黒)</v>
          </cell>
          <cell r="D19" t="str">
            <v>（低圧蒸気用）ねじ接合</v>
          </cell>
          <cell r="E19" t="str">
            <v>屋内一般配管</v>
          </cell>
          <cell r="F19" t="str">
            <v>管</v>
          </cell>
          <cell r="G19">
            <v>1.1000000000000001</v>
          </cell>
          <cell r="H19">
            <v>1.1000000000000001</v>
          </cell>
          <cell r="I19">
            <v>1.1000000000000001</v>
          </cell>
          <cell r="J19">
            <v>1.1000000000000001</v>
          </cell>
          <cell r="K19">
            <v>1.1000000000000001</v>
          </cell>
          <cell r="L19">
            <v>1.1000000000000001</v>
          </cell>
          <cell r="M19">
            <v>1.1000000000000001</v>
          </cell>
          <cell r="N19">
            <v>1.1000000000000001</v>
          </cell>
          <cell r="O19">
            <v>1.1000000000000001</v>
          </cell>
          <cell r="P19">
            <v>1.1000000000000001</v>
          </cell>
          <cell r="Q19">
            <v>1.1000000000000001</v>
          </cell>
          <cell r="R19">
            <v>1.1000000000000001</v>
          </cell>
          <cell r="S19">
            <v>1.1000000000000001</v>
          </cell>
          <cell r="T19">
            <v>1.1000000000000001</v>
          </cell>
        </row>
        <row r="20">
          <cell r="B20">
            <v>23</v>
          </cell>
          <cell r="C20" t="str">
            <v>STPG</v>
          </cell>
          <cell r="D20" t="str">
            <v>（消火・冷却水・冷温水）溶接接合</v>
          </cell>
          <cell r="E20" t="str">
            <v>屋内一般配管</v>
          </cell>
          <cell r="F20" t="str">
            <v>管</v>
          </cell>
          <cell r="G20">
            <v>1.1000000000000001</v>
          </cell>
          <cell r="H20">
            <v>1.1000000000000001</v>
          </cell>
          <cell r="I20">
            <v>1.1000000000000001</v>
          </cell>
          <cell r="J20">
            <v>1.1000000000000001</v>
          </cell>
          <cell r="K20">
            <v>1.1000000000000001</v>
          </cell>
          <cell r="L20">
            <v>1.1000000000000001</v>
          </cell>
          <cell r="M20">
            <v>1.1000000000000001</v>
          </cell>
          <cell r="N20">
            <v>1.1000000000000001</v>
          </cell>
          <cell r="O20">
            <v>1.05</v>
          </cell>
          <cell r="P20">
            <v>1.05</v>
          </cell>
          <cell r="Q20">
            <v>1.05</v>
          </cell>
          <cell r="R20">
            <v>1.05</v>
          </cell>
          <cell r="S20">
            <v>1.05</v>
          </cell>
          <cell r="T20">
            <v>1.05</v>
          </cell>
        </row>
        <row r="21">
          <cell r="B21">
            <v>24</v>
          </cell>
          <cell r="C21" t="str">
            <v>STPG(黒)</v>
          </cell>
          <cell r="D21" t="str">
            <v>（蒸気給気管、蒸気還気用）溶接接合</v>
          </cell>
          <cell r="E21" t="str">
            <v>屋内一般配管</v>
          </cell>
          <cell r="F21" t="str">
            <v>管</v>
          </cell>
          <cell r="G21">
            <v>1.1000000000000001</v>
          </cell>
          <cell r="H21">
            <v>1.1000000000000001</v>
          </cell>
          <cell r="I21">
            <v>1.1000000000000001</v>
          </cell>
          <cell r="J21">
            <v>1.1000000000000001</v>
          </cell>
          <cell r="K21">
            <v>1.1000000000000001</v>
          </cell>
          <cell r="L21">
            <v>1.1000000000000001</v>
          </cell>
          <cell r="M21">
            <v>1.1000000000000001</v>
          </cell>
          <cell r="N21">
            <v>1.1000000000000001</v>
          </cell>
          <cell r="O21">
            <v>1.05</v>
          </cell>
          <cell r="P21">
            <v>1.05</v>
          </cell>
          <cell r="Q21">
            <v>1.05</v>
          </cell>
          <cell r="R21">
            <v>1.05</v>
          </cell>
          <cell r="S21">
            <v>1.05</v>
          </cell>
          <cell r="T21">
            <v>1.05</v>
          </cell>
        </row>
        <row r="22">
          <cell r="B22">
            <v>25</v>
          </cell>
          <cell r="C22" t="str">
            <v>SGP(白)</v>
          </cell>
          <cell r="D22" t="str">
            <v>（排水）ねじ接合</v>
          </cell>
          <cell r="E22" t="str">
            <v>屋内一般配管</v>
          </cell>
          <cell r="F22" t="str">
            <v>管</v>
          </cell>
          <cell r="G22">
            <v>1.1000000000000001</v>
          </cell>
          <cell r="H22">
            <v>1.1000000000000001</v>
          </cell>
          <cell r="I22">
            <v>1.1000000000000001</v>
          </cell>
          <cell r="J22">
            <v>1.1000000000000001</v>
          </cell>
          <cell r="K22">
            <v>1.1000000000000001</v>
          </cell>
          <cell r="L22">
            <v>1.1000000000000001</v>
          </cell>
          <cell r="M22">
            <v>1.1000000000000001</v>
          </cell>
          <cell r="N22">
            <v>1.1000000000000001</v>
          </cell>
          <cell r="O22">
            <v>1.05</v>
          </cell>
          <cell r="P22">
            <v>1.05</v>
          </cell>
          <cell r="Q22">
            <v>1.05</v>
          </cell>
          <cell r="R22">
            <v>1.05</v>
          </cell>
          <cell r="S22">
            <v>1.05</v>
          </cell>
          <cell r="T22">
            <v>1.05</v>
          </cell>
        </row>
        <row r="23">
          <cell r="B23">
            <v>26</v>
          </cell>
          <cell r="C23" t="str">
            <v>SGP(白)</v>
          </cell>
          <cell r="D23" t="str">
            <v>（冷温水）ねじ接合</v>
          </cell>
          <cell r="E23" t="str">
            <v>屋内一般配管</v>
          </cell>
          <cell r="F23" t="str">
            <v>管</v>
          </cell>
          <cell r="G23">
            <v>1.1000000000000001</v>
          </cell>
          <cell r="H23">
            <v>1.1000000000000001</v>
          </cell>
          <cell r="I23">
            <v>1.1000000000000001</v>
          </cell>
          <cell r="J23">
            <v>1.1000000000000001</v>
          </cell>
          <cell r="K23">
            <v>1.1000000000000001</v>
          </cell>
          <cell r="L23">
            <v>1.1000000000000001</v>
          </cell>
          <cell r="M23">
            <v>1.1000000000000001</v>
          </cell>
          <cell r="N23">
            <v>1.1000000000000001</v>
          </cell>
          <cell r="O23">
            <v>1.05</v>
          </cell>
          <cell r="P23">
            <v>1.05</v>
          </cell>
          <cell r="Q23">
            <v>1.05</v>
          </cell>
          <cell r="R23">
            <v>1.05</v>
          </cell>
          <cell r="S23">
            <v>1.05</v>
          </cell>
          <cell r="T23">
            <v>1.05</v>
          </cell>
        </row>
        <row r="24">
          <cell r="B24">
            <v>27</v>
          </cell>
          <cell r="C24" t="str">
            <v>SGP(白)</v>
          </cell>
          <cell r="D24" t="str">
            <v>（通気・消火・給湯・プロパン）ねじ接合</v>
          </cell>
          <cell r="E24" t="str">
            <v>屋内一般配管</v>
          </cell>
          <cell r="F24" t="str">
            <v>管</v>
          </cell>
          <cell r="G24">
            <v>1.1000000000000001</v>
          </cell>
          <cell r="H24">
            <v>1.1000000000000001</v>
          </cell>
          <cell r="I24">
            <v>1.1000000000000001</v>
          </cell>
          <cell r="J24">
            <v>1.1000000000000001</v>
          </cell>
          <cell r="K24">
            <v>1.1000000000000001</v>
          </cell>
          <cell r="L24">
            <v>1.1000000000000001</v>
          </cell>
          <cell r="M24">
            <v>1.1000000000000001</v>
          </cell>
          <cell r="N24">
            <v>1.1000000000000001</v>
          </cell>
          <cell r="O24">
            <v>1.05</v>
          </cell>
          <cell r="P24">
            <v>1.05</v>
          </cell>
          <cell r="Q24">
            <v>1.05</v>
          </cell>
          <cell r="R24">
            <v>1.05</v>
          </cell>
          <cell r="S24">
            <v>1.05</v>
          </cell>
          <cell r="T24">
            <v>1.05</v>
          </cell>
        </row>
        <row r="25">
          <cell r="B25">
            <v>28</v>
          </cell>
          <cell r="C25" t="str">
            <v>SGP(白)</v>
          </cell>
          <cell r="D25" t="str">
            <v>（冷却水）ねじ接合</v>
          </cell>
          <cell r="E25" t="str">
            <v>屋内一般配管</v>
          </cell>
          <cell r="F25" t="str">
            <v>管</v>
          </cell>
          <cell r="G25">
            <v>1.1000000000000001</v>
          </cell>
          <cell r="H25">
            <v>1.1000000000000001</v>
          </cell>
          <cell r="I25">
            <v>1.1000000000000001</v>
          </cell>
          <cell r="J25">
            <v>1.1000000000000001</v>
          </cell>
          <cell r="K25">
            <v>1.1000000000000001</v>
          </cell>
          <cell r="L25">
            <v>1.1000000000000001</v>
          </cell>
          <cell r="M25">
            <v>1.1000000000000001</v>
          </cell>
          <cell r="N25">
            <v>1.1000000000000001</v>
          </cell>
          <cell r="O25">
            <v>1.05</v>
          </cell>
          <cell r="P25">
            <v>1.05</v>
          </cell>
          <cell r="Q25">
            <v>1.05</v>
          </cell>
          <cell r="R25">
            <v>1.05</v>
          </cell>
          <cell r="S25">
            <v>1.05</v>
          </cell>
          <cell r="T25">
            <v>1.05</v>
          </cell>
        </row>
        <row r="26">
          <cell r="B26">
            <v>29</v>
          </cell>
          <cell r="C26" t="str">
            <v>SGP(白)</v>
          </cell>
          <cell r="D26" t="str">
            <v>（通気・消火・給湯・プロパン・冷却水・冷温水）溶接接合</v>
          </cell>
          <cell r="E26" t="str">
            <v>屋内一般配管</v>
          </cell>
          <cell r="F26" t="str">
            <v>管</v>
          </cell>
          <cell r="G26">
            <v>1.1000000000000001</v>
          </cell>
          <cell r="H26">
            <v>1.1000000000000001</v>
          </cell>
          <cell r="I26">
            <v>1.1000000000000001</v>
          </cell>
          <cell r="J26">
            <v>1.1000000000000001</v>
          </cell>
          <cell r="K26">
            <v>1.1000000000000001</v>
          </cell>
          <cell r="L26">
            <v>1.1000000000000001</v>
          </cell>
          <cell r="M26">
            <v>1.1000000000000001</v>
          </cell>
          <cell r="N26">
            <v>1.1000000000000001</v>
          </cell>
          <cell r="O26">
            <v>1.05</v>
          </cell>
          <cell r="P26">
            <v>1.05</v>
          </cell>
          <cell r="Q26">
            <v>1.05</v>
          </cell>
          <cell r="R26">
            <v>1.05</v>
          </cell>
          <cell r="S26">
            <v>1.05</v>
          </cell>
          <cell r="T26">
            <v>1.05</v>
          </cell>
        </row>
        <row r="27">
          <cell r="B27">
            <v>30</v>
          </cell>
          <cell r="C27" t="str">
            <v>SGP(白)</v>
          </cell>
          <cell r="D27" t="str">
            <v>（冷却水）ハウジング型管継手</v>
          </cell>
          <cell r="E27" t="str">
            <v>屋内一般配管</v>
          </cell>
          <cell r="F27" t="str">
            <v>管</v>
          </cell>
          <cell r="G27">
            <v>1.1000000000000001</v>
          </cell>
          <cell r="H27">
            <v>1.1000000000000001</v>
          </cell>
          <cell r="I27">
            <v>1.1000000000000001</v>
          </cell>
          <cell r="J27">
            <v>1.1000000000000001</v>
          </cell>
          <cell r="K27">
            <v>1.1000000000000001</v>
          </cell>
          <cell r="L27">
            <v>1.1000000000000001</v>
          </cell>
          <cell r="M27">
            <v>1.1000000000000001</v>
          </cell>
          <cell r="N27">
            <v>1.1000000000000001</v>
          </cell>
          <cell r="O27">
            <v>1.05</v>
          </cell>
          <cell r="P27">
            <v>1.05</v>
          </cell>
          <cell r="Q27">
            <v>1.05</v>
          </cell>
          <cell r="R27">
            <v>1.05</v>
          </cell>
          <cell r="S27">
            <v>1.05</v>
          </cell>
          <cell r="T27">
            <v>1.05</v>
          </cell>
        </row>
        <row r="28">
          <cell r="B28">
            <v>31</v>
          </cell>
          <cell r="C28" t="str">
            <v>SGP(白)</v>
          </cell>
          <cell r="D28" t="str">
            <v>（冷温水・消火）ハウジング型管継手</v>
          </cell>
          <cell r="E28" t="str">
            <v>屋内一般配管</v>
          </cell>
          <cell r="F28" t="str">
            <v>管</v>
          </cell>
          <cell r="G28">
            <v>1.1000000000000001</v>
          </cell>
          <cell r="H28">
            <v>1.1000000000000001</v>
          </cell>
          <cell r="I28">
            <v>1.1000000000000001</v>
          </cell>
          <cell r="J28">
            <v>1.1000000000000001</v>
          </cell>
          <cell r="K28">
            <v>1.1000000000000001</v>
          </cell>
          <cell r="L28">
            <v>1.1000000000000001</v>
          </cell>
          <cell r="M28">
            <v>1.1000000000000001</v>
          </cell>
          <cell r="N28">
            <v>1.1000000000000001</v>
          </cell>
          <cell r="O28">
            <v>1.05</v>
          </cell>
          <cell r="P28">
            <v>1.05</v>
          </cell>
          <cell r="Q28">
            <v>1.05</v>
          </cell>
          <cell r="R28">
            <v>1.05</v>
          </cell>
          <cell r="S28">
            <v>1.05</v>
          </cell>
          <cell r="T28">
            <v>1.05</v>
          </cell>
        </row>
        <row r="29">
          <cell r="B29">
            <v>32</v>
          </cell>
          <cell r="C29" t="str">
            <v>SGP(黒)</v>
          </cell>
          <cell r="D29" t="str">
            <v>（蒸気・油）ねじ接合</v>
          </cell>
          <cell r="E29" t="str">
            <v>屋内一般配管</v>
          </cell>
          <cell r="F29" t="str">
            <v>管</v>
          </cell>
          <cell r="G29">
            <v>1.1000000000000001</v>
          </cell>
          <cell r="H29">
            <v>1.1000000000000001</v>
          </cell>
          <cell r="I29">
            <v>1.1000000000000001</v>
          </cell>
          <cell r="J29">
            <v>1.1000000000000001</v>
          </cell>
          <cell r="K29">
            <v>1.1000000000000001</v>
          </cell>
          <cell r="L29">
            <v>1.1000000000000001</v>
          </cell>
          <cell r="M29">
            <v>1.1000000000000001</v>
          </cell>
          <cell r="N29">
            <v>1.1000000000000001</v>
          </cell>
          <cell r="O29">
            <v>1.05</v>
          </cell>
          <cell r="P29">
            <v>1.05</v>
          </cell>
          <cell r="Q29">
            <v>1.05</v>
          </cell>
          <cell r="R29">
            <v>1.05</v>
          </cell>
          <cell r="S29">
            <v>1.05</v>
          </cell>
          <cell r="T29">
            <v>1.05</v>
          </cell>
        </row>
        <row r="30">
          <cell r="B30">
            <v>33</v>
          </cell>
          <cell r="C30" t="str">
            <v>SGP(黒)</v>
          </cell>
          <cell r="D30" t="str">
            <v>（蒸気・油）溶接接合</v>
          </cell>
          <cell r="E30" t="str">
            <v>屋内一般配管</v>
          </cell>
          <cell r="F30" t="str">
            <v>管</v>
          </cell>
          <cell r="G30">
            <v>1.1000000000000001</v>
          </cell>
          <cell r="H30">
            <v>1.1000000000000001</v>
          </cell>
          <cell r="I30">
            <v>1.1000000000000001</v>
          </cell>
          <cell r="J30">
            <v>1.1000000000000001</v>
          </cell>
          <cell r="K30">
            <v>1.1000000000000001</v>
          </cell>
          <cell r="L30">
            <v>1.1000000000000001</v>
          </cell>
          <cell r="M30">
            <v>1.1000000000000001</v>
          </cell>
          <cell r="N30">
            <v>1.1000000000000001</v>
          </cell>
          <cell r="O30">
            <v>1.05</v>
          </cell>
          <cell r="P30">
            <v>1.05</v>
          </cell>
          <cell r="Q30">
            <v>1.05</v>
          </cell>
          <cell r="R30">
            <v>1.05</v>
          </cell>
          <cell r="S30">
            <v>1.05</v>
          </cell>
          <cell r="T30">
            <v>1.05</v>
          </cell>
        </row>
        <row r="31">
          <cell r="B31">
            <v>34</v>
          </cell>
          <cell r="C31" t="str">
            <v>D-VA(WSP042)</v>
          </cell>
          <cell r="D31" t="str">
            <v>MD継手</v>
          </cell>
          <cell r="E31" t="str">
            <v>屋内一般配管</v>
          </cell>
          <cell r="F31" t="str">
            <v>管</v>
          </cell>
          <cell r="G31">
            <v>1.1000000000000001</v>
          </cell>
          <cell r="H31">
            <v>1.1000000000000001</v>
          </cell>
          <cell r="I31">
            <v>1.1000000000000001</v>
          </cell>
          <cell r="J31">
            <v>1.1000000000000001</v>
          </cell>
          <cell r="K31">
            <v>1.1000000000000001</v>
          </cell>
          <cell r="L31">
            <v>1.1000000000000001</v>
          </cell>
          <cell r="M31">
            <v>1.1000000000000001</v>
          </cell>
          <cell r="N31">
            <v>1.1000000000000001</v>
          </cell>
          <cell r="O31">
            <v>1.1000000000000001</v>
          </cell>
          <cell r="P31">
            <v>1.1000000000000001</v>
          </cell>
          <cell r="Q31">
            <v>1.1000000000000001</v>
          </cell>
          <cell r="R31">
            <v>1.1000000000000001</v>
          </cell>
          <cell r="S31">
            <v>1.1000000000000001</v>
          </cell>
          <cell r="T31">
            <v>1.1000000000000001</v>
          </cell>
        </row>
        <row r="32">
          <cell r="B32">
            <v>35</v>
          </cell>
          <cell r="C32" t="str">
            <v>SGP-TA(WSP032)</v>
          </cell>
          <cell r="D32" t="str">
            <v>ねじ接合</v>
          </cell>
          <cell r="E32" t="str">
            <v>屋内一般配管</v>
          </cell>
          <cell r="F32" t="str">
            <v>管</v>
          </cell>
          <cell r="G32">
            <v>1.1000000000000001</v>
          </cell>
          <cell r="H32">
            <v>1.1000000000000001</v>
          </cell>
          <cell r="I32">
            <v>1.1000000000000001</v>
          </cell>
          <cell r="J32">
            <v>1.1000000000000001</v>
          </cell>
          <cell r="K32">
            <v>1.1000000000000001</v>
          </cell>
          <cell r="L32">
            <v>1.1000000000000001</v>
          </cell>
          <cell r="M32">
            <v>1.1000000000000001</v>
          </cell>
          <cell r="N32">
            <v>1.1000000000000001</v>
          </cell>
          <cell r="O32">
            <v>1.1000000000000001</v>
          </cell>
          <cell r="P32">
            <v>1.1000000000000001</v>
          </cell>
          <cell r="Q32">
            <v>1.1000000000000001</v>
          </cell>
          <cell r="R32">
            <v>1.1000000000000001</v>
          </cell>
          <cell r="S32">
            <v>1.1000000000000001</v>
          </cell>
          <cell r="T32">
            <v>1.1000000000000001</v>
          </cell>
        </row>
        <row r="33">
          <cell r="B33">
            <v>36</v>
          </cell>
          <cell r="C33" t="str">
            <v>SGP-TA(WSP032)</v>
          </cell>
          <cell r="D33" t="str">
            <v>MD継手</v>
          </cell>
          <cell r="E33" t="str">
            <v>屋内一般配管</v>
          </cell>
          <cell r="F33" t="str">
            <v>管</v>
          </cell>
          <cell r="G33">
            <v>1.1000000000000001</v>
          </cell>
          <cell r="H33">
            <v>1.1000000000000001</v>
          </cell>
          <cell r="I33">
            <v>1.1000000000000001</v>
          </cell>
          <cell r="J33">
            <v>1.1000000000000001</v>
          </cell>
          <cell r="K33">
            <v>1.1000000000000001</v>
          </cell>
          <cell r="L33">
            <v>1.1000000000000001</v>
          </cell>
          <cell r="M33">
            <v>1.1000000000000001</v>
          </cell>
          <cell r="N33">
            <v>1.1000000000000001</v>
          </cell>
          <cell r="O33">
            <v>1.1000000000000001</v>
          </cell>
          <cell r="P33">
            <v>1.1000000000000001</v>
          </cell>
          <cell r="Q33">
            <v>1.1000000000000001</v>
          </cell>
          <cell r="R33">
            <v>1.1000000000000001</v>
          </cell>
          <cell r="S33">
            <v>1.1000000000000001</v>
          </cell>
          <cell r="T33">
            <v>1.1000000000000001</v>
          </cell>
        </row>
        <row r="34">
          <cell r="B34">
            <v>38</v>
          </cell>
          <cell r="C34" t="str">
            <v>ARFA管</v>
          </cell>
          <cell r="D34" t="str">
            <v>ねじ接合</v>
          </cell>
          <cell r="E34" t="str">
            <v>屋内一般配管</v>
          </cell>
          <cell r="F34" t="str">
            <v>管</v>
          </cell>
          <cell r="G34">
            <v>1.1000000000000001</v>
          </cell>
          <cell r="H34">
            <v>1.1000000000000001</v>
          </cell>
          <cell r="I34">
            <v>1.1000000000000001</v>
          </cell>
          <cell r="J34">
            <v>1.1000000000000001</v>
          </cell>
          <cell r="K34">
            <v>1.1000000000000001</v>
          </cell>
          <cell r="L34">
            <v>1.1000000000000001</v>
          </cell>
          <cell r="M34">
            <v>1.1000000000000001</v>
          </cell>
          <cell r="N34">
            <v>1.1000000000000001</v>
          </cell>
          <cell r="O34">
            <v>1.1000000000000001</v>
          </cell>
          <cell r="P34">
            <v>1.1000000000000001</v>
          </cell>
          <cell r="Q34">
            <v>1.1000000000000001</v>
          </cell>
          <cell r="R34">
            <v>1.1000000000000001</v>
          </cell>
          <cell r="S34">
            <v>1.1000000000000001</v>
          </cell>
          <cell r="T34">
            <v>1.1000000000000001</v>
          </cell>
        </row>
        <row r="35">
          <cell r="B35">
            <v>39</v>
          </cell>
          <cell r="C35" t="str">
            <v>ARFA管</v>
          </cell>
          <cell r="D35" t="str">
            <v>MD継手</v>
          </cell>
          <cell r="E35" t="str">
            <v>屋内一般配管</v>
          </cell>
          <cell r="F35" t="str">
            <v>管</v>
          </cell>
          <cell r="G35">
            <v>1.1000000000000001</v>
          </cell>
          <cell r="H35">
            <v>1.1000000000000001</v>
          </cell>
          <cell r="I35">
            <v>1.1000000000000001</v>
          </cell>
          <cell r="J35">
            <v>1.1000000000000001</v>
          </cell>
          <cell r="K35">
            <v>1.1000000000000001</v>
          </cell>
          <cell r="L35">
            <v>1.1000000000000001</v>
          </cell>
          <cell r="M35">
            <v>1.1000000000000001</v>
          </cell>
          <cell r="N35">
            <v>1.1000000000000001</v>
          </cell>
          <cell r="O35">
            <v>1.1000000000000001</v>
          </cell>
          <cell r="P35">
            <v>1.1000000000000001</v>
          </cell>
          <cell r="Q35">
            <v>1.1000000000000001</v>
          </cell>
          <cell r="R35">
            <v>1.1000000000000001</v>
          </cell>
          <cell r="S35">
            <v>1.1000000000000001</v>
          </cell>
          <cell r="T35">
            <v>1.1000000000000001</v>
          </cell>
        </row>
        <row r="36">
          <cell r="B36">
            <v>40</v>
          </cell>
          <cell r="C36" t="str">
            <v>CUP</v>
          </cell>
          <cell r="D36" t="str">
            <v>（給湯・給水）</v>
          </cell>
          <cell r="E36" t="str">
            <v>屋内一般配管</v>
          </cell>
          <cell r="F36" t="str">
            <v>管</v>
          </cell>
          <cell r="G36">
            <v>1.05</v>
          </cell>
          <cell r="H36">
            <v>1.05</v>
          </cell>
          <cell r="I36">
            <v>1.05</v>
          </cell>
          <cell r="J36">
            <v>1.05</v>
          </cell>
          <cell r="K36">
            <v>1.05</v>
          </cell>
          <cell r="L36">
            <v>1.05</v>
          </cell>
          <cell r="M36">
            <v>1.05</v>
          </cell>
          <cell r="N36">
            <v>1.05</v>
          </cell>
          <cell r="O36">
            <v>1.05</v>
          </cell>
          <cell r="P36">
            <v>1.05</v>
          </cell>
          <cell r="Q36">
            <v>1.05</v>
          </cell>
          <cell r="R36">
            <v>1.05</v>
          </cell>
          <cell r="S36">
            <v>1.05</v>
          </cell>
          <cell r="T36">
            <v>1.05</v>
          </cell>
        </row>
        <row r="40">
          <cell r="B40">
            <v>1</v>
          </cell>
          <cell r="C40" t="str">
            <v>SGP-PA</v>
          </cell>
          <cell r="D40" t="str">
            <v>（給水・冷却水）ねじ接合（管端防食継手）</v>
          </cell>
          <cell r="E40" t="str">
            <v>機械室・便所配管</v>
          </cell>
          <cell r="F40" t="str">
            <v>管</v>
          </cell>
          <cell r="G40">
            <v>1.1000000000000001</v>
          </cell>
          <cell r="H40">
            <v>1.1000000000000001</v>
          </cell>
          <cell r="I40">
            <v>1.1000000000000001</v>
          </cell>
          <cell r="J40">
            <v>1.1000000000000001</v>
          </cell>
          <cell r="K40">
            <v>1.1000000000000001</v>
          </cell>
          <cell r="L40">
            <v>1.1000000000000001</v>
          </cell>
          <cell r="M40">
            <v>1.1000000000000001</v>
          </cell>
          <cell r="N40">
            <v>1.1000000000000001</v>
          </cell>
          <cell r="O40">
            <v>1.05</v>
          </cell>
          <cell r="P40">
            <v>1.05</v>
          </cell>
          <cell r="Q40">
            <v>1.05</v>
          </cell>
          <cell r="R40">
            <v>1.05</v>
          </cell>
          <cell r="S40">
            <v>1.05</v>
          </cell>
          <cell r="T40">
            <v>1.05</v>
          </cell>
        </row>
        <row r="41">
          <cell r="B41">
            <v>2</v>
          </cell>
          <cell r="C41" t="str">
            <v>SGP-PB</v>
          </cell>
          <cell r="D41" t="str">
            <v>（給水・冷却水）ねじ接合（管端防食継手）</v>
          </cell>
          <cell r="E41" t="str">
            <v>機械室・便所配管</v>
          </cell>
          <cell r="F41" t="str">
            <v>管</v>
          </cell>
          <cell r="G41">
            <v>1.1000000000000001</v>
          </cell>
          <cell r="H41">
            <v>1.1000000000000001</v>
          </cell>
          <cell r="I41">
            <v>1.1000000000000001</v>
          </cell>
          <cell r="J41">
            <v>1.1000000000000001</v>
          </cell>
          <cell r="K41">
            <v>1.1000000000000001</v>
          </cell>
          <cell r="L41">
            <v>1.1000000000000001</v>
          </cell>
          <cell r="M41">
            <v>1.1000000000000001</v>
          </cell>
          <cell r="N41">
            <v>1.1000000000000001</v>
          </cell>
          <cell r="O41">
            <v>1.05</v>
          </cell>
          <cell r="P41">
            <v>1.05</v>
          </cell>
          <cell r="Q41">
            <v>1.05</v>
          </cell>
          <cell r="R41">
            <v>1.05</v>
          </cell>
          <cell r="S41">
            <v>1.05</v>
          </cell>
          <cell r="T41">
            <v>1.05</v>
          </cell>
        </row>
        <row r="42">
          <cell r="B42">
            <v>4</v>
          </cell>
          <cell r="C42" t="str">
            <v>SGP-FPA</v>
          </cell>
          <cell r="D42" t="str">
            <v>（給水・冷却水）フランジ接合</v>
          </cell>
          <cell r="E42" t="str">
            <v>機械室・便所配管</v>
          </cell>
          <cell r="F42" t="str">
            <v>管</v>
          </cell>
          <cell r="G42">
            <v>1</v>
          </cell>
          <cell r="H42">
            <v>1</v>
          </cell>
          <cell r="I42">
            <v>1</v>
          </cell>
          <cell r="J42">
            <v>1</v>
          </cell>
          <cell r="K42">
            <v>1</v>
          </cell>
          <cell r="L42">
            <v>1</v>
          </cell>
          <cell r="M42">
            <v>1</v>
          </cell>
          <cell r="N42">
            <v>1</v>
          </cell>
          <cell r="O42">
            <v>1</v>
          </cell>
          <cell r="P42">
            <v>1</v>
          </cell>
          <cell r="Q42">
            <v>1</v>
          </cell>
          <cell r="R42">
            <v>1</v>
          </cell>
          <cell r="S42">
            <v>1</v>
          </cell>
          <cell r="T42">
            <v>1</v>
          </cell>
        </row>
        <row r="43">
          <cell r="B43">
            <v>5</v>
          </cell>
          <cell r="C43" t="str">
            <v>SGP-FPB</v>
          </cell>
          <cell r="D43" t="str">
            <v>（給水・冷却水）フランジ接合</v>
          </cell>
          <cell r="E43" t="str">
            <v>機械室・便所配管</v>
          </cell>
          <cell r="F43" t="str">
            <v>管</v>
          </cell>
          <cell r="G43">
            <v>1</v>
          </cell>
          <cell r="H43">
            <v>1</v>
          </cell>
          <cell r="I43">
            <v>1</v>
          </cell>
          <cell r="J43">
            <v>1</v>
          </cell>
          <cell r="K43">
            <v>1</v>
          </cell>
          <cell r="L43">
            <v>1</v>
          </cell>
          <cell r="M43">
            <v>1</v>
          </cell>
          <cell r="N43">
            <v>1</v>
          </cell>
          <cell r="O43">
            <v>1</v>
          </cell>
          <cell r="P43">
            <v>1</v>
          </cell>
          <cell r="Q43">
            <v>1</v>
          </cell>
          <cell r="R43">
            <v>1</v>
          </cell>
          <cell r="S43">
            <v>1</v>
          </cell>
          <cell r="T43">
            <v>1</v>
          </cell>
        </row>
        <row r="44">
          <cell r="B44">
            <v>7</v>
          </cell>
          <cell r="C44" t="str">
            <v>SGP-VA</v>
          </cell>
          <cell r="D44" t="str">
            <v>（給水・冷却水）ねじ接合（管端防食継手）</v>
          </cell>
          <cell r="E44" t="str">
            <v>機械室・便所配管</v>
          </cell>
          <cell r="F44" t="str">
            <v>管</v>
          </cell>
          <cell r="G44">
            <v>1.1000000000000001</v>
          </cell>
          <cell r="H44">
            <v>1.1000000000000001</v>
          </cell>
          <cell r="I44">
            <v>1.1000000000000001</v>
          </cell>
          <cell r="J44">
            <v>1.1000000000000001</v>
          </cell>
          <cell r="K44">
            <v>1.1000000000000001</v>
          </cell>
          <cell r="L44">
            <v>1.1000000000000001</v>
          </cell>
          <cell r="M44">
            <v>1.1000000000000001</v>
          </cell>
          <cell r="N44">
            <v>1.1000000000000001</v>
          </cell>
          <cell r="O44">
            <v>1.05</v>
          </cell>
          <cell r="P44">
            <v>1.05</v>
          </cell>
          <cell r="Q44">
            <v>1.05</v>
          </cell>
          <cell r="R44">
            <v>1.05</v>
          </cell>
          <cell r="S44">
            <v>1.05</v>
          </cell>
          <cell r="T44">
            <v>1.05</v>
          </cell>
        </row>
        <row r="45">
          <cell r="B45">
            <v>8</v>
          </cell>
          <cell r="C45" t="str">
            <v>SGP-VB</v>
          </cell>
          <cell r="D45" t="str">
            <v>（給水・冷却水）ねじ接合（管端防食継手）</v>
          </cell>
          <cell r="E45" t="str">
            <v>機械室・便所配管</v>
          </cell>
          <cell r="F45" t="str">
            <v>管</v>
          </cell>
          <cell r="G45">
            <v>1.1000000000000001</v>
          </cell>
          <cell r="H45">
            <v>1.1000000000000001</v>
          </cell>
          <cell r="I45">
            <v>1.1000000000000001</v>
          </cell>
          <cell r="J45">
            <v>1.1000000000000001</v>
          </cell>
          <cell r="K45">
            <v>1.1000000000000001</v>
          </cell>
          <cell r="L45">
            <v>1.1000000000000001</v>
          </cell>
          <cell r="M45">
            <v>1.1000000000000001</v>
          </cell>
          <cell r="N45">
            <v>1.1000000000000001</v>
          </cell>
          <cell r="O45">
            <v>1.05</v>
          </cell>
          <cell r="P45">
            <v>1.05</v>
          </cell>
          <cell r="Q45">
            <v>1.05</v>
          </cell>
          <cell r="R45">
            <v>1.05</v>
          </cell>
          <cell r="S45">
            <v>1.05</v>
          </cell>
          <cell r="T45">
            <v>1.05</v>
          </cell>
        </row>
        <row r="46">
          <cell r="B46">
            <v>10</v>
          </cell>
          <cell r="C46" t="str">
            <v>SGP-FVA</v>
          </cell>
          <cell r="D46" t="str">
            <v>（給水・冷却水）フランジ接合</v>
          </cell>
          <cell r="E46" t="str">
            <v>機械室・便所配管</v>
          </cell>
          <cell r="F46" t="str">
            <v>管</v>
          </cell>
          <cell r="G46">
            <v>1</v>
          </cell>
          <cell r="H46">
            <v>1</v>
          </cell>
          <cell r="I46">
            <v>1</v>
          </cell>
          <cell r="J46">
            <v>1</v>
          </cell>
          <cell r="K46">
            <v>1</v>
          </cell>
          <cell r="L46">
            <v>1</v>
          </cell>
          <cell r="M46">
            <v>1</v>
          </cell>
          <cell r="N46">
            <v>1</v>
          </cell>
          <cell r="O46">
            <v>1</v>
          </cell>
          <cell r="P46">
            <v>1</v>
          </cell>
          <cell r="Q46">
            <v>1</v>
          </cell>
          <cell r="R46">
            <v>1</v>
          </cell>
          <cell r="S46">
            <v>1</v>
          </cell>
          <cell r="T46">
            <v>1</v>
          </cell>
        </row>
        <row r="47">
          <cell r="B47">
            <v>11</v>
          </cell>
          <cell r="C47" t="str">
            <v>SGP-FVB</v>
          </cell>
          <cell r="D47" t="str">
            <v>（給水・冷却水）フランジ接合</v>
          </cell>
          <cell r="E47" t="str">
            <v>機械室・便所配管</v>
          </cell>
          <cell r="F47" t="str">
            <v>管</v>
          </cell>
          <cell r="G47">
            <v>1</v>
          </cell>
          <cell r="H47">
            <v>1</v>
          </cell>
          <cell r="I47">
            <v>1</v>
          </cell>
          <cell r="J47">
            <v>1</v>
          </cell>
          <cell r="K47">
            <v>1</v>
          </cell>
          <cell r="L47">
            <v>1</v>
          </cell>
          <cell r="M47">
            <v>1</v>
          </cell>
          <cell r="N47">
            <v>1</v>
          </cell>
          <cell r="O47">
            <v>1</v>
          </cell>
          <cell r="P47">
            <v>1</v>
          </cell>
          <cell r="Q47">
            <v>1</v>
          </cell>
          <cell r="R47">
            <v>1</v>
          </cell>
          <cell r="S47">
            <v>1</v>
          </cell>
          <cell r="T47">
            <v>1</v>
          </cell>
        </row>
        <row r="48">
          <cell r="B48">
            <v>13</v>
          </cell>
          <cell r="C48" t="str">
            <v>SGP-HVA</v>
          </cell>
          <cell r="D48" t="str">
            <v>（給湯・冷温水）ねじ接合（管端防食継手）</v>
          </cell>
          <cell r="E48" t="str">
            <v>機械室・便所配管</v>
          </cell>
          <cell r="F48" t="str">
            <v>管</v>
          </cell>
          <cell r="G48">
            <v>1.1000000000000001</v>
          </cell>
          <cell r="H48">
            <v>1.1000000000000001</v>
          </cell>
          <cell r="I48">
            <v>1.1000000000000001</v>
          </cell>
          <cell r="J48">
            <v>1.1000000000000001</v>
          </cell>
          <cell r="K48">
            <v>1.1000000000000001</v>
          </cell>
          <cell r="L48">
            <v>1.1000000000000001</v>
          </cell>
          <cell r="M48">
            <v>1.1000000000000001</v>
          </cell>
          <cell r="N48">
            <v>1.1000000000000001</v>
          </cell>
          <cell r="O48">
            <v>1.05</v>
          </cell>
          <cell r="P48">
            <v>1.05</v>
          </cell>
          <cell r="Q48">
            <v>1.05</v>
          </cell>
          <cell r="R48">
            <v>1.05</v>
          </cell>
          <cell r="S48">
            <v>1.05</v>
          </cell>
          <cell r="T48">
            <v>1.05</v>
          </cell>
        </row>
        <row r="49">
          <cell r="B49">
            <v>14</v>
          </cell>
          <cell r="C49" t="str">
            <v>SGP-VA</v>
          </cell>
          <cell r="D49" t="str">
            <v>（冷却水）ハウジング型継手</v>
          </cell>
          <cell r="E49" t="str">
            <v>機械室・便所配管</v>
          </cell>
          <cell r="F49" t="str">
            <v>管</v>
          </cell>
          <cell r="G49">
            <v>1.1000000000000001</v>
          </cell>
          <cell r="H49">
            <v>1.1000000000000001</v>
          </cell>
          <cell r="I49">
            <v>1.1000000000000001</v>
          </cell>
          <cell r="J49">
            <v>1.1000000000000001</v>
          </cell>
          <cell r="K49">
            <v>1.1000000000000001</v>
          </cell>
          <cell r="L49">
            <v>1.1000000000000001</v>
          </cell>
          <cell r="M49">
            <v>1.1000000000000001</v>
          </cell>
          <cell r="N49">
            <v>1.1000000000000001</v>
          </cell>
          <cell r="O49">
            <v>1.05</v>
          </cell>
          <cell r="P49">
            <v>1.05</v>
          </cell>
          <cell r="Q49">
            <v>1.05</v>
          </cell>
          <cell r="R49">
            <v>1.05</v>
          </cell>
          <cell r="S49">
            <v>1.05</v>
          </cell>
          <cell r="T49">
            <v>1.05</v>
          </cell>
        </row>
        <row r="50">
          <cell r="B50">
            <v>19</v>
          </cell>
          <cell r="C50" t="str">
            <v>STPG</v>
          </cell>
          <cell r="D50" t="str">
            <v>（冷温水）ねじ接合</v>
          </cell>
          <cell r="E50" t="str">
            <v>機械室・便所配管</v>
          </cell>
          <cell r="F50" t="str">
            <v>管</v>
          </cell>
          <cell r="G50">
            <v>1.1000000000000001</v>
          </cell>
          <cell r="H50">
            <v>1.1000000000000001</v>
          </cell>
          <cell r="I50">
            <v>1.1000000000000001</v>
          </cell>
          <cell r="J50">
            <v>1.1000000000000001</v>
          </cell>
          <cell r="K50">
            <v>1.1000000000000001</v>
          </cell>
          <cell r="L50">
            <v>1.1000000000000001</v>
          </cell>
          <cell r="M50">
            <v>1.1000000000000001</v>
          </cell>
          <cell r="N50">
            <v>1.1000000000000001</v>
          </cell>
          <cell r="O50">
            <v>1.05</v>
          </cell>
          <cell r="P50">
            <v>1.05</v>
          </cell>
          <cell r="Q50">
            <v>1.05</v>
          </cell>
          <cell r="R50">
            <v>1.05</v>
          </cell>
          <cell r="S50">
            <v>1.05</v>
          </cell>
          <cell r="T50">
            <v>1.05</v>
          </cell>
        </row>
        <row r="51">
          <cell r="B51">
            <v>20</v>
          </cell>
          <cell r="C51" t="str">
            <v>STPG</v>
          </cell>
          <cell r="D51" t="str">
            <v>（消火）ねじ接合</v>
          </cell>
          <cell r="E51" t="str">
            <v>機械室・便所配管</v>
          </cell>
          <cell r="F51" t="str">
            <v>管</v>
          </cell>
          <cell r="G51">
            <v>1.1000000000000001</v>
          </cell>
          <cell r="H51">
            <v>1.1000000000000001</v>
          </cell>
          <cell r="I51">
            <v>1.1000000000000001</v>
          </cell>
          <cell r="J51">
            <v>1.1000000000000001</v>
          </cell>
          <cell r="K51">
            <v>1.1000000000000001</v>
          </cell>
          <cell r="L51">
            <v>1.1000000000000001</v>
          </cell>
          <cell r="M51">
            <v>1.1000000000000001</v>
          </cell>
          <cell r="N51">
            <v>1.1000000000000001</v>
          </cell>
          <cell r="O51">
            <v>1.1000000000000001</v>
          </cell>
          <cell r="P51">
            <v>1.1000000000000001</v>
          </cell>
          <cell r="Q51">
            <v>1.1000000000000001</v>
          </cell>
          <cell r="R51">
            <v>1.1000000000000001</v>
          </cell>
          <cell r="S51">
            <v>1.1000000000000001</v>
          </cell>
          <cell r="T51">
            <v>1.1000000000000001</v>
          </cell>
        </row>
        <row r="52">
          <cell r="B52">
            <v>21</v>
          </cell>
          <cell r="C52" t="str">
            <v>STPG</v>
          </cell>
          <cell r="D52" t="str">
            <v>（冷却水）ねじ接合</v>
          </cell>
          <cell r="E52" t="str">
            <v>機械室・便所配管</v>
          </cell>
          <cell r="F52" t="str">
            <v>管</v>
          </cell>
          <cell r="G52">
            <v>1.1000000000000001</v>
          </cell>
          <cell r="H52">
            <v>1.1000000000000001</v>
          </cell>
          <cell r="I52">
            <v>1.1000000000000001</v>
          </cell>
          <cell r="J52">
            <v>1.1000000000000001</v>
          </cell>
          <cell r="K52">
            <v>1.1000000000000001</v>
          </cell>
          <cell r="L52">
            <v>1.1000000000000001</v>
          </cell>
          <cell r="M52">
            <v>1.1000000000000001</v>
          </cell>
          <cell r="N52">
            <v>1.1000000000000001</v>
          </cell>
          <cell r="O52">
            <v>1.05</v>
          </cell>
          <cell r="P52">
            <v>1.05</v>
          </cell>
          <cell r="Q52">
            <v>1.05</v>
          </cell>
          <cell r="R52">
            <v>1.05</v>
          </cell>
          <cell r="S52">
            <v>1.05</v>
          </cell>
          <cell r="T52">
            <v>1.05</v>
          </cell>
        </row>
        <row r="53">
          <cell r="B53">
            <v>22</v>
          </cell>
          <cell r="C53" t="str">
            <v>STPG(黒)</v>
          </cell>
          <cell r="D53" t="str">
            <v>（低圧蒸気用）ねじ接合</v>
          </cell>
          <cell r="E53" t="str">
            <v>機械室・便所配管</v>
          </cell>
          <cell r="F53" t="str">
            <v>管</v>
          </cell>
          <cell r="G53">
            <v>1.1000000000000001</v>
          </cell>
          <cell r="H53">
            <v>1.1000000000000001</v>
          </cell>
          <cell r="I53">
            <v>1.1000000000000001</v>
          </cell>
          <cell r="J53">
            <v>1.1000000000000001</v>
          </cell>
          <cell r="K53">
            <v>1.1000000000000001</v>
          </cell>
          <cell r="L53">
            <v>1.1000000000000001</v>
          </cell>
          <cell r="M53">
            <v>1.1000000000000001</v>
          </cell>
          <cell r="N53">
            <v>1.1000000000000001</v>
          </cell>
          <cell r="O53">
            <v>1.1000000000000001</v>
          </cell>
          <cell r="P53">
            <v>1.1000000000000001</v>
          </cell>
          <cell r="Q53">
            <v>1.1000000000000001</v>
          </cell>
          <cell r="R53">
            <v>1.1000000000000001</v>
          </cell>
          <cell r="S53">
            <v>1.1000000000000001</v>
          </cell>
          <cell r="T53">
            <v>1.1000000000000001</v>
          </cell>
        </row>
        <row r="54">
          <cell r="B54">
            <v>23</v>
          </cell>
          <cell r="C54" t="str">
            <v>STPG</v>
          </cell>
          <cell r="D54" t="str">
            <v>（消火・冷却水・冷温水）溶接接合</v>
          </cell>
          <cell r="E54" t="str">
            <v>機械室・便所配管</v>
          </cell>
          <cell r="F54" t="str">
            <v>管</v>
          </cell>
          <cell r="G54">
            <v>1.1000000000000001</v>
          </cell>
          <cell r="H54">
            <v>1.1000000000000001</v>
          </cell>
          <cell r="I54">
            <v>1.1000000000000001</v>
          </cell>
          <cell r="J54">
            <v>1.1000000000000001</v>
          </cell>
          <cell r="K54">
            <v>1.1000000000000001</v>
          </cell>
          <cell r="L54">
            <v>1.1000000000000001</v>
          </cell>
          <cell r="M54">
            <v>1.1000000000000001</v>
          </cell>
          <cell r="N54">
            <v>1.1000000000000001</v>
          </cell>
          <cell r="O54">
            <v>1.05</v>
          </cell>
          <cell r="P54">
            <v>1.05</v>
          </cell>
          <cell r="Q54">
            <v>1.05</v>
          </cell>
          <cell r="R54">
            <v>1.05</v>
          </cell>
          <cell r="S54">
            <v>1.05</v>
          </cell>
          <cell r="T54">
            <v>1.05</v>
          </cell>
        </row>
        <row r="55">
          <cell r="B55">
            <v>24</v>
          </cell>
          <cell r="C55" t="str">
            <v>STPG(黒)</v>
          </cell>
          <cell r="D55" t="str">
            <v>（蒸気給気管、蒸気還気用）溶接接合</v>
          </cell>
          <cell r="E55" t="str">
            <v>機械室・便所配管</v>
          </cell>
          <cell r="F55" t="str">
            <v>管</v>
          </cell>
          <cell r="G55">
            <v>1.1000000000000001</v>
          </cell>
          <cell r="H55">
            <v>1.1000000000000001</v>
          </cell>
          <cell r="I55">
            <v>1.1000000000000001</v>
          </cell>
          <cell r="J55">
            <v>1.1000000000000001</v>
          </cell>
          <cell r="K55">
            <v>1.1000000000000001</v>
          </cell>
          <cell r="L55">
            <v>1.1000000000000001</v>
          </cell>
          <cell r="M55">
            <v>1.1000000000000001</v>
          </cell>
          <cell r="N55">
            <v>1.1000000000000001</v>
          </cell>
          <cell r="O55">
            <v>1.05</v>
          </cell>
          <cell r="P55">
            <v>1.05</v>
          </cell>
          <cell r="Q55">
            <v>1.05</v>
          </cell>
          <cell r="R55">
            <v>1.05</v>
          </cell>
          <cell r="S55">
            <v>1.05</v>
          </cell>
          <cell r="T55">
            <v>1.05</v>
          </cell>
        </row>
        <row r="56">
          <cell r="B56">
            <v>25</v>
          </cell>
          <cell r="C56" t="str">
            <v>SGP(白)</v>
          </cell>
          <cell r="D56" t="str">
            <v>（排水）ねじ接合</v>
          </cell>
          <cell r="E56" t="str">
            <v>機械室・便所配管</v>
          </cell>
          <cell r="F56" t="str">
            <v>管</v>
          </cell>
          <cell r="G56">
            <v>1.1000000000000001</v>
          </cell>
          <cell r="H56">
            <v>1.1000000000000001</v>
          </cell>
          <cell r="I56">
            <v>1.1000000000000001</v>
          </cell>
          <cell r="J56">
            <v>1.1000000000000001</v>
          </cell>
          <cell r="K56">
            <v>1.1000000000000001</v>
          </cell>
          <cell r="L56">
            <v>1.1000000000000001</v>
          </cell>
          <cell r="M56">
            <v>1.1000000000000001</v>
          </cell>
          <cell r="N56">
            <v>1.1000000000000001</v>
          </cell>
          <cell r="O56">
            <v>1.05</v>
          </cell>
          <cell r="P56">
            <v>1.05</v>
          </cell>
          <cell r="Q56">
            <v>1.05</v>
          </cell>
          <cell r="R56">
            <v>1.05</v>
          </cell>
          <cell r="S56">
            <v>1.05</v>
          </cell>
          <cell r="T56">
            <v>1.05</v>
          </cell>
        </row>
        <row r="57">
          <cell r="B57">
            <v>26</v>
          </cell>
          <cell r="C57" t="str">
            <v>SGP(白)</v>
          </cell>
          <cell r="D57" t="str">
            <v>（冷温水）ねじ接合</v>
          </cell>
          <cell r="E57" t="str">
            <v>機械室・便所配管</v>
          </cell>
          <cell r="F57" t="str">
            <v>管</v>
          </cell>
          <cell r="G57">
            <v>1.1000000000000001</v>
          </cell>
          <cell r="H57">
            <v>1.1000000000000001</v>
          </cell>
          <cell r="I57">
            <v>1.1000000000000001</v>
          </cell>
          <cell r="J57">
            <v>1.1000000000000001</v>
          </cell>
          <cell r="K57">
            <v>1.1000000000000001</v>
          </cell>
          <cell r="L57">
            <v>1.1000000000000001</v>
          </cell>
          <cell r="M57">
            <v>1.1000000000000001</v>
          </cell>
          <cell r="N57">
            <v>1.1000000000000001</v>
          </cell>
          <cell r="O57">
            <v>1.05</v>
          </cell>
          <cell r="P57">
            <v>1.05</v>
          </cell>
          <cell r="Q57">
            <v>1.05</v>
          </cell>
          <cell r="R57">
            <v>1.05</v>
          </cell>
          <cell r="S57">
            <v>1.05</v>
          </cell>
          <cell r="T57">
            <v>1.05</v>
          </cell>
        </row>
        <row r="58">
          <cell r="B58">
            <v>27</v>
          </cell>
          <cell r="C58" t="str">
            <v>SGP(白)</v>
          </cell>
          <cell r="D58" t="str">
            <v>（通気・消火・給湯・プロパン）ねじ接合</v>
          </cell>
          <cell r="E58" t="str">
            <v>機械室・便所配管</v>
          </cell>
          <cell r="F58" t="str">
            <v>管</v>
          </cell>
          <cell r="G58">
            <v>1.1000000000000001</v>
          </cell>
          <cell r="H58">
            <v>1.1000000000000001</v>
          </cell>
          <cell r="I58">
            <v>1.1000000000000001</v>
          </cell>
          <cell r="J58">
            <v>1.1000000000000001</v>
          </cell>
          <cell r="K58">
            <v>1.1000000000000001</v>
          </cell>
          <cell r="L58">
            <v>1.1000000000000001</v>
          </cell>
          <cell r="M58">
            <v>1.1000000000000001</v>
          </cell>
          <cell r="N58">
            <v>1.1000000000000001</v>
          </cell>
          <cell r="O58">
            <v>1.05</v>
          </cell>
          <cell r="P58">
            <v>1.05</v>
          </cell>
          <cell r="Q58">
            <v>1.05</v>
          </cell>
          <cell r="R58">
            <v>1.05</v>
          </cell>
          <cell r="S58">
            <v>1.05</v>
          </cell>
          <cell r="T58">
            <v>1.05</v>
          </cell>
        </row>
        <row r="59">
          <cell r="B59">
            <v>28</v>
          </cell>
          <cell r="C59" t="str">
            <v>SGP(白)</v>
          </cell>
          <cell r="D59" t="str">
            <v>（冷却水）ねじ接合</v>
          </cell>
          <cell r="E59" t="str">
            <v>機械室・便所配管</v>
          </cell>
          <cell r="F59" t="str">
            <v>管</v>
          </cell>
          <cell r="G59">
            <v>1.1000000000000001</v>
          </cell>
          <cell r="H59">
            <v>1.1000000000000001</v>
          </cell>
          <cell r="I59">
            <v>1.1000000000000001</v>
          </cell>
          <cell r="J59">
            <v>1.1000000000000001</v>
          </cell>
          <cell r="K59">
            <v>1.1000000000000001</v>
          </cell>
          <cell r="L59">
            <v>1.1000000000000001</v>
          </cell>
          <cell r="M59">
            <v>1.1000000000000001</v>
          </cell>
          <cell r="N59">
            <v>1.1000000000000001</v>
          </cell>
          <cell r="O59">
            <v>1.05</v>
          </cell>
          <cell r="P59">
            <v>1.05</v>
          </cell>
          <cell r="Q59">
            <v>1.05</v>
          </cell>
          <cell r="R59">
            <v>1.05</v>
          </cell>
          <cell r="S59">
            <v>1.05</v>
          </cell>
          <cell r="T59">
            <v>1.05</v>
          </cell>
        </row>
        <row r="60">
          <cell r="B60">
            <v>29</v>
          </cell>
          <cell r="C60" t="str">
            <v>SGP(白)</v>
          </cell>
          <cell r="D60" t="str">
            <v>（通気・消火・給湯・プロパン・冷却水・冷温水）溶接接合</v>
          </cell>
          <cell r="E60" t="str">
            <v>機械室・便所配管</v>
          </cell>
          <cell r="F60" t="str">
            <v>管</v>
          </cell>
          <cell r="G60">
            <v>1.1000000000000001</v>
          </cell>
          <cell r="H60">
            <v>1.1000000000000001</v>
          </cell>
          <cell r="I60">
            <v>1.1000000000000001</v>
          </cell>
          <cell r="J60">
            <v>1.1000000000000001</v>
          </cell>
          <cell r="K60">
            <v>1.1000000000000001</v>
          </cell>
          <cell r="L60">
            <v>1.1000000000000001</v>
          </cell>
          <cell r="M60">
            <v>1.1000000000000001</v>
          </cell>
          <cell r="N60">
            <v>1.1000000000000001</v>
          </cell>
          <cell r="O60">
            <v>1.05</v>
          </cell>
          <cell r="P60">
            <v>1.05</v>
          </cell>
          <cell r="Q60">
            <v>1.05</v>
          </cell>
          <cell r="R60">
            <v>1.05</v>
          </cell>
          <cell r="S60">
            <v>1.05</v>
          </cell>
          <cell r="T60">
            <v>1.05</v>
          </cell>
        </row>
        <row r="61">
          <cell r="B61">
            <v>30</v>
          </cell>
          <cell r="C61" t="str">
            <v>SGP(白)</v>
          </cell>
          <cell r="D61" t="str">
            <v>（冷却水）ハウジング型管継手</v>
          </cell>
          <cell r="E61" t="str">
            <v>機械室・便所配管</v>
          </cell>
          <cell r="F61" t="str">
            <v>管</v>
          </cell>
          <cell r="G61">
            <v>1.1000000000000001</v>
          </cell>
          <cell r="H61">
            <v>1.1000000000000001</v>
          </cell>
          <cell r="I61">
            <v>1.1000000000000001</v>
          </cell>
          <cell r="J61">
            <v>1.1000000000000001</v>
          </cell>
          <cell r="K61">
            <v>1.1000000000000001</v>
          </cell>
          <cell r="L61">
            <v>1.1000000000000001</v>
          </cell>
          <cell r="M61">
            <v>1.1000000000000001</v>
          </cell>
          <cell r="N61">
            <v>1.1000000000000001</v>
          </cell>
          <cell r="O61">
            <v>1.05</v>
          </cell>
          <cell r="P61">
            <v>1.05</v>
          </cell>
          <cell r="Q61">
            <v>1.05</v>
          </cell>
          <cell r="R61">
            <v>1.05</v>
          </cell>
          <cell r="S61">
            <v>1.05</v>
          </cell>
          <cell r="T61">
            <v>1.05</v>
          </cell>
        </row>
        <row r="62">
          <cell r="B62">
            <v>31</v>
          </cell>
          <cell r="C62" t="str">
            <v>SGP(白)</v>
          </cell>
          <cell r="D62" t="str">
            <v>（冷温水・消火）ハウジング型管継手</v>
          </cell>
          <cell r="E62" t="str">
            <v>機械室・便所配管</v>
          </cell>
          <cell r="F62" t="str">
            <v>管</v>
          </cell>
          <cell r="G62">
            <v>1.1000000000000001</v>
          </cell>
          <cell r="H62">
            <v>1.1000000000000001</v>
          </cell>
          <cell r="I62">
            <v>1.1000000000000001</v>
          </cell>
          <cell r="J62">
            <v>1.1000000000000001</v>
          </cell>
          <cell r="K62">
            <v>1.1000000000000001</v>
          </cell>
          <cell r="L62">
            <v>1.1000000000000001</v>
          </cell>
          <cell r="M62">
            <v>1.1000000000000001</v>
          </cell>
          <cell r="N62">
            <v>1.1000000000000001</v>
          </cell>
          <cell r="O62">
            <v>1.05</v>
          </cell>
          <cell r="P62">
            <v>1.05</v>
          </cell>
          <cell r="Q62">
            <v>1.05</v>
          </cell>
          <cell r="R62">
            <v>1.05</v>
          </cell>
          <cell r="S62">
            <v>1.05</v>
          </cell>
          <cell r="T62">
            <v>1.05</v>
          </cell>
        </row>
        <row r="63">
          <cell r="B63">
            <v>32</v>
          </cell>
          <cell r="C63" t="str">
            <v>SGP(黒)</v>
          </cell>
          <cell r="D63" t="str">
            <v>（蒸気・油）ねじ接合</v>
          </cell>
          <cell r="E63" t="str">
            <v>機械室・便所配管</v>
          </cell>
          <cell r="F63" t="str">
            <v>管</v>
          </cell>
          <cell r="G63">
            <v>1.1000000000000001</v>
          </cell>
          <cell r="H63">
            <v>1.1000000000000001</v>
          </cell>
          <cell r="I63">
            <v>1.1000000000000001</v>
          </cell>
          <cell r="J63">
            <v>1.1000000000000001</v>
          </cell>
          <cell r="K63">
            <v>1.1000000000000001</v>
          </cell>
          <cell r="L63">
            <v>1.1000000000000001</v>
          </cell>
          <cell r="M63">
            <v>1.1000000000000001</v>
          </cell>
          <cell r="N63">
            <v>1.1000000000000001</v>
          </cell>
          <cell r="O63">
            <v>1.05</v>
          </cell>
          <cell r="P63">
            <v>1.05</v>
          </cell>
          <cell r="Q63">
            <v>1.05</v>
          </cell>
          <cell r="R63">
            <v>1.05</v>
          </cell>
          <cell r="S63">
            <v>1.05</v>
          </cell>
          <cell r="T63">
            <v>1.05</v>
          </cell>
        </row>
        <row r="64">
          <cell r="B64">
            <v>33</v>
          </cell>
          <cell r="C64" t="str">
            <v>SGP(黒)</v>
          </cell>
          <cell r="D64" t="str">
            <v>（蒸気・油）溶接接合</v>
          </cell>
          <cell r="E64" t="str">
            <v>機械室・便所配管</v>
          </cell>
          <cell r="F64" t="str">
            <v>管</v>
          </cell>
          <cell r="G64">
            <v>1.1000000000000001</v>
          </cell>
          <cell r="H64">
            <v>1.1000000000000001</v>
          </cell>
          <cell r="I64">
            <v>1.1000000000000001</v>
          </cell>
          <cell r="J64">
            <v>1.1000000000000001</v>
          </cell>
          <cell r="K64">
            <v>1.1000000000000001</v>
          </cell>
          <cell r="L64">
            <v>1.1000000000000001</v>
          </cell>
          <cell r="M64">
            <v>1.1000000000000001</v>
          </cell>
          <cell r="N64">
            <v>1.1000000000000001</v>
          </cell>
          <cell r="O64">
            <v>1.05</v>
          </cell>
          <cell r="P64">
            <v>1.05</v>
          </cell>
          <cell r="Q64">
            <v>1.05</v>
          </cell>
          <cell r="R64">
            <v>1.05</v>
          </cell>
          <cell r="S64">
            <v>1.05</v>
          </cell>
          <cell r="T64">
            <v>1.05</v>
          </cell>
        </row>
        <row r="65">
          <cell r="B65">
            <v>34</v>
          </cell>
          <cell r="C65" t="str">
            <v>D-VA(WSP042)</v>
          </cell>
          <cell r="D65" t="str">
            <v>MD継手</v>
          </cell>
          <cell r="E65" t="str">
            <v>機械室・便所配管</v>
          </cell>
          <cell r="F65" t="str">
            <v>管</v>
          </cell>
          <cell r="G65">
            <v>1.1000000000000001</v>
          </cell>
          <cell r="H65">
            <v>1.1000000000000001</v>
          </cell>
          <cell r="I65">
            <v>1.1000000000000001</v>
          </cell>
          <cell r="J65">
            <v>1.1000000000000001</v>
          </cell>
          <cell r="K65">
            <v>1.1000000000000001</v>
          </cell>
          <cell r="L65">
            <v>1.1000000000000001</v>
          </cell>
          <cell r="M65">
            <v>1.1000000000000001</v>
          </cell>
          <cell r="N65">
            <v>1.1000000000000001</v>
          </cell>
          <cell r="O65">
            <v>1.1000000000000001</v>
          </cell>
          <cell r="P65">
            <v>1.1000000000000001</v>
          </cell>
          <cell r="Q65">
            <v>1.1000000000000001</v>
          </cell>
          <cell r="R65">
            <v>1.1000000000000001</v>
          </cell>
          <cell r="S65">
            <v>1.1000000000000001</v>
          </cell>
          <cell r="T65">
            <v>1.1000000000000001</v>
          </cell>
        </row>
        <row r="66">
          <cell r="B66">
            <v>35</v>
          </cell>
          <cell r="C66" t="str">
            <v>SGP-TA(WSP032)</v>
          </cell>
          <cell r="D66" t="str">
            <v>ねじ接合</v>
          </cell>
          <cell r="E66" t="str">
            <v>機械室・便所配管</v>
          </cell>
          <cell r="F66" t="str">
            <v>管</v>
          </cell>
          <cell r="G66">
            <v>1.1000000000000001</v>
          </cell>
          <cell r="H66">
            <v>1.1000000000000001</v>
          </cell>
          <cell r="I66">
            <v>1.1000000000000001</v>
          </cell>
          <cell r="J66">
            <v>1.1000000000000001</v>
          </cell>
          <cell r="K66">
            <v>1.1000000000000001</v>
          </cell>
          <cell r="L66">
            <v>1.1000000000000001</v>
          </cell>
          <cell r="M66">
            <v>1.1000000000000001</v>
          </cell>
          <cell r="N66">
            <v>1.1000000000000001</v>
          </cell>
          <cell r="O66">
            <v>1.1000000000000001</v>
          </cell>
          <cell r="P66">
            <v>1.1000000000000001</v>
          </cell>
          <cell r="Q66">
            <v>1.1000000000000001</v>
          </cell>
          <cell r="R66">
            <v>1.1000000000000001</v>
          </cell>
          <cell r="S66">
            <v>1.1000000000000001</v>
          </cell>
          <cell r="T66">
            <v>1.1000000000000001</v>
          </cell>
        </row>
        <row r="67">
          <cell r="B67">
            <v>36</v>
          </cell>
          <cell r="C67" t="str">
            <v>SGP-TA(WSP032)</v>
          </cell>
          <cell r="D67" t="str">
            <v>MD継手</v>
          </cell>
          <cell r="E67" t="str">
            <v>機械室・便所配管</v>
          </cell>
          <cell r="F67" t="str">
            <v>管</v>
          </cell>
          <cell r="G67">
            <v>1.1000000000000001</v>
          </cell>
          <cell r="H67">
            <v>1.1000000000000001</v>
          </cell>
          <cell r="I67">
            <v>1.1000000000000001</v>
          </cell>
          <cell r="J67">
            <v>1.1000000000000001</v>
          </cell>
          <cell r="K67">
            <v>1.1000000000000001</v>
          </cell>
          <cell r="L67">
            <v>1.1000000000000001</v>
          </cell>
          <cell r="M67">
            <v>1.1000000000000001</v>
          </cell>
          <cell r="N67">
            <v>1.1000000000000001</v>
          </cell>
          <cell r="O67">
            <v>1.1000000000000001</v>
          </cell>
          <cell r="P67">
            <v>1.1000000000000001</v>
          </cell>
          <cell r="Q67">
            <v>1.1000000000000001</v>
          </cell>
          <cell r="R67">
            <v>1.1000000000000001</v>
          </cell>
          <cell r="S67">
            <v>1.1000000000000001</v>
          </cell>
          <cell r="T67">
            <v>1.1000000000000001</v>
          </cell>
        </row>
        <row r="68">
          <cell r="B68">
            <v>38</v>
          </cell>
          <cell r="C68" t="str">
            <v>ARFA管</v>
          </cell>
          <cell r="D68" t="str">
            <v>ねじ接合</v>
          </cell>
          <cell r="E68" t="str">
            <v>機械室・便所配管</v>
          </cell>
          <cell r="F68" t="str">
            <v>管</v>
          </cell>
          <cell r="G68">
            <v>1.1000000000000001</v>
          </cell>
          <cell r="H68">
            <v>1.1000000000000001</v>
          </cell>
          <cell r="I68">
            <v>1.1000000000000001</v>
          </cell>
          <cell r="J68">
            <v>1.1000000000000001</v>
          </cell>
          <cell r="K68">
            <v>1.1000000000000001</v>
          </cell>
          <cell r="L68">
            <v>1.1000000000000001</v>
          </cell>
          <cell r="M68">
            <v>1.1000000000000001</v>
          </cell>
          <cell r="N68">
            <v>1.1000000000000001</v>
          </cell>
          <cell r="O68">
            <v>1.1000000000000001</v>
          </cell>
          <cell r="P68">
            <v>1.1000000000000001</v>
          </cell>
          <cell r="Q68">
            <v>1.1000000000000001</v>
          </cell>
          <cell r="R68">
            <v>1.1000000000000001</v>
          </cell>
          <cell r="S68">
            <v>1.1000000000000001</v>
          </cell>
          <cell r="T68">
            <v>1.1000000000000001</v>
          </cell>
        </row>
        <row r="69">
          <cell r="B69">
            <v>39</v>
          </cell>
          <cell r="C69" t="str">
            <v>ARFA管</v>
          </cell>
          <cell r="D69" t="str">
            <v>MD継手</v>
          </cell>
          <cell r="E69" t="str">
            <v>機械室・便所配管</v>
          </cell>
          <cell r="F69" t="str">
            <v>管</v>
          </cell>
          <cell r="G69">
            <v>1.1000000000000001</v>
          </cell>
          <cell r="H69">
            <v>1.1000000000000001</v>
          </cell>
          <cell r="I69">
            <v>1.1000000000000001</v>
          </cell>
          <cell r="J69">
            <v>1.1000000000000001</v>
          </cell>
          <cell r="K69">
            <v>1.1000000000000001</v>
          </cell>
          <cell r="L69">
            <v>1.1000000000000001</v>
          </cell>
          <cell r="M69">
            <v>1.1000000000000001</v>
          </cell>
          <cell r="N69">
            <v>1.1000000000000001</v>
          </cell>
          <cell r="O69">
            <v>1.1000000000000001</v>
          </cell>
          <cell r="P69">
            <v>1.1000000000000001</v>
          </cell>
          <cell r="Q69">
            <v>1.1000000000000001</v>
          </cell>
          <cell r="R69">
            <v>1.1000000000000001</v>
          </cell>
          <cell r="S69">
            <v>1.1000000000000001</v>
          </cell>
          <cell r="T69">
            <v>1.1000000000000001</v>
          </cell>
        </row>
        <row r="70">
          <cell r="B70">
            <v>40</v>
          </cell>
          <cell r="C70" t="str">
            <v>CUP</v>
          </cell>
          <cell r="D70" t="str">
            <v>（給湯・給水）</v>
          </cell>
          <cell r="E70" t="str">
            <v>機械室・便所配管</v>
          </cell>
          <cell r="F70" t="str">
            <v>管</v>
          </cell>
          <cell r="G70">
            <v>1.05</v>
          </cell>
          <cell r="H70">
            <v>1.05</v>
          </cell>
          <cell r="I70">
            <v>1.05</v>
          </cell>
          <cell r="J70">
            <v>1.05</v>
          </cell>
          <cell r="K70">
            <v>1.05</v>
          </cell>
          <cell r="L70">
            <v>1.05</v>
          </cell>
          <cell r="M70">
            <v>1.05</v>
          </cell>
          <cell r="N70">
            <v>1.05</v>
          </cell>
          <cell r="O70">
            <v>1.05</v>
          </cell>
          <cell r="P70">
            <v>1.05</v>
          </cell>
          <cell r="Q70">
            <v>1.05</v>
          </cell>
          <cell r="R70">
            <v>1.05</v>
          </cell>
          <cell r="S70">
            <v>1.05</v>
          </cell>
          <cell r="T70">
            <v>1.05</v>
          </cell>
        </row>
        <row r="74">
          <cell r="B74">
            <v>1</v>
          </cell>
          <cell r="C74" t="str">
            <v>SGP-PA</v>
          </cell>
          <cell r="D74" t="str">
            <v>（給水・冷却水）ねじ接合（管端防食継手）</v>
          </cell>
          <cell r="E74" t="str">
            <v>屋外配管</v>
          </cell>
          <cell r="F74" t="str">
            <v>管</v>
          </cell>
          <cell r="G74">
            <v>1.05</v>
          </cell>
          <cell r="H74">
            <v>1.05</v>
          </cell>
          <cell r="I74">
            <v>1.05</v>
          </cell>
          <cell r="J74">
            <v>1.05</v>
          </cell>
          <cell r="K74">
            <v>1.05</v>
          </cell>
          <cell r="L74">
            <v>1.05</v>
          </cell>
          <cell r="M74">
            <v>1.05</v>
          </cell>
          <cell r="N74">
            <v>1.05</v>
          </cell>
          <cell r="O74">
            <v>1.05</v>
          </cell>
          <cell r="P74">
            <v>1.05</v>
          </cell>
          <cell r="Q74">
            <v>1.05</v>
          </cell>
          <cell r="R74">
            <v>1.05</v>
          </cell>
          <cell r="S74">
            <v>1.05</v>
          </cell>
          <cell r="T74">
            <v>1.05</v>
          </cell>
        </row>
        <row r="75">
          <cell r="B75">
            <v>2</v>
          </cell>
          <cell r="C75" t="str">
            <v>SGP-PB</v>
          </cell>
          <cell r="D75" t="str">
            <v>（給水・冷却水）ねじ接合（管端防食継手）</v>
          </cell>
          <cell r="E75" t="str">
            <v>屋外配管</v>
          </cell>
          <cell r="F75" t="str">
            <v>管</v>
          </cell>
          <cell r="G75">
            <v>1.05</v>
          </cell>
          <cell r="H75">
            <v>1.05</v>
          </cell>
          <cell r="I75">
            <v>1.05</v>
          </cell>
          <cell r="J75">
            <v>1.05</v>
          </cell>
          <cell r="K75">
            <v>1.05</v>
          </cell>
          <cell r="L75">
            <v>1.05</v>
          </cell>
          <cell r="M75">
            <v>1.05</v>
          </cell>
          <cell r="N75">
            <v>1.05</v>
          </cell>
          <cell r="O75">
            <v>1.05</v>
          </cell>
          <cell r="P75">
            <v>1.05</v>
          </cell>
          <cell r="Q75">
            <v>1.05</v>
          </cell>
          <cell r="R75">
            <v>1.05</v>
          </cell>
          <cell r="S75">
            <v>1.05</v>
          </cell>
          <cell r="T75">
            <v>1.05</v>
          </cell>
        </row>
        <row r="76">
          <cell r="B76">
            <v>4</v>
          </cell>
          <cell r="C76" t="str">
            <v>SGP-FPA</v>
          </cell>
          <cell r="D76" t="str">
            <v>（給水・冷却水）フランジ接合</v>
          </cell>
          <cell r="E76" t="str">
            <v>屋外配管</v>
          </cell>
          <cell r="F76" t="str">
            <v>管</v>
          </cell>
          <cell r="G76">
            <v>1</v>
          </cell>
          <cell r="H76">
            <v>1</v>
          </cell>
          <cell r="I76">
            <v>1</v>
          </cell>
          <cell r="J76">
            <v>1</v>
          </cell>
          <cell r="K76">
            <v>1</v>
          </cell>
          <cell r="L76">
            <v>1</v>
          </cell>
          <cell r="M76">
            <v>1</v>
          </cell>
          <cell r="N76">
            <v>1</v>
          </cell>
          <cell r="O76">
            <v>1</v>
          </cell>
          <cell r="P76">
            <v>1</v>
          </cell>
          <cell r="Q76">
            <v>1</v>
          </cell>
          <cell r="R76">
            <v>1</v>
          </cell>
          <cell r="S76">
            <v>1</v>
          </cell>
          <cell r="T76">
            <v>1</v>
          </cell>
        </row>
        <row r="77">
          <cell r="B77">
            <v>5</v>
          </cell>
          <cell r="C77" t="str">
            <v>SGP-FPB</v>
          </cell>
          <cell r="D77" t="str">
            <v>（給水・冷却水）フランジ接合</v>
          </cell>
          <cell r="E77" t="str">
            <v>屋外配管</v>
          </cell>
          <cell r="F77" t="str">
            <v>管</v>
          </cell>
          <cell r="G77">
            <v>1</v>
          </cell>
          <cell r="H77">
            <v>1</v>
          </cell>
          <cell r="I77">
            <v>1</v>
          </cell>
          <cell r="J77">
            <v>1</v>
          </cell>
          <cell r="K77">
            <v>1</v>
          </cell>
          <cell r="L77">
            <v>1</v>
          </cell>
          <cell r="M77">
            <v>1</v>
          </cell>
          <cell r="N77">
            <v>1</v>
          </cell>
          <cell r="O77">
            <v>1</v>
          </cell>
          <cell r="P77">
            <v>1</v>
          </cell>
          <cell r="Q77">
            <v>1</v>
          </cell>
          <cell r="R77">
            <v>1</v>
          </cell>
          <cell r="S77">
            <v>1</v>
          </cell>
          <cell r="T77">
            <v>1</v>
          </cell>
        </row>
        <row r="78">
          <cell r="B78">
            <v>7</v>
          </cell>
          <cell r="C78" t="str">
            <v>SGP-VA</v>
          </cell>
          <cell r="D78" t="str">
            <v>（給水・冷却水）ねじ接合（管端防食継手）</v>
          </cell>
          <cell r="E78" t="str">
            <v>屋外配管</v>
          </cell>
          <cell r="F78" t="str">
            <v>管</v>
          </cell>
          <cell r="G78">
            <v>1.05</v>
          </cell>
          <cell r="H78">
            <v>1.05</v>
          </cell>
          <cell r="I78">
            <v>1.05</v>
          </cell>
          <cell r="J78">
            <v>1.05</v>
          </cell>
          <cell r="K78">
            <v>1.05</v>
          </cell>
          <cell r="L78">
            <v>1.05</v>
          </cell>
          <cell r="M78">
            <v>1.05</v>
          </cell>
          <cell r="N78">
            <v>1.05</v>
          </cell>
          <cell r="O78">
            <v>1.05</v>
          </cell>
          <cell r="P78">
            <v>1.05</v>
          </cell>
          <cell r="Q78">
            <v>1.05</v>
          </cell>
          <cell r="R78">
            <v>1.05</v>
          </cell>
          <cell r="S78">
            <v>1.05</v>
          </cell>
          <cell r="T78">
            <v>1.05</v>
          </cell>
        </row>
        <row r="79">
          <cell r="B79">
            <v>8</v>
          </cell>
          <cell r="C79" t="str">
            <v>SGP-VB</v>
          </cell>
          <cell r="D79" t="str">
            <v>（給水・冷却水）ねじ接合（管端防食継手）</v>
          </cell>
          <cell r="E79" t="str">
            <v>屋外配管</v>
          </cell>
          <cell r="F79" t="str">
            <v>管</v>
          </cell>
          <cell r="G79">
            <v>1.05</v>
          </cell>
          <cell r="H79">
            <v>1.05</v>
          </cell>
          <cell r="I79">
            <v>1.05</v>
          </cell>
          <cell r="J79">
            <v>1.05</v>
          </cell>
          <cell r="K79">
            <v>1.05</v>
          </cell>
          <cell r="L79">
            <v>1.05</v>
          </cell>
          <cell r="M79">
            <v>1.05</v>
          </cell>
          <cell r="N79">
            <v>1.05</v>
          </cell>
          <cell r="O79">
            <v>1.05</v>
          </cell>
          <cell r="P79">
            <v>1.05</v>
          </cell>
          <cell r="Q79">
            <v>1.05</v>
          </cell>
          <cell r="R79">
            <v>1.05</v>
          </cell>
          <cell r="S79">
            <v>1.05</v>
          </cell>
          <cell r="T79">
            <v>1.05</v>
          </cell>
        </row>
        <row r="80">
          <cell r="B80">
            <v>10</v>
          </cell>
          <cell r="C80" t="str">
            <v>SGP-FVA</v>
          </cell>
          <cell r="D80" t="str">
            <v>（給水・冷却水）フランジ接合</v>
          </cell>
          <cell r="E80" t="str">
            <v>屋外配管</v>
          </cell>
          <cell r="F80" t="str">
            <v>管</v>
          </cell>
          <cell r="G80">
            <v>1</v>
          </cell>
          <cell r="H80">
            <v>1</v>
          </cell>
          <cell r="I80">
            <v>1</v>
          </cell>
          <cell r="J80">
            <v>1</v>
          </cell>
          <cell r="K80">
            <v>1</v>
          </cell>
          <cell r="L80">
            <v>1</v>
          </cell>
          <cell r="M80">
            <v>1</v>
          </cell>
          <cell r="N80">
            <v>1</v>
          </cell>
          <cell r="O80">
            <v>1</v>
          </cell>
          <cell r="P80">
            <v>1</v>
          </cell>
          <cell r="Q80">
            <v>1</v>
          </cell>
          <cell r="R80">
            <v>1</v>
          </cell>
          <cell r="S80">
            <v>1</v>
          </cell>
          <cell r="T80">
            <v>1</v>
          </cell>
        </row>
        <row r="81">
          <cell r="B81">
            <v>11</v>
          </cell>
          <cell r="C81" t="str">
            <v>SGP-FVB</v>
          </cell>
          <cell r="D81" t="str">
            <v>（給水・冷却水）フランジ接合</v>
          </cell>
          <cell r="E81" t="str">
            <v>屋外配管</v>
          </cell>
          <cell r="F81" t="str">
            <v>管</v>
          </cell>
          <cell r="G81">
            <v>1</v>
          </cell>
          <cell r="H81">
            <v>1</v>
          </cell>
          <cell r="I81">
            <v>1</v>
          </cell>
          <cell r="J81">
            <v>1</v>
          </cell>
          <cell r="K81">
            <v>1</v>
          </cell>
          <cell r="L81">
            <v>1</v>
          </cell>
          <cell r="M81">
            <v>1</v>
          </cell>
          <cell r="N81">
            <v>1</v>
          </cell>
          <cell r="O81">
            <v>1</v>
          </cell>
          <cell r="P81">
            <v>1</v>
          </cell>
          <cell r="Q81">
            <v>1</v>
          </cell>
          <cell r="R81">
            <v>1</v>
          </cell>
          <cell r="S81">
            <v>1</v>
          </cell>
          <cell r="T81">
            <v>1</v>
          </cell>
        </row>
        <row r="82">
          <cell r="B82">
            <v>13</v>
          </cell>
          <cell r="C82" t="str">
            <v>SGP-HVA</v>
          </cell>
          <cell r="D82" t="str">
            <v>（給湯・冷温水）ねじ接合（管端防食継手）</v>
          </cell>
          <cell r="E82" t="str">
            <v>屋外配管</v>
          </cell>
          <cell r="F82" t="str">
            <v>管</v>
          </cell>
          <cell r="G82">
            <v>1.05</v>
          </cell>
          <cell r="H82">
            <v>1.05</v>
          </cell>
          <cell r="I82">
            <v>1.05</v>
          </cell>
          <cell r="J82">
            <v>1.05</v>
          </cell>
          <cell r="K82">
            <v>1.05</v>
          </cell>
          <cell r="L82">
            <v>1.05</v>
          </cell>
          <cell r="M82">
            <v>1.05</v>
          </cell>
          <cell r="N82">
            <v>1.05</v>
          </cell>
          <cell r="O82">
            <v>1.05</v>
          </cell>
          <cell r="P82">
            <v>1.05</v>
          </cell>
          <cell r="Q82">
            <v>1.05</v>
          </cell>
          <cell r="R82">
            <v>1.05</v>
          </cell>
          <cell r="S82">
            <v>1.05</v>
          </cell>
          <cell r="T82">
            <v>1.05</v>
          </cell>
        </row>
        <row r="83">
          <cell r="B83">
            <v>14</v>
          </cell>
          <cell r="C83" t="str">
            <v>SGP-VA</v>
          </cell>
          <cell r="D83" t="str">
            <v>（冷却水）ハウジング型継手</v>
          </cell>
          <cell r="E83" t="str">
            <v>屋外配管</v>
          </cell>
          <cell r="F83" t="str">
            <v>管</v>
          </cell>
          <cell r="G83">
            <v>1.05</v>
          </cell>
          <cell r="H83">
            <v>1.05</v>
          </cell>
          <cell r="I83">
            <v>1.05</v>
          </cell>
          <cell r="J83">
            <v>1.05</v>
          </cell>
          <cell r="K83">
            <v>1.05</v>
          </cell>
          <cell r="L83">
            <v>1.05</v>
          </cell>
          <cell r="M83">
            <v>1.05</v>
          </cell>
          <cell r="N83">
            <v>1.05</v>
          </cell>
          <cell r="O83">
            <v>1.05</v>
          </cell>
          <cell r="P83">
            <v>1.05</v>
          </cell>
          <cell r="Q83">
            <v>1.05</v>
          </cell>
          <cell r="R83">
            <v>1.05</v>
          </cell>
          <cell r="S83">
            <v>1.05</v>
          </cell>
          <cell r="T83">
            <v>1.05</v>
          </cell>
        </row>
        <row r="84">
          <cell r="B84">
            <v>19</v>
          </cell>
          <cell r="C84" t="str">
            <v>STPG</v>
          </cell>
          <cell r="D84" t="str">
            <v>（冷温水）ねじ接合</v>
          </cell>
          <cell r="E84" t="str">
            <v>屋外配管</v>
          </cell>
          <cell r="F84" t="str">
            <v>管</v>
          </cell>
          <cell r="G84">
            <v>1.05</v>
          </cell>
          <cell r="H84">
            <v>1.05</v>
          </cell>
          <cell r="I84">
            <v>1.05</v>
          </cell>
          <cell r="J84">
            <v>1.05</v>
          </cell>
          <cell r="K84">
            <v>1.05</v>
          </cell>
          <cell r="L84">
            <v>1.05</v>
          </cell>
          <cell r="M84">
            <v>1.05</v>
          </cell>
          <cell r="N84">
            <v>1.05</v>
          </cell>
          <cell r="O84">
            <v>1.05</v>
          </cell>
          <cell r="P84">
            <v>1.05</v>
          </cell>
          <cell r="Q84">
            <v>1.05</v>
          </cell>
          <cell r="R84">
            <v>1.05</v>
          </cell>
          <cell r="S84">
            <v>1.05</v>
          </cell>
          <cell r="T84">
            <v>1.05</v>
          </cell>
        </row>
        <row r="85">
          <cell r="B85">
            <v>20</v>
          </cell>
          <cell r="C85" t="str">
            <v>STPG</v>
          </cell>
          <cell r="D85" t="str">
            <v>（消火）ねじ接合</v>
          </cell>
          <cell r="E85" t="str">
            <v>屋外配管</v>
          </cell>
          <cell r="F85" t="str">
            <v>管</v>
          </cell>
          <cell r="G85">
            <v>1.05</v>
          </cell>
          <cell r="H85">
            <v>1.05</v>
          </cell>
          <cell r="I85">
            <v>1.05</v>
          </cell>
          <cell r="J85">
            <v>1.05</v>
          </cell>
          <cell r="K85">
            <v>1.05</v>
          </cell>
          <cell r="L85">
            <v>1.05</v>
          </cell>
          <cell r="M85">
            <v>1.05</v>
          </cell>
          <cell r="N85">
            <v>1.05</v>
          </cell>
          <cell r="O85">
            <v>1.05</v>
          </cell>
          <cell r="P85">
            <v>1.05</v>
          </cell>
          <cell r="Q85">
            <v>1.05</v>
          </cell>
          <cell r="R85">
            <v>1.05</v>
          </cell>
          <cell r="S85">
            <v>1.05</v>
          </cell>
          <cell r="T85">
            <v>1.05</v>
          </cell>
        </row>
        <row r="86">
          <cell r="B86">
            <v>21</v>
          </cell>
          <cell r="C86" t="str">
            <v>STPG</v>
          </cell>
          <cell r="D86" t="str">
            <v>（冷却水）ねじ接合</v>
          </cell>
          <cell r="E86" t="str">
            <v>屋外配管</v>
          </cell>
          <cell r="F86" t="str">
            <v>管</v>
          </cell>
          <cell r="G86">
            <v>1.05</v>
          </cell>
          <cell r="H86">
            <v>1.05</v>
          </cell>
          <cell r="I86">
            <v>1.05</v>
          </cell>
          <cell r="J86">
            <v>1.05</v>
          </cell>
          <cell r="K86">
            <v>1.05</v>
          </cell>
          <cell r="L86">
            <v>1.05</v>
          </cell>
          <cell r="M86">
            <v>1.05</v>
          </cell>
          <cell r="N86">
            <v>1.05</v>
          </cell>
          <cell r="O86">
            <v>1.05</v>
          </cell>
          <cell r="P86">
            <v>1.05</v>
          </cell>
          <cell r="Q86">
            <v>1.05</v>
          </cell>
          <cell r="R86">
            <v>1.05</v>
          </cell>
          <cell r="S86">
            <v>1.05</v>
          </cell>
          <cell r="T86">
            <v>1.05</v>
          </cell>
        </row>
        <row r="87">
          <cell r="B87">
            <v>22</v>
          </cell>
          <cell r="C87" t="str">
            <v>STPG(黒)</v>
          </cell>
          <cell r="D87" t="str">
            <v>（低圧蒸気用）ねじ接合</v>
          </cell>
          <cell r="E87" t="str">
            <v>屋外配管</v>
          </cell>
          <cell r="F87" t="str">
            <v>管</v>
          </cell>
          <cell r="G87">
            <v>1.05</v>
          </cell>
          <cell r="H87">
            <v>1.05</v>
          </cell>
          <cell r="I87">
            <v>1.05</v>
          </cell>
          <cell r="J87">
            <v>1.05</v>
          </cell>
          <cell r="K87">
            <v>1.05</v>
          </cell>
          <cell r="L87">
            <v>1.05</v>
          </cell>
          <cell r="M87">
            <v>1.05</v>
          </cell>
          <cell r="N87">
            <v>1.05</v>
          </cell>
          <cell r="O87">
            <v>1.05</v>
          </cell>
          <cell r="P87">
            <v>1.05</v>
          </cell>
          <cell r="Q87">
            <v>1.05</v>
          </cell>
          <cell r="R87">
            <v>1.05</v>
          </cell>
          <cell r="S87">
            <v>1.05</v>
          </cell>
          <cell r="T87">
            <v>1.05</v>
          </cell>
        </row>
        <row r="88">
          <cell r="B88">
            <v>23</v>
          </cell>
          <cell r="C88" t="str">
            <v>STPG</v>
          </cell>
          <cell r="D88" t="str">
            <v>（消火・冷却水・冷温水）溶接接合</v>
          </cell>
          <cell r="E88" t="str">
            <v>屋外配管</v>
          </cell>
          <cell r="F88" t="str">
            <v>管</v>
          </cell>
          <cell r="G88">
            <v>1.05</v>
          </cell>
          <cell r="H88">
            <v>1.05</v>
          </cell>
          <cell r="I88">
            <v>1.05</v>
          </cell>
          <cell r="J88">
            <v>1.05</v>
          </cell>
          <cell r="K88">
            <v>1.05</v>
          </cell>
          <cell r="L88">
            <v>1.05</v>
          </cell>
          <cell r="M88">
            <v>1.05</v>
          </cell>
          <cell r="N88">
            <v>1.05</v>
          </cell>
          <cell r="O88">
            <v>1.05</v>
          </cell>
          <cell r="P88">
            <v>1.05</v>
          </cell>
          <cell r="Q88">
            <v>1.05</v>
          </cell>
          <cell r="R88">
            <v>1.05</v>
          </cell>
          <cell r="S88">
            <v>1.05</v>
          </cell>
          <cell r="T88">
            <v>1.05</v>
          </cell>
        </row>
        <row r="89">
          <cell r="B89">
            <v>24</v>
          </cell>
          <cell r="C89" t="str">
            <v>STPG(黒)</v>
          </cell>
          <cell r="D89" t="str">
            <v>（蒸気給気管、蒸気還気用）溶接接合</v>
          </cell>
          <cell r="E89" t="str">
            <v>屋外配管</v>
          </cell>
          <cell r="F89" t="str">
            <v>管</v>
          </cell>
          <cell r="G89">
            <v>1.05</v>
          </cell>
          <cell r="H89">
            <v>1.05</v>
          </cell>
          <cell r="I89">
            <v>1.05</v>
          </cell>
          <cell r="J89">
            <v>1.05</v>
          </cell>
          <cell r="K89">
            <v>1.05</v>
          </cell>
          <cell r="L89">
            <v>1.05</v>
          </cell>
          <cell r="M89">
            <v>1.05</v>
          </cell>
          <cell r="N89">
            <v>1.05</v>
          </cell>
          <cell r="O89">
            <v>1.05</v>
          </cell>
          <cell r="P89">
            <v>1.05</v>
          </cell>
          <cell r="Q89">
            <v>1.05</v>
          </cell>
          <cell r="R89">
            <v>1.05</v>
          </cell>
          <cell r="S89">
            <v>1.05</v>
          </cell>
          <cell r="T89">
            <v>1.05</v>
          </cell>
        </row>
        <row r="90">
          <cell r="B90">
            <v>25</v>
          </cell>
          <cell r="C90" t="str">
            <v>SGP(白)</v>
          </cell>
          <cell r="D90" t="str">
            <v>（排水）ねじ接合</v>
          </cell>
          <cell r="E90" t="str">
            <v>屋外配管</v>
          </cell>
          <cell r="F90" t="str">
            <v>管</v>
          </cell>
          <cell r="G90">
            <v>1.05</v>
          </cell>
          <cell r="H90">
            <v>1.05</v>
          </cell>
          <cell r="I90">
            <v>1.05</v>
          </cell>
          <cell r="J90">
            <v>1.05</v>
          </cell>
          <cell r="K90">
            <v>1.05</v>
          </cell>
          <cell r="L90">
            <v>1.05</v>
          </cell>
          <cell r="M90">
            <v>1.05</v>
          </cell>
          <cell r="N90">
            <v>1.05</v>
          </cell>
          <cell r="O90">
            <v>1.05</v>
          </cell>
          <cell r="P90">
            <v>1.05</v>
          </cell>
          <cell r="Q90">
            <v>1.05</v>
          </cell>
          <cell r="R90">
            <v>1.05</v>
          </cell>
          <cell r="S90">
            <v>1.05</v>
          </cell>
          <cell r="T90">
            <v>1.05</v>
          </cell>
        </row>
        <row r="91">
          <cell r="B91">
            <v>26</v>
          </cell>
          <cell r="C91" t="str">
            <v>SGP(白)</v>
          </cell>
          <cell r="D91" t="str">
            <v>（冷温水）ねじ接合</v>
          </cell>
          <cell r="E91" t="str">
            <v>屋外配管</v>
          </cell>
          <cell r="F91" t="str">
            <v>管</v>
          </cell>
          <cell r="G91">
            <v>1.05</v>
          </cell>
          <cell r="H91">
            <v>1.05</v>
          </cell>
          <cell r="I91">
            <v>1.05</v>
          </cell>
          <cell r="J91">
            <v>1.05</v>
          </cell>
          <cell r="K91">
            <v>1.05</v>
          </cell>
          <cell r="L91">
            <v>1.05</v>
          </cell>
          <cell r="M91">
            <v>1.05</v>
          </cell>
          <cell r="N91">
            <v>1.05</v>
          </cell>
          <cell r="O91">
            <v>1.05</v>
          </cell>
          <cell r="P91">
            <v>1.05</v>
          </cell>
          <cell r="Q91">
            <v>1.05</v>
          </cell>
          <cell r="R91">
            <v>1.05</v>
          </cell>
          <cell r="S91">
            <v>1.05</v>
          </cell>
          <cell r="T91">
            <v>1.05</v>
          </cell>
        </row>
        <row r="92">
          <cell r="B92">
            <v>27</v>
          </cell>
          <cell r="C92" t="str">
            <v>SGP(白)</v>
          </cell>
          <cell r="D92" t="str">
            <v>（通気・消火・給湯・プロパン）ねじ接合</v>
          </cell>
          <cell r="E92" t="str">
            <v>屋外配管</v>
          </cell>
          <cell r="F92" t="str">
            <v>管</v>
          </cell>
          <cell r="G92">
            <v>1.05</v>
          </cell>
          <cell r="H92">
            <v>1.05</v>
          </cell>
          <cell r="I92">
            <v>1.05</v>
          </cell>
          <cell r="J92">
            <v>1.05</v>
          </cell>
          <cell r="K92">
            <v>1.05</v>
          </cell>
          <cell r="L92">
            <v>1.05</v>
          </cell>
          <cell r="M92">
            <v>1.05</v>
          </cell>
          <cell r="N92">
            <v>1.05</v>
          </cell>
          <cell r="O92">
            <v>1.05</v>
          </cell>
          <cell r="P92">
            <v>1.05</v>
          </cell>
          <cell r="Q92">
            <v>1.05</v>
          </cell>
          <cell r="R92">
            <v>1.05</v>
          </cell>
          <cell r="S92">
            <v>1.05</v>
          </cell>
          <cell r="T92">
            <v>1.05</v>
          </cell>
        </row>
        <row r="93">
          <cell r="B93">
            <v>28</v>
          </cell>
          <cell r="C93" t="str">
            <v>SGP(白)</v>
          </cell>
          <cell r="D93" t="str">
            <v>（冷却水）ねじ接合</v>
          </cell>
          <cell r="E93" t="str">
            <v>屋外配管</v>
          </cell>
          <cell r="F93" t="str">
            <v>管</v>
          </cell>
          <cell r="G93">
            <v>1.05</v>
          </cell>
          <cell r="H93">
            <v>1.05</v>
          </cell>
          <cell r="I93">
            <v>1.05</v>
          </cell>
          <cell r="J93">
            <v>1.05</v>
          </cell>
          <cell r="K93">
            <v>1.05</v>
          </cell>
          <cell r="L93">
            <v>1.05</v>
          </cell>
          <cell r="M93">
            <v>1.05</v>
          </cell>
          <cell r="N93">
            <v>1.05</v>
          </cell>
          <cell r="O93">
            <v>1.05</v>
          </cell>
          <cell r="P93">
            <v>1.05</v>
          </cell>
          <cell r="Q93">
            <v>1.05</v>
          </cell>
          <cell r="R93">
            <v>1.05</v>
          </cell>
          <cell r="S93">
            <v>1.05</v>
          </cell>
          <cell r="T93">
            <v>1.05</v>
          </cell>
        </row>
        <row r="94">
          <cell r="B94">
            <v>29</v>
          </cell>
          <cell r="C94" t="str">
            <v>SGP(白)</v>
          </cell>
          <cell r="D94" t="str">
            <v>（通気・消火・給湯・プロパン・冷却水・冷温水）溶接接合</v>
          </cell>
          <cell r="E94" t="str">
            <v>屋外配管</v>
          </cell>
          <cell r="F94" t="str">
            <v>管</v>
          </cell>
          <cell r="G94">
            <v>1.05</v>
          </cell>
          <cell r="H94">
            <v>1.05</v>
          </cell>
          <cell r="I94">
            <v>1.05</v>
          </cell>
          <cell r="J94">
            <v>1.05</v>
          </cell>
          <cell r="K94">
            <v>1.05</v>
          </cell>
          <cell r="L94">
            <v>1.05</v>
          </cell>
          <cell r="M94">
            <v>1.05</v>
          </cell>
          <cell r="N94">
            <v>1.05</v>
          </cell>
          <cell r="O94">
            <v>1.05</v>
          </cell>
          <cell r="P94">
            <v>1.05</v>
          </cell>
          <cell r="Q94">
            <v>1.05</v>
          </cell>
          <cell r="R94">
            <v>1.05</v>
          </cell>
          <cell r="S94">
            <v>1.05</v>
          </cell>
          <cell r="T94">
            <v>1.05</v>
          </cell>
        </row>
        <row r="95">
          <cell r="B95">
            <v>30</v>
          </cell>
          <cell r="C95" t="str">
            <v>SGP(白)</v>
          </cell>
          <cell r="D95" t="str">
            <v>（冷却水）ハウジング型管継手</v>
          </cell>
          <cell r="E95" t="str">
            <v>屋外配管</v>
          </cell>
          <cell r="F95" t="str">
            <v>管</v>
          </cell>
          <cell r="G95">
            <v>1.1000000000000001</v>
          </cell>
          <cell r="H95">
            <v>1.1000000000000001</v>
          </cell>
          <cell r="I95">
            <v>1.1000000000000001</v>
          </cell>
          <cell r="J95">
            <v>1.1000000000000001</v>
          </cell>
          <cell r="K95">
            <v>1.1000000000000001</v>
          </cell>
          <cell r="L95">
            <v>1.1000000000000001</v>
          </cell>
          <cell r="M95">
            <v>1.1000000000000001</v>
          </cell>
          <cell r="N95">
            <v>1.1000000000000001</v>
          </cell>
          <cell r="O95">
            <v>1.05</v>
          </cell>
          <cell r="P95">
            <v>1.05</v>
          </cell>
          <cell r="Q95">
            <v>1.05</v>
          </cell>
          <cell r="R95">
            <v>1.05</v>
          </cell>
          <cell r="S95">
            <v>1.05</v>
          </cell>
          <cell r="T95">
            <v>1.05</v>
          </cell>
        </row>
        <row r="96">
          <cell r="B96">
            <v>31</v>
          </cell>
          <cell r="C96" t="str">
            <v>SGP(白)</v>
          </cell>
          <cell r="D96" t="str">
            <v>（冷温水・消火）ハウジング型管継手</v>
          </cell>
          <cell r="E96" t="str">
            <v>屋外配管</v>
          </cell>
          <cell r="F96" t="str">
            <v>管</v>
          </cell>
          <cell r="G96">
            <v>1.1000000000000001</v>
          </cell>
          <cell r="H96">
            <v>1.1000000000000001</v>
          </cell>
          <cell r="I96">
            <v>1.1000000000000001</v>
          </cell>
          <cell r="J96">
            <v>1.1000000000000001</v>
          </cell>
          <cell r="K96">
            <v>1.1000000000000001</v>
          </cell>
          <cell r="L96">
            <v>1.1000000000000001</v>
          </cell>
          <cell r="M96">
            <v>1.1000000000000001</v>
          </cell>
          <cell r="N96">
            <v>1.1000000000000001</v>
          </cell>
          <cell r="O96">
            <v>1.05</v>
          </cell>
          <cell r="P96">
            <v>1.05</v>
          </cell>
          <cell r="Q96">
            <v>1.05</v>
          </cell>
          <cell r="R96">
            <v>1.05</v>
          </cell>
          <cell r="S96">
            <v>1.05</v>
          </cell>
          <cell r="T96">
            <v>1.05</v>
          </cell>
        </row>
        <row r="97">
          <cell r="B97">
            <v>32</v>
          </cell>
          <cell r="C97" t="str">
            <v>SGP(黒)</v>
          </cell>
          <cell r="D97" t="str">
            <v>（蒸気・油）ねじ接合</v>
          </cell>
          <cell r="E97" t="str">
            <v>屋外配管</v>
          </cell>
          <cell r="F97" t="str">
            <v>管</v>
          </cell>
          <cell r="G97">
            <v>1.05</v>
          </cell>
          <cell r="H97">
            <v>1.05</v>
          </cell>
          <cell r="I97">
            <v>1.05</v>
          </cell>
          <cell r="J97">
            <v>1.05</v>
          </cell>
          <cell r="K97">
            <v>1.05</v>
          </cell>
          <cell r="L97">
            <v>1.05</v>
          </cell>
          <cell r="M97">
            <v>1.05</v>
          </cell>
          <cell r="N97">
            <v>1.05</v>
          </cell>
          <cell r="O97">
            <v>1.05</v>
          </cell>
          <cell r="P97">
            <v>1.05</v>
          </cell>
          <cell r="Q97">
            <v>1.05</v>
          </cell>
          <cell r="R97">
            <v>1.05</v>
          </cell>
          <cell r="S97">
            <v>1.05</v>
          </cell>
          <cell r="T97">
            <v>1.05</v>
          </cell>
        </row>
        <row r="98">
          <cell r="B98">
            <v>33</v>
          </cell>
          <cell r="C98" t="str">
            <v>SGP(黒)</v>
          </cell>
          <cell r="D98" t="str">
            <v>（蒸気・油）溶接接合</v>
          </cell>
          <cell r="E98" t="str">
            <v>屋外配管</v>
          </cell>
          <cell r="F98" t="str">
            <v>管</v>
          </cell>
          <cell r="G98">
            <v>1.05</v>
          </cell>
          <cell r="H98">
            <v>1.05</v>
          </cell>
          <cell r="I98">
            <v>1.05</v>
          </cell>
          <cell r="J98">
            <v>1.05</v>
          </cell>
          <cell r="K98">
            <v>1.05</v>
          </cell>
          <cell r="L98">
            <v>1.05</v>
          </cell>
          <cell r="M98">
            <v>1.05</v>
          </cell>
          <cell r="N98">
            <v>1.05</v>
          </cell>
          <cell r="O98">
            <v>1.05</v>
          </cell>
          <cell r="P98">
            <v>1.05</v>
          </cell>
          <cell r="Q98">
            <v>1.05</v>
          </cell>
          <cell r="R98">
            <v>1.05</v>
          </cell>
          <cell r="S98">
            <v>1.05</v>
          </cell>
          <cell r="T98">
            <v>1.05</v>
          </cell>
        </row>
        <row r="99">
          <cell r="B99">
            <v>35</v>
          </cell>
          <cell r="C99" t="str">
            <v>SGP-TA(WSP032)</v>
          </cell>
          <cell r="D99" t="str">
            <v>ねじ接合</v>
          </cell>
          <cell r="E99" t="str">
            <v>屋外配管</v>
          </cell>
          <cell r="F99" t="str">
            <v>管</v>
          </cell>
          <cell r="G99">
            <v>1.05</v>
          </cell>
          <cell r="H99">
            <v>1.05</v>
          </cell>
          <cell r="I99">
            <v>1.05</v>
          </cell>
          <cell r="J99">
            <v>1.05</v>
          </cell>
          <cell r="K99">
            <v>1.05</v>
          </cell>
          <cell r="L99">
            <v>1.05</v>
          </cell>
          <cell r="M99">
            <v>1.05</v>
          </cell>
          <cell r="N99">
            <v>1.05</v>
          </cell>
          <cell r="O99">
            <v>1.05</v>
          </cell>
          <cell r="P99">
            <v>1.05</v>
          </cell>
          <cell r="Q99">
            <v>1.05</v>
          </cell>
          <cell r="R99">
            <v>1.05</v>
          </cell>
          <cell r="S99">
            <v>1.05</v>
          </cell>
          <cell r="T99">
            <v>1.05</v>
          </cell>
        </row>
        <row r="100">
          <cell r="B100">
            <v>38</v>
          </cell>
          <cell r="C100" t="str">
            <v>ARFA管</v>
          </cell>
          <cell r="D100" t="str">
            <v>ねじ接合</v>
          </cell>
          <cell r="E100" t="str">
            <v>屋外配管</v>
          </cell>
          <cell r="F100" t="str">
            <v>管</v>
          </cell>
          <cell r="G100">
            <v>1.05</v>
          </cell>
          <cell r="H100">
            <v>1.05</v>
          </cell>
          <cell r="I100">
            <v>1.05</v>
          </cell>
          <cell r="J100">
            <v>1.05</v>
          </cell>
          <cell r="K100">
            <v>1.05</v>
          </cell>
          <cell r="L100">
            <v>1.05</v>
          </cell>
          <cell r="M100">
            <v>1.05</v>
          </cell>
          <cell r="N100">
            <v>1.05</v>
          </cell>
          <cell r="O100">
            <v>1.05</v>
          </cell>
          <cell r="P100">
            <v>1.05</v>
          </cell>
          <cell r="Q100">
            <v>1.05</v>
          </cell>
          <cell r="R100">
            <v>1.05</v>
          </cell>
          <cell r="S100">
            <v>1.05</v>
          </cell>
          <cell r="T100">
            <v>1.05</v>
          </cell>
        </row>
        <row r="101">
          <cell r="B101">
            <v>40</v>
          </cell>
          <cell r="C101" t="str">
            <v>CUP</v>
          </cell>
          <cell r="D101" t="str">
            <v>（給湯・給水）</v>
          </cell>
          <cell r="E101" t="str">
            <v>屋外配管</v>
          </cell>
          <cell r="F101" t="str">
            <v>管</v>
          </cell>
          <cell r="G101">
            <v>1.05</v>
          </cell>
          <cell r="H101">
            <v>1.05</v>
          </cell>
          <cell r="I101">
            <v>1.05</v>
          </cell>
          <cell r="J101">
            <v>1.05</v>
          </cell>
          <cell r="K101">
            <v>1.05</v>
          </cell>
          <cell r="L101">
            <v>1.05</v>
          </cell>
          <cell r="M101">
            <v>1.05</v>
          </cell>
          <cell r="N101">
            <v>1.05</v>
          </cell>
          <cell r="O101">
            <v>1.05</v>
          </cell>
          <cell r="P101">
            <v>1.05</v>
          </cell>
          <cell r="Q101">
            <v>1.05</v>
          </cell>
          <cell r="R101">
            <v>1.05</v>
          </cell>
          <cell r="S101">
            <v>1.05</v>
          </cell>
          <cell r="T101">
            <v>1.05</v>
          </cell>
        </row>
        <row r="105">
          <cell r="B105">
            <v>1</v>
          </cell>
          <cell r="C105" t="str">
            <v>SGP-PA</v>
          </cell>
          <cell r="D105" t="str">
            <v>（給水・冷却水）ねじ接合（管端防食継手）</v>
          </cell>
          <cell r="E105" t="str">
            <v>地中配管</v>
          </cell>
          <cell r="F105" t="str">
            <v>管</v>
          </cell>
          <cell r="G105">
            <v>1.05</v>
          </cell>
          <cell r="H105">
            <v>1.05</v>
          </cell>
          <cell r="I105">
            <v>1.05</v>
          </cell>
          <cell r="J105">
            <v>1.05</v>
          </cell>
          <cell r="K105">
            <v>1.05</v>
          </cell>
          <cell r="L105">
            <v>1.05</v>
          </cell>
          <cell r="M105">
            <v>1.05</v>
          </cell>
          <cell r="N105">
            <v>1.05</v>
          </cell>
          <cell r="O105">
            <v>1.05</v>
          </cell>
          <cell r="P105">
            <v>1.05</v>
          </cell>
          <cell r="Q105">
            <v>1.05</v>
          </cell>
          <cell r="R105">
            <v>1.05</v>
          </cell>
          <cell r="S105">
            <v>1.05</v>
          </cell>
          <cell r="T105">
            <v>1.05</v>
          </cell>
        </row>
        <row r="106">
          <cell r="B106">
            <v>2</v>
          </cell>
          <cell r="C106" t="str">
            <v>SGP-PB</v>
          </cell>
          <cell r="D106" t="str">
            <v>（給水・冷却水）ねじ接合（管端防食継手）</v>
          </cell>
          <cell r="E106" t="str">
            <v>地中配管</v>
          </cell>
          <cell r="F106" t="str">
            <v>管</v>
          </cell>
          <cell r="G106">
            <v>1.05</v>
          </cell>
          <cell r="H106">
            <v>1.05</v>
          </cell>
          <cell r="I106">
            <v>1.05</v>
          </cell>
          <cell r="J106">
            <v>1.05</v>
          </cell>
          <cell r="K106">
            <v>1.05</v>
          </cell>
          <cell r="L106">
            <v>1.05</v>
          </cell>
          <cell r="M106">
            <v>1.05</v>
          </cell>
          <cell r="N106">
            <v>1.05</v>
          </cell>
          <cell r="O106">
            <v>1.05</v>
          </cell>
          <cell r="P106">
            <v>1.05</v>
          </cell>
          <cell r="Q106">
            <v>1.05</v>
          </cell>
          <cell r="R106">
            <v>1.05</v>
          </cell>
          <cell r="S106">
            <v>1.05</v>
          </cell>
          <cell r="T106">
            <v>1.05</v>
          </cell>
        </row>
        <row r="107">
          <cell r="B107">
            <v>3</v>
          </cell>
          <cell r="C107" t="str">
            <v>SGP-PD</v>
          </cell>
          <cell r="D107" t="str">
            <v>（給水・冷却水）ねじ接合（管端防食継手）</v>
          </cell>
          <cell r="E107" t="str">
            <v>地中配管</v>
          </cell>
          <cell r="F107" t="str">
            <v>管</v>
          </cell>
          <cell r="G107">
            <v>1.05</v>
          </cell>
          <cell r="H107">
            <v>1.05</v>
          </cell>
          <cell r="I107">
            <v>1.05</v>
          </cell>
          <cell r="J107">
            <v>1.05</v>
          </cell>
          <cell r="K107">
            <v>1.05</v>
          </cell>
          <cell r="L107">
            <v>1.05</v>
          </cell>
          <cell r="M107">
            <v>1.05</v>
          </cell>
          <cell r="N107">
            <v>1.05</v>
          </cell>
          <cell r="O107">
            <v>1.05</v>
          </cell>
          <cell r="P107">
            <v>1.05</v>
          </cell>
          <cell r="Q107">
            <v>1.05</v>
          </cell>
          <cell r="R107">
            <v>1.05</v>
          </cell>
          <cell r="S107">
            <v>1.05</v>
          </cell>
          <cell r="T107">
            <v>1.05</v>
          </cell>
        </row>
        <row r="108">
          <cell r="B108">
            <v>4</v>
          </cell>
          <cell r="C108" t="str">
            <v>SGP-FPA</v>
          </cell>
          <cell r="D108" t="str">
            <v>（給水・冷却水）フランジ接合</v>
          </cell>
          <cell r="E108" t="str">
            <v>地中配管</v>
          </cell>
          <cell r="F108" t="str">
            <v>管</v>
          </cell>
          <cell r="G108">
            <v>1</v>
          </cell>
          <cell r="H108">
            <v>1</v>
          </cell>
          <cell r="I108">
            <v>1</v>
          </cell>
          <cell r="J108">
            <v>1</v>
          </cell>
          <cell r="K108">
            <v>1</v>
          </cell>
          <cell r="L108">
            <v>1</v>
          </cell>
          <cell r="M108">
            <v>1</v>
          </cell>
          <cell r="N108">
            <v>1</v>
          </cell>
          <cell r="O108">
            <v>1</v>
          </cell>
          <cell r="P108">
            <v>1</v>
          </cell>
          <cell r="Q108">
            <v>1</v>
          </cell>
          <cell r="R108">
            <v>1</v>
          </cell>
          <cell r="S108">
            <v>1</v>
          </cell>
          <cell r="T108">
            <v>1</v>
          </cell>
        </row>
        <row r="109">
          <cell r="B109">
            <v>5</v>
          </cell>
          <cell r="C109" t="str">
            <v>SGP-FPB</v>
          </cell>
          <cell r="D109" t="str">
            <v>（給水・冷却水）フランジ接合</v>
          </cell>
          <cell r="E109" t="str">
            <v>地中配管</v>
          </cell>
          <cell r="F109" t="str">
            <v>管</v>
          </cell>
          <cell r="G109">
            <v>1</v>
          </cell>
          <cell r="H109">
            <v>1</v>
          </cell>
          <cell r="I109">
            <v>1</v>
          </cell>
          <cell r="J109">
            <v>1</v>
          </cell>
          <cell r="K109">
            <v>1</v>
          </cell>
          <cell r="L109">
            <v>1</v>
          </cell>
          <cell r="M109">
            <v>1</v>
          </cell>
          <cell r="N109">
            <v>1</v>
          </cell>
          <cell r="O109">
            <v>1</v>
          </cell>
          <cell r="P109">
            <v>1</v>
          </cell>
          <cell r="Q109">
            <v>1</v>
          </cell>
          <cell r="R109">
            <v>1</v>
          </cell>
          <cell r="S109">
            <v>1</v>
          </cell>
          <cell r="T109">
            <v>1</v>
          </cell>
        </row>
        <row r="110">
          <cell r="B110">
            <v>6</v>
          </cell>
          <cell r="C110" t="str">
            <v>SGP-FPD</v>
          </cell>
          <cell r="D110" t="str">
            <v>（給水・冷却水）フランジ接合</v>
          </cell>
          <cell r="E110" t="str">
            <v>地中配管</v>
          </cell>
          <cell r="F110" t="str">
            <v>管</v>
          </cell>
          <cell r="G110">
            <v>1</v>
          </cell>
          <cell r="H110">
            <v>1</v>
          </cell>
          <cell r="I110">
            <v>1</v>
          </cell>
          <cell r="J110">
            <v>1</v>
          </cell>
          <cell r="K110">
            <v>1</v>
          </cell>
          <cell r="L110">
            <v>1</v>
          </cell>
          <cell r="M110">
            <v>1</v>
          </cell>
          <cell r="N110">
            <v>1</v>
          </cell>
          <cell r="O110">
            <v>1</v>
          </cell>
          <cell r="P110">
            <v>1</v>
          </cell>
          <cell r="Q110">
            <v>1</v>
          </cell>
          <cell r="R110">
            <v>1</v>
          </cell>
          <cell r="S110">
            <v>1</v>
          </cell>
          <cell r="T110">
            <v>1</v>
          </cell>
        </row>
        <row r="111">
          <cell r="B111">
            <v>7</v>
          </cell>
          <cell r="C111" t="str">
            <v>SGP-VA</v>
          </cell>
          <cell r="D111" t="str">
            <v>（給水・冷却水）ねじ接合（管端防食継手）</v>
          </cell>
          <cell r="E111" t="str">
            <v>地中配管</v>
          </cell>
          <cell r="F111" t="str">
            <v>管</v>
          </cell>
          <cell r="G111">
            <v>1.05</v>
          </cell>
          <cell r="H111">
            <v>1.05</v>
          </cell>
          <cell r="I111">
            <v>1.05</v>
          </cell>
          <cell r="J111">
            <v>1.05</v>
          </cell>
          <cell r="K111">
            <v>1.05</v>
          </cell>
          <cell r="L111">
            <v>1.05</v>
          </cell>
          <cell r="M111">
            <v>1.05</v>
          </cell>
          <cell r="N111">
            <v>1.05</v>
          </cell>
          <cell r="O111">
            <v>1.05</v>
          </cell>
          <cell r="P111">
            <v>1.05</v>
          </cell>
          <cell r="Q111">
            <v>1.05</v>
          </cell>
          <cell r="R111">
            <v>1.05</v>
          </cell>
          <cell r="S111">
            <v>1.05</v>
          </cell>
          <cell r="T111">
            <v>1.05</v>
          </cell>
        </row>
        <row r="112">
          <cell r="B112">
            <v>8</v>
          </cell>
          <cell r="C112" t="str">
            <v>SGP-VB</v>
          </cell>
          <cell r="D112" t="str">
            <v>（給水・冷却水）ねじ接合（管端防食継手）</v>
          </cell>
          <cell r="E112" t="str">
            <v>地中配管</v>
          </cell>
          <cell r="F112" t="str">
            <v>管</v>
          </cell>
          <cell r="G112">
            <v>1.05</v>
          </cell>
          <cell r="H112">
            <v>1.05</v>
          </cell>
          <cell r="I112">
            <v>1.05</v>
          </cell>
          <cell r="J112">
            <v>1.05</v>
          </cell>
          <cell r="K112">
            <v>1.05</v>
          </cell>
          <cell r="L112">
            <v>1.05</v>
          </cell>
          <cell r="M112">
            <v>1.05</v>
          </cell>
          <cell r="N112">
            <v>1.05</v>
          </cell>
          <cell r="O112">
            <v>1.05</v>
          </cell>
          <cell r="P112">
            <v>1.05</v>
          </cell>
          <cell r="Q112">
            <v>1.05</v>
          </cell>
          <cell r="R112">
            <v>1.05</v>
          </cell>
          <cell r="S112">
            <v>1.05</v>
          </cell>
          <cell r="T112">
            <v>1.05</v>
          </cell>
        </row>
        <row r="113">
          <cell r="B113">
            <v>9</v>
          </cell>
          <cell r="C113" t="str">
            <v>SGP-VD</v>
          </cell>
          <cell r="D113" t="str">
            <v>（給水・冷却水）ねじ接合（管端防食継手）</v>
          </cell>
          <cell r="E113" t="str">
            <v>地中配管</v>
          </cell>
          <cell r="F113" t="str">
            <v>管</v>
          </cell>
          <cell r="G113">
            <v>1.05</v>
          </cell>
          <cell r="H113">
            <v>1.05</v>
          </cell>
          <cell r="I113">
            <v>1.05</v>
          </cell>
          <cell r="J113">
            <v>1.05</v>
          </cell>
          <cell r="K113">
            <v>1.05</v>
          </cell>
          <cell r="L113">
            <v>1.05</v>
          </cell>
          <cell r="M113">
            <v>1.05</v>
          </cell>
          <cell r="N113">
            <v>1.05</v>
          </cell>
          <cell r="O113">
            <v>1.05</v>
          </cell>
          <cell r="P113">
            <v>1.05</v>
          </cell>
          <cell r="Q113">
            <v>1.05</v>
          </cell>
          <cell r="R113">
            <v>1.05</v>
          </cell>
          <cell r="S113">
            <v>1.05</v>
          </cell>
          <cell r="T113">
            <v>1.05</v>
          </cell>
        </row>
        <row r="114">
          <cell r="B114">
            <v>10</v>
          </cell>
          <cell r="C114" t="str">
            <v>SGP-FVA</v>
          </cell>
          <cell r="D114" t="str">
            <v>（給水・冷却水）フランジ接合</v>
          </cell>
          <cell r="E114" t="str">
            <v>地中配管</v>
          </cell>
          <cell r="F114" t="str">
            <v>管</v>
          </cell>
          <cell r="G114">
            <v>1</v>
          </cell>
          <cell r="H114">
            <v>1</v>
          </cell>
          <cell r="I114">
            <v>1</v>
          </cell>
          <cell r="J114">
            <v>1</v>
          </cell>
          <cell r="K114">
            <v>1</v>
          </cell>
          <cell r="L114">
            <v>1</v>
          </cell>
          <cell r="M114">
            <v>1</v>
          </cell>
          <cell r="N114">
            <v>1</v>
          </cell>
          <cell r="O114">
            <v>1</v>
          </cell>
          <cell r="P114">
            <v>1</v>
          </cell>
          <cell r="Q114">
            <v>1</v>
          </cell>
          <cell r="R114">
            <v>1</v>
          </cell>
          <cell r="S114">
            <v>1</v>
          </cell>
          <cell r="T114">
            <v>1</v>
          </cell>
        </row>
        <row r="115">
          <cell r="B115">
            <v>11</v>
          </cell>
          <cell r="C115" t="str">
            <v>SGP-FVB</v>
          </cell>
          <cell r="D115" t="str">
            <v>（給水・冷却水）フランジ接合</v>
          </cell>
          <cell r="E115" t="str">
            <v>地中配管</v>
          </cell>
          <cell r="F115" t="str">
            <v>管</v>
          </cell>
          <cell r="G115">
            <v>1</v>
          </cell>
          <cell r="H115">
            <v>1</v>
          </cell>
          <cell r="I115">
            <v>1</v>
          </cell>
          <cell r="J115">
            <v>1</v>
          </cell>
          <cell r="K115">
            <v>1</v>
          </cell>
          <cell r="L115">
            <v>1</v>
          </cell>
          <cell r="M115">
            <v>1</v>
          </cell>
          <cell r="N115">
            <v>1</v>
          </cell>
          <cell r="O115">
            <v>1</v>
          </cell>
          <cell r="P115">
            <v>1</v>
          </cell>
          <cell r="Q115">
            <v>1</v>
          </cell>
          <cell r="R115">
            <v>1</v>
          </cell>
          <cell r="S115">
            <v>1</v>
          </cell>
          <cell r="T115">
            <v>1</v>
          </cell>
        </row>
        <row r="116">
          <cell r="B116">
            <v>12</v>
          </cell>
          <cell r="C116" t="str">
            <v>SGP-FVD</v>
          </cell>
          <cell r="D116" t="str">
            <v>（給水・冷却水）フランジ接合</v>
          </cell>
          <cell r="E116" t="str">
            <v>地中配管</v>
          </cell>
          <cell r="F116" t="str">
            <v>管</v>
          </cell>
          <cell r="G116">
            <v>1</v>
          </cell>
          <cell r="H116">
            <v>1</v>
          </cell>
          <cell r="I116">
            <v>1</v>
          </cell>
          <cell r="J116">
            <v>1</v>
          </cell>
          <cell r="K116">
            <v>1</v>
          </cell>
          <cell r="L116">
            <v>1</v>
          </cell>
          <cell r="M116">
            <v>1</v>
          </cell>
          <cell r="N116">
            <v>1</v>
          </cell>
          <cell r="O116">
            <v>1</v>
          </cell>
          <cell r="P116">
            <v>1</v>
          </cell>
          <cell r="Q116">
            <v>1</v>
          </cell>
          <cell r="R116">
            <v>1</v>
          </cell>
          <cell r="S116">
            <v>1</v>
          </cell>
          <cell r="T116">
            <v>1</v>
          </cell>
        </row>
        <row r="117">
          <cell r="B117">
            <v>15</v>
          </cell>
          <cell r="C117" t="str">
            <v>SGP-PS</v>
          </cell>
          <cell r="D117" t="str">
            <v>ねじ接合</v>
          </cell>
          <cell r="E117" t="str">
            <v>地中配管</v>
          </cell>
          <cell r="F117" t="str">
            <v>管</v>
          </cell>
          <cell r="G117">
            <v>1.05</v>
          </cell>
          <cell r="H117">
            <v>1.05</v>
          </cell>
          <cell r="I117">
            <v>1.05</v>
          </cell>
          <cell r="J117">
            <v>1.05</v>
          </cell>
          <cell r="K117">
            <v>1.05</v>
          </cell>
          <cell r="L117">
            <v>1.05</v>
          </cell>
          <cell r="M117">
            <v>1.05</v>
          </cell>
          <cell r="N117">
            <v>1.05</v>
          </cell>
          <cell r="O117">
            <v>1.05</v>
          </cell>
          <cell r="P117">
            <v>1.05</v>
          </cell>
          <cell r="Q117">
            <v>1.05</v>
          </cell>
          <cell r="R117">
            <v>1.05</v>
          </cell>
          <cell r="S117">
            <v>1.05</v>
          </cell>
          <cell r="T117">
            <v>1.05</v>
          </cell>
        </row>
        <row r="118">
          <cell r="B118">
            <v>16</v>
          </cell>
          <cell r="C118" t="str">
            <v>STPG 370 PS</v>
          </cell>
          <cell r="D118" t="str">
            <v>ねじ接合</v>
          </cell>
          <cell r="E118" t="str">
            <v>地中配管</v>
          </cell>
          <cell r="F118" t="str">
            <v>管</v>
          </cell>
          <cell r="G118">
            <v>1.05</v>
          </cell>
          <cell r="H118">
            <v>1.05</v>
          </cell>
          <cell r="I118">
            <v>1.05</v>
          </cell>
          <cell r="J118">
            <v>1.05</v>
          </cell>
          <cell r="K118">
            <v>1.05</v>
          </cell>
          <cell r="L118">
            <v>1.05</v>
          </cell>
          <cell r="M118">
            <v>1.05</v>
          </cell>
          <cell r="N118">
            <v>1.05</v>
          </cell>
          <cell r="O118">
            <v>1.05</v>
          </cell>
          <cell r="P118">
            <v>1.05</v>
          </cell>
          <cell r="Q118">
            <v>1.05</v>
          </cell>
          <cell r="R118">
            <v>1.05</v>
          </cell>
          <cell r="S118">
            <v>1.05</v>
          </cell>
          <cell r="T118">
            <v>1.05</v>
          </cell>
        </row>
        <row r="119">
          <cell r="B119">
            <v>17</v>
          </cell>
          <cell r="C119" t="str">
            <v>SGP-VS</v>
          </cell>
          <cell r="D119" t="str">
            <v>ねじ接合</v>
          </cell>
          <cell r="E119" t="str">
            <v>地中配管</v>
          </cell>
          <cell r="F119" t="str">
            <v>管</v>
          </cell>
          <cell r="G119">
            <v>1.05</v>
          </cell>
          <cell r="H119">
            <v>1.05</v>
          </cell>
          <cell r="I119">
            <v>1.05</v>
          </cell>
          <cell r="J119">
            <v>1.05</v>
          </cell>
          <cell r="K119">
            <v>1.05</v>
          </cell>
          <cell r="L119">
            <v>1.05</v>
          </cell>
          <cell r="M119">
            <v>1.05</v>
          </cell>
          <cell r="N119">
            <v>1.05</v>
          </cell>
          <cell r="O119">
            <v>1.05</v>
          </cell>
          <cell r="P119">
            <v>1.05</v>
          </cell>
          <cell r="Q119">
            <v>1.05</v>
          </cell>
          <cell r="R119">
            <v>1.05</v>
          </cell>
          <cell r="S119">
            <v>1.05</v>
          </cell>
          <cell r="T119">
            <v>1.05</v>
          </cell>
        </row>
        <row r="120">
          <cell r="B120">
            <v>18</v>
          </cell>
          <cell r="C120" t="str">
            <v>STPG 370 VS</v>
          </cell>
          <cell r="D120" t="str">
            <v>ねじ接合</v>
          </cell>
          <cell r="E120" t="str">
            <v>地中配管</v>
          </cell>
          <cell r="F120" t="str">
            <v>管</v>
          </cell>
          <cell r="G120">
            <v>1.05</v>
          </cell>
          <cell r="H120">
            <v>1.05</v>
          </cell>
          <cell r="I120">
            <v>1.05</v>
          </cell>
          <cell r="J120">
            <v>1.05</v>
          </cell>
          <cell r="K120">
            <v>1.05</v>
          </cell>
          <cell r="L120">
            <v>1.05</v>
          </cell>
          <cell r="M120">
            <v>1.05</v>
          </cell>
          <cell r="N120">
            <v>1.05</v>
          </cell>
          <cell r="O120">
            <v>1.05</v>
          </cell>
          <cell r="P120">
            <v>1.05</v>
          </cell>
          <cell r="Q120">
            <v>1.05</v>
          </cell>
          <cell r="R120">
            <v>1.05</v>
          </cell>
          <cell r="S120">
            <v>1.05</v>
          </cell>
          <cell r="T120">
            <v>1.05</v>
          </cell>
        </row>
        <row r="121">
          <cell r="B121">
            <v>20</v>
          </cell>
          <cell r="C121" t="str">
            <v>STPG</v>
          </cell>
          <cell r="D121" t="str">
            <v>（消火）ねじ接合</v>
          </cell>
          <cell r="E121" t="str">
            <v>地中配管</v>
          </cell>
          <cell r="F121" t="str">
            <v>管</v>
          </cell>
          <cell r="G121">
            <v>1.05</v>
          </cell>
          <cell r="H121">
            <v>1.05</v>
          </cell>
          <cell r="I121">
            <v>1.05</v>
          </cell>
          <cell r="J121">
            <v>1.05</v>
          </cell>
          <cell r="K121">
            <v>1.05</v>
          </cell>
          <cell r="L121">
            <v>1.05</v>
          </cell>
          <cell r="M121">
            <v>1.05</v>
          </cell>
          <cell r="N121">
            <v>1.05</v>
          </cell>
          <cell r="O121">
            <v>1.05</v>
          </cell>
          <cell r="P121">
            <v>1.05</v>
          </cell>
          <cell r="Q121">
            <v>1.05</v>
          </cell>
          <cell r="R121">
            <v>1.05</v>
          </cell>
          <cell r="S121">
            <v>1.05</v>
          </cell>
          <cell r="T121">
            <v>1.05</v>
          </cell>
        </row>
        <row r="122">
          <cell r="B122">
            <v>21</v>
          </cell>
          <cell r="C122" t="str">
            <v>STPG</v>
          </cell>
          <cell r="D122" t="str">
            <v>（冷却水）ねじ接合</v>
          </cell>
          <cell r="E122" t="str">
            <v>地中配管</v>
          </cell>
          <cell r="F122" t="str">
            <v>管</v>
          </cell>
          <cell r="G122">
            <v>1.05</v>
          </cell>
          <cell r="H122">
            <v>1.05</v>
          </cell>
          <cell r="I122">
            <v>1.05</v>
          </cell>
          <cell r="J122">
            <v>1.05</v>
          </cell>
          <cell r="K122">
            <v>1.05</v>
          </cell>
          <cell r="L122">
            <v>1.05</v>
          </cell>
          <cell r="M122">
            <v>1.05</v>
          </cell>
          <cell r="N122">
            <v>1.05</v>
          </cell>
          <cell r="O122">
            <v>1.05</v>
          </cell>
          <cell r="P122">
            <v>1.05</v>
          </cell>
          <cell r="Q122">
            <v>1.05</v>
          </cell>
          <cell r="R122">
            <v>1.05</v>
          </cell>
          <cell r="S122">
            <v>1.05</v>
          </cell>
          <cell r="T122">
            <v>1.05</v>
          </cell>
        </row>
        <row r="123">
          <cell r="B123">
            <v>23</v>
          </cell>
          <cell r="C123" t="str">
            <v>STPG</v>
          </cell>
          <cell r="D123" t="str">
            <v>（消火・冷却水・冷温水）溶接接合</v>
          </cell>
          <cell r="E123" t="str">
            <v>地中配管</v>
          </cell>
          <cell r="F123" t="str">
            <v>管</v>
          </cell>
          <cell r="G123">
            <v>1.05</v>
          </cell>
          <cell r="H123">
            <v>1.05</v>
          </cell>
          <cell r="I123">
            <v>1.05</v>
          </cell>
          <cell r="J123">
            <v>1.05</v>
          </cell>
          <cell r="K123">
            <v>1.05</v>
          </cell>
          <cell r="L123">
            <v>1.05</v>
          </cell>
          <cell r="M123">
            <v>1.05</v>
          </cell>
          <cell r="N123">
            <v>1.05</v>
          </cell>
          <cell r="O123">
            <v>1.05</v>
          </cell>
          <cell r="P123">
            <v>1.05</v>
          </cell>
          <cell r="Q123">
            <v>1.05</v>
          </cell>
          <cell r="R123">
            <v>1.05</v>
          </cell>
          <cell r="S123">
            <v>1.05</v>
          </cell>
          <cell r="T123">
            <v>1.05</v>
          </cell>
        </row>
        <row r="124">
          <cell r="B124">
            <v>24</v>
          </cell>
          <cell r="C124" t="str">
            <v>STPG(黒)</v>
          </cell>
          <cell r="D124" t="str">
            <v>（蒸気給気管、蒸気還気用）溶接接合</v>
          </cell>
          <cell r="E124" t="str">
            <v>地中配管</v>
          </cell>
          <cell r="F124" t="str">
            <v>管</v>
          </cell>
          <cell r="G124">
            <v>1.05</v>
          </cell>
          <cell r="H124">
            <v>1.05</v>
          </cell>
          <cell r="I124">
            <v>1.05</v>
          </cell>
          <cell r="J124">
            <v>1.05</v>
          </cell>
          <cell r="K124">
            <v>1.05</v>
          </cell>
          <cell r="L124">
            <v>1.05</v>
          </cell>
          <cell r="M124">
            <v>1.05</v>
          </cell>
          <cell r="N124">
            <v>1.05</v>
          </cell>
          <cell r="O124">
            <v>1.05</v>
          </cell>
          <cell r="P124">
            <v>1.05</v>
          </cell>
          <cell r="Q124">
            <v>1.05</v>
          </cell>
          <cell r="R124">
            <v>1.05</v>
          </cell>
          <cell r="S124">
            <v>1.05</v>
          </cell>
          <cell r="T124">
            <v>1.05</v>
          </cell>
        </row>
        <row r="125">
          <cell r="B125">
            <v>25</v>
          </cell>
          <cell r="C125" t="str">
            <v>SGP(白)</v>
          </cell>
          <cell r="D125" t="str">
            <v>（排水）ねじ接合</v>
          </cell>
          <cell r="E125" t="str">
            <v>地中配管</v>
          </cell>
          <cell r="F125" t="str">
            <v>管</v>
          </cell>
          <cell r="G125">
            <v>1.05</v>
          </cell>
          <cell r="H125">
            <v>1.05</v>
          </cell>
          <cell r="I125">
            <v>1.05</v>
          </cell>
          <cell r="J125">
            <v>1.05</v>
          </cell>
          <cell r="K125">
            <v>1.05</v>
          </cell>
          <cell r="L125">
            <v>1.05</v>
          </cell>
          <cell r="M125">
            <v>1.05</v>
          </cell>
          <cell r="N125">
            <v>1.05</v>
          </cell>
          <cell r="O125">
            <v>1.05</v>
          </cell>
          <cell r="P125">
            <v>1.05</v>
          </cell>
          <cell r="Q125">
            <v>1.05</v>
          </cell>
          <cell r="R125">
            <v>1.05</v>
          </cell>
          <cell r="S125">
            <v>1.05</v>
          </cell>
          <cell r="T125">
            <v>1.05</v>
          </cell>
        </row>
        <row r="126">
          <cell r="B126">
            <v>27</v>
          </cell>
          <cell r="C126" t="str">
            <v>SGP(白)</v>
          </cell>
          <cell r="D126" t="str">
            <v>（通気・消火・給湯・プロパン）ねじ接合</v>
          </cell>
          <cell r="E126" t="str">
            <v>地中配管</v>
          </cell>
          <cell r="F126" t="str">
            <v>管</v>
          </cell>
          <cell r="G126">
            <v>1.05</v>
          </cell>
          <cell r="H126">
            <v>1.05</v>
          </cell>
          <cell r="I126">
            <v>1.05</v>
          </cell>
          <cell r="J126">
            <v>1.05</v>
          </cell>
          <cell r="K126">
            <v>1.05</v>
          </cell>
          <cell r="L126">
            <v>1.05</v>
          </cell>
          <cell r="M126">
            <v>1.05</v>
          </cell>
          <cell r="N126">
            <v>1.05</v>
          </cell>
          <cell r="O126">
            <v>1.05</v>
          </cell>
          <cell r="P126">
            <v>1.05</v>
          </cell>
          <cell r="Q126">
            <v>1.05</v>
          </cell>
          <cell r="R126">
            <v>1.05</v>
          </cell>
          <cell r="S126">
            <v>1.05</v>
          </cell>
          <cell r="T126">
            <v>1.05</v>
          </cell>
        </row>
        <row r="127">
          <cell r="B127">
            <v>28</v>
          </cell>
          <cell r="C127" t="str">
            <v>SGP(白)</v>
          </cell>
          <cell r="D127" t="str">
            <v>（冷却水）ねじ接合</v>
          </cell>
          <cell r="E127" t="str">
            <v>地中配管</v>
          </cell>
          <cell r="F127" t="str">
            <v>管</v>
          </cell>
          <cell r="G127">
            <v>1.05</v>
          </cell>
          <cell r="H127">
            <v>1.05</v>
          </cell>
          <cell r="I127">
            <v>1.05</v>
          </cell>
          <cell r="J127">
            <v>1.05</v>
          </cell>
          <cell r="K127">
            <v>1.05</v>
          </cell>
          <cell r="L127">
            <v>1.05</v>
          </cell>
          <cell r="M127">
            <v>1.05</v>
          </cell>
          <cell r="N127">
            <v>1.05</v>
          </cell>
          <cell r="O127">
            <v>1.05</v>
          </cell>
          <cell r="P127">
            <v>1.05</v>
          </cell>
          <cell r="Q127">
            <v>1.05</v>
          </cell>
          <cell r="R127">
            <v>1.05</v>
          </cell>
          <cell r="S127">
            <v>1.05</v>
          </cell>
          <cell r="T127">
            <v>1.05</v>
          </cell>
        </row>
        <row r="128">
          <cell r="B128">
            <v>29</v>
          </cell>
          <cell r="C128" t="str">
            <v>SGP(白)</v>
          </cell>
          <cell r="D128" t="str">
            <v>（通気・消火・給湯・プロパン・冷却水・冷温水）溶接接合</v>
          </cell>
          <cell r="E128" t="str">
            <v>地中配管</v>
          </cell>
          <cell r="F128" t="str">
            <v>管</v>
          </cell>
          <cell r="G128">
            <v>1.05</v>
          </cell>
          <cell r="H128">
            <v>1.05</v>
          </cell>
          <cell r="I128">
            <v>1.05</v>
          </cell>
          <cell r="J128">
            <v>1.05</v>
          </cell>
          <cell r="K128">
            <v>1.05</v>
          </cell>
          <cell r="L128">
            <v>1.05</v>
          </cell>
          <cell r="M128">
            <v>1.05</v>
          </cell>
          <cell r="N128">
            <v>1.05</v>
          </cell>
          <cell r="O128">
            <v>1.05</v>
          </cell>
          <cell r="P128">
            <v>1.05</v>
          </cell>
          <cell r="Q128">
            <v>1.05</v>
          </cell>
          <cell r="R128">
            <v>1.05</v>
          </cell>
          <cell r="S128">
            <v>1.05</v>
          </cell>
          <cell r="T128">
            <v>1.05</v>
          </cell>
        </row>
        <row r="129">
          <cell r="B129">
            <v>32</v>
          </cell>
          <cell r="C129" t="str">
            <v>SGP(黒)</v>
          </cell>
          <cell r="D129" t="str">
            <v>（蒸気・油）ねじ接合</v>
          </cell>
          <cell r="E129" t="str">
            <v>地中配管</v>
          </cell>
          <cell r="F129" t="str">
            <v>管</v>
          </cell>
          <cell r="G129">
            <v>1.05</v>
          </cell>
          <cell r="H129">
            <v>1.05</v>
          </cell>
          <cell r="I129">
            <v>1.05</v>
          </cell>
          <cell r="J129">
            <v>1.05</v>
          </cell>
          <cell r="K129">
            <v>1.05</v>
          </cell>
          <cell r="L129">
            <v>1.05</v>
          </cell>
          <cell r="M129">
            <v>1.05</v>
          </cell>
          <cell r="N129">
            <v>1.05</v>
          </cell>
          <cell r="O129">
            <v>1.05</v>
          </cell>
          <cell r="P129">
            <v>1.05</v>
          </cell>
          <cell r="Q129">
            <v>1.05</v>
          </cell>
          <cell r="R129">
            <v>1.05</v>
          </cell>
          <cell r="S129">
            <v>1.05</v>
          </cell>
          <cell r="T129">
            <v>1.05</v>
          </cell>
        </row>
        <row r="130">
          <cell r="B130">
            <v>33</v>
          </cell>
          <cell r="C130" t="str">
            <v>SGP(黒)</v>
          </cell>
          <cell r="D130" t="str">
            <v>（蒸気・油）溶接接合</v>
          </cell>
          <cell r="E130" t="str">
            <v>地中配管</v>
          </cell>
          <cell r="F130" t="str">
            <v>管</v>
          </cell>
          <cell r="G130">
            <v>1.05</v>
          </cell>
          <cell r="H130">
            <v>1.05</v>
          </cell>
          <cell r="I130">
            <v>1.05</v>
          </cell>
          <cell r="J130">
            <v>1.05</v>
          </cell>
          <cell r="K130">
            <v>1.05</v>
          </cell>
          <cell r="L130">
            <v>1.05</v>
          </cell>
          <cell r="M130">
            <v>1.05</v>
          </cell>
          <cell r="N130">
            <v>1.05</v>
          </cell>
          <cell r="O130">
            <v>1.05</v>
          </cell>
          <cell r="P130">
            <v>1.05</v>
          </cell>
          <cell r="Q130">
            <v>1.05</v>
          </cell>
          <cell r="R130">
            <v>1.05</v>
          </cell>
          <cell r="S130">
            <v>1.05</v>
          </cell>
          <cell r="T130">
            <v>1.05</v>
          </cell>
        </row>
        <row r="131">
          <cell r="B131">
            <v>35</v>
          </cell>
          <cell r="C131" t="str">
            <v>SGP-TA(WSP032)</v>
          </cell>
          <cell r="D131" t="str">
            <v>ねじ接合</v>
          </cell>
          <cell r="E131" t="str">
            <v>地中配管</v>
          </cell>
          <cell r="F131" t="str">
            <v>管</v>
          </cell>
          <cell r="G131">
            <v>1.05</v>
          </cell>
          <cell r="H131">
            <v>1.05</v>
          </cell>
          <cell r="I131">
            <v>1.05</v>
          </cell>
          <cell r="J131">
            <v>1.05</v>
          </cell>
          <cell r="K131">
            <v>1.05</v>
          </cell>
          <cell r="L131">
            <v>1.05</v>
          </cell>
          <cell r="M131">
            <v>1.05</v>
          </cell>
          <cell r="N131">
            <v>1.05</v>
          </cell>
          <cell r="O131">
            <v>1.05</v>
          </cell>
          <cell r="P131">
            <v>1.05</v>
          </cell>
          <cell r="Q131">
            <v>1.05</v>
          </cell>
          <cell r="R131">
            <v>1.05</v>
          </cell>
          <cell r="S131">
            <v>1.05</v>
          </cell>
          <cell r="T131">
            <v>1.05</v>
          </cell>
        </row>
        <row r="132">
          <cell r="B132">
            <v>37</v>
          </cell>
          <cell r="C132" t="str">
            <v>HP</v>
          </cell>
          <cell r="D132" t="str">
            <v>（排水）</v>
          </cell>
          <cell r="E132" t="str">
            <v>地中配管</v>
          </cell>
          <cell r="F132" t="str">
            <v>管</v>
          </cell>
          <cell r="G132">
            <v>1.05</v>
          </cell>
          <cell r="H132">
            <v>1.05</v>
          </cell>
          <cell r="I132">
            <v>1.05</v>
          </cell>
          <cell r="J132">
            <v>1.05</v>
          </cell>
          <cell r="K132">
            <v>1.05</v>
          </cell>
          <cell r="L132">
            <v>1.05</v>
          </cell>
          <cell r="M132">
            <v>1.05</v>
          </cell>
          <cell r="N132">
            <v>1.05</v>
          </cell>
          <cell r="O132">
            <v>1.05</v>
          </cell>
          <cell r="P132">
            <v>1.05</v>
          </cell>
          <cell r="Q132">
            <v>1.05</v>
          </cell>
          <cell r="R132">
            <v>1.05</v>
          </cell>
          <cell r="S132">
            <v>1.05</v>
          </cell>
          <cell r="T132">
            <v>1.05</v>
          </cell>
        </row>
        <row r="133">
          <cell r="B133">
            <v>38</v>
          </cell>
          <cell r="C133" t="str">
            <v>ARFA管</v>
          </cell>
          <cell r="D133" t="str">
            <v>ねじ接合</v>
          </cell>
          <cell r="E133" t="str">
            <v>地中配管</v>
          </cell>
          <cell r="F133" t="str">
            <v>管</v>
          </cell>
          <cell r="G133">
            <v>1.05</v>
          </cell>
          <cell r="H133">
            <v>1.05</v>
          </cell>
          <cell r="I133">
            <v>1.05</v>
          </cell>
          <cell r="J133">
            <v>1.05</v>
          </cell>
          <cell r="K133">
            <v>1.05</v>
          </cell>
          <cell r="L133">
            <v>1.05</v>
          </cell>
          <cell r="M133">
            <v>1.05</v>
          </cell>
          <cell r="N133">
            <v>1.05</v>
          </cell>
          <cell r="O133">
            <v>1.05</v>
          </cell>
          <cell r="P133">
            <v>1.05</v>
          </cell>
          <cell r="Q133">
            <v>1.05</v>
          </cell>
          <cell r="R133">
            <v>1.05</v>
          </cell>
          <cell r="S133">
            <v>1.05</v>
          </cell>
          <cell r="T133">
            <v>1.05</v>
          </cell>
        </row>
        <row r="136">
          <cell r="B136">
            <v>1</v>
          </cell>
          <cell r="C136" t="str">
            <v>SGP-PA</v>
          </cell>
          <cell r="D136" t="str">
            <v>（給水・冷却水）ねじ接合（管端防食継手）</v>
          </cell>
          <cell r="E136" t="str">
            <v>屋内一般配管</v>
          </cell>
          <cell r="F136" t="str">
            <v>継手</v>
          </cell>
          <cell r="G136">
            <v>0.75</v>
          </cell>
          <cell r="H136">
            <v>0.75</v>
          </cell>
          <cell r="I136">
            <v>0.75</v>
          </cell>
          <cell r="J136">
            <v>0.75</v>
          </cell>
          <cell r="K136">
            <v>0.75</v>
          </cell>
          <cell r="L136">
            <v>0.75</v>
          </cell>
          <cell r="M136">
            <v>0.75</v>
          </cell>
          <cell r="N136">
            <v>0.75</v>
          </cell>
          <cell r="O136">
            <v>0.75</v>
          </cell>
          <cell r="P136">
            <v>0.75</v>
          </cell>
          <cell r="Q136">
            <v>0.75</v>
          </cell>
          <cell r="R136">
            <v>0.75</v>
          </cell>
          <cell r="S136">
            <v>0.75</v>
          </cell>
          <cell r="T136">
            <v>0.75</v>
          </cell>
        </row>
        <row r="137">
          <cell r="B137">
            <v>2</v>
          </cell>
          <cell r="C137" t="str">
            <v>SGP-PB</v>
          </cell>
          <cell r="D137" t="str">
            <v>（給水・冷却水）ねじ接合（管端防食継手）</v>
          </cell>
          <cell r="E137" t="str">
            <v>屋内一般配管</v>
          </cell>
          <cell r="F137" t="str">
            <v>継手</v>
          </cell>
          <cell r="G137">
            <v>0.65</v>
          </cell>
          <cell r="H137">
            <v>0.65</v>
          </cell>
          <cell r="I137">
            <v>0.65</v>
          </cell>
          <cell r="J137">
            <v>0.65</v>
          </cell>
          <cell r="K137">
            <v>0.65</v>
          </cell>
          <cell r="L137">
            <v>0.65</v>
          </cell>
          <cell r="M137">
            <v>0.65</v>
          </cell>
          <cell r="N137">
            <v>0.65</v>
          </cell>
          <cell r="O137">
            <v>0.65</v>
          </cell>
          <cell r="P137">
            <v>0.65</v>
          </cell>
          <cell r="Q137">
            <v>0.65</v>
          </cell>
          <cell r="R137">
            <v>0.65</v>
          </cell>
          <cell r="S137">
            <v>0.65</v>
          </cell>
          <cell r="T137">
            <v>0.65</v>
          </cell>
        </row>
        <row r="138">
          <cell r="B138">
            <v>4</v>
          </cell>
          <cell r="C138" t="str">
            <v>SGP-FPA</v>
          </cell>
          <cell r="D138" t="str">
            <v>（給水・冷却水）フランジ接合</v>
          </cell>
          <cell r="E138" t="str">
            <v>屋内一般配管</v>
          </cell>
          <cell r="F138" t="str">
            <v>継手</v>
          </cell>
          <cell r="G138">
            <v>1.05</v>
          </cell>
          <cell r="H138">
            <v>1.05</v>
          </cell>
          <cell r="I138">
            <v>1.05</v>
          </cell>
          <cell r="J138">
            <v>1.05</v>
          </cell>
          <cell r="K138">
            <v>1.05</v>
          </cell>
          <cell r="L138">
            <v>1.05</v>
          </cell>
          <cell r="M138">
            <v>1.05</v>
          </cell>
          <cell r="N138">
            <v>1.05</v>
          </cell>
          <cell r="O138">
            <v>1.05</v>
          </cell>
          <cell r="P138">
            <v>1.05</v>
          </cell>
          <cell r="Q138">
            <v>1.05</v>
          </cell>
          <cell r="R138">
            <v>1.05</v>
          </cell>
          <cell r="S138">
            <v>1.05</v>
          </cell>
          <cell r="T138">
            <v>1.05</v>
          </cell>
        </row>
        <row r="139">
          <cell r="B139">
            <v>5</v>
          </cell>
          <cell r="C139" t="str">
            <v>SGP-FPB</v>
          </cell>
          <cell r="D139" t="str">
            <v>（給水・冷却水）フランジ接合</v>
          </cell>
          <cell r="E139" t="str">
            <v>屋内一般配管</v>
          </cell>
          <cell r="F139" t="str">
            <v>継手</v>
          </cell>
          <cell r="G139">
            <v>1.05</v>
          </cell>
          <cell r="H139">
            <v>1.05</v>
          </cell>
          <cell r="I139">
            <v>1.05</v>
          </cell>
          <cell r="J139">
            <v>1.05</v>
          </cell>
          <cell r="K139">
            <v>1.05</v>
          </cell>
          <cell r="L139">
            <v>1.05</v>
          </cell>
          <cell r="M139">
            <v>1.05</v>
          </cell>
          <cell r="N139">
            <v>1.05</v>
          </cell>
          <cell r="O139">
            <v>1.05</v>
          </cell>
          <cell r="P139">
            <v>1.05</v>
          </cell>
          <cell r="Q139">
            <v>1.05</v>
          </cell>
          <cell r="R139">
            <v>1.05</v>
          </cell>
          <cell r="S139">
            <v>1.05</v>
          </cell>
          <cell r="T139">
            <v>1.05</v>
          </cell>
        </row>
        <row r="140">
          <cell r="B140">
            <v>7</v>
          </cell>
          <cell r="C140" t="str">
            <v>SGP-VA</v>
          </cell>
          <cell r="D140" t="str">
            <v>（給水・冷却水）ねじ接合（管端防食継手）</v>
          </cell>
          <cell r="E140" t="str">
            <v>屋内一般配管</v>
          </cell>
          <cell r="F140" t="str">
            <v>継手</v>
          </cell>
          <cell r="G140">
            <v>0.6</v>
          </cell>
          <cell r="H140">
            <v>0.6</v>
          </cell>
          <cell r="I140">
            <v>0.6</v>
          </cell>
          <cell r="J140">
            <v>0.6</v>
          </cell>
          <cell r="K140">
            <v>0.6</v>
          </cell>
          <cell r="L140">
            <v>0.6</v>
          </cell>
          <cell r="M140">
            <v>0.6</v>
          </cell>
          <cell r="N140">
            <v>0.6</v>
          </cell>
          <cell r="O140">
            <v>0.6</v>
          </cell>
          <cell r="P140">
            <v>0.6</v>
          </cell>
          <cell r="Q140">
            <v>0.6</v>
          </cell>
          <cell r="R140">
            <v>0.6</v>
          </cell>
          <cell r="S140">
            <v>0.6</v>
          </cell>
          <cell r="T140">
            <v>0.6</v>
          </cell>
        </row>
        <row r="141">
          <cell r="B141">
            <v>8</v>
          </cell>
          <cell r="C141" t="str">
            <v>SGP-VB</v>
          </cell>
          <cell r="D141" t="str">
            <v>（給水・冷却水）ねじ接合（管端防食継手）</v>
          </cell>
          <cell r="E141" t="str">
            <v>屋内一般配管</v>
          </cell>
          <cell r="F141" t="str">
            <v>継手</v>
          </cell>
          <cell r="G141">
            <v>0.5</v>
          </cell>
          <cell r="H141">
            <v>0.5</v>
          </cell>
          <cell r="I141">
            <v>0.5</v>
          </cell>
          <cell r="J141">
            <v>0.5</v>
          </cell>
          <cell r="K141">
            <v>0.5</v>
          </cell>
          <cell r="L141">
            <v>0.5</v>
          </cell>
          <cell r="M141">
            <v>0.5</v>
          </cell>
          <cell r="N141">
            <v>0.5</v>
          </cell>
          <cell r="O141">
            <v>0.5</v>
          </cell>
          <cell r="P141">
            <v>0.5</v>
          </cell>
          <cell r="Q141">
            <v>0.5</v>
          </cell>
          <cell r="R141">
            <v>0.5</v>
          </cell>
          <cell r="S141">
            <v>0.5</v>
          </cell>
          <cell r="T141">
            <v>0.5</v>
          </cell>
        </row>
        <row r="142">
          <cell r="B142">
            <v>10</v>
          </cell>
          <cell r="C142" t="str">
            <v>SGP-FVA</v>
          </cell>
          <cell r="D142" t="str">
            <v>（給水・冷却水）フランジ接合</v>
          </cell>
          <cell r="E142" t="str">
            <v>屋内一般配管</v>
          </cell>
          <cell r="F142" t="str">
            <v>継手</v>
          </cell>
          <cell r="G142">
            <v>1.2</v>
          </cell>
          <cell r="H142">
            <v>1.2</v>
          </cell>
          <cell r="I142">
            <v>1.2</v>
          </cell>
          <cell r="J142">
            <v>1.2</v>
          </cell>
          <cell r="K142">
            <v>1.2</v>
          </cell>
          <cell r="L142">
            <v>1.2</v>
          </cell>
          <cell r="M142">
            <v>1.2</v>
          </cell>
          <cell r="N142">
            <v>1.2</v>
          </cell>
          <cell r="O142">
            <v>1.2</v>
          </cell>
          <cell r="P142">
            <v>1.2</v>
          </cell>
          <cell r="Q142">
            <v>1.2</v>
          </cell>
          <cell r="R142">
            <v>1.2</v>
          </cell>
          <cell r="S142">
            <v>1.2</v>
          </cell>
          <cell r="T142">
            <v>1.2</v>
          </cell>
        </row>
        <row r="143">
          <cell r="B143">
            <v>11</v>
          </cell>
          <cell r="C143" t="str">
            <v>SGP-FVB</v>
          </cell>
          <cell r="D143" t="str">
            <v>（給水・冷却水）フランジ接合</v>
          </cell>
          <cell r="E143" t="str">
            <v>屋内一般配管</v>
          </cell>
          <cell r="F143" t="str">
            <v>継手</v>
          </cell>
          <cell r="G143">
            <v>1.2</v>
          </cell>
          <cell r="H143">
            <v>1.2</v>
          </cell>
          <cell r="I143">
            <v>1.2</v>
          </cell>
          <cell r="J143">
            <v>1.2</v>
          </cell>
          <cell r="K143">
            <v>1.2</v>
          </cell>
          <cell r="L143">
            <v>1.2</v>
          </cell>
          <cell r="M143">
            <v>1.2</v>
          </cell>
          <cell r="N143">
            <v>1.2</v>
          </cell>
          <cell r="O143">
            <v>1.2</v>
          </cell>
          <cell r="P143">
            <v>1.2</v>
          </cell>
          <cell r="Q143">
            <v>1.2</v>
          </cell>
          <cell r="R143">
            <v>1.2</v>
          </cell>
          <cell r="S143">
            <v>1.2</v>
          </cell>
          <cell r="T143">
            <v>1.2</v>
          </cell>
        </row>
        <row r="144">
          <cell r="B144">
            <v>13</v>
          </cell>
          <cell r="C144" t="str">
            <v>SGP-HVA</v>
          </cell>
          <cell r="D144" t="str">
            <v>（給湯・冷温水）ねじ接合（管端防食継手）</v>
          </cell>
          <cell r="E144" t="str">
            <v>屋内一般配管</v>
          </cell>
          <cell r="F144" t="str">
            <v>継手</v>
          </cell>
          <cell r="G144">
            <v>0.55000000000000004</v>
          </cell>
          <cell r="H144">
            <v>0.55000000000000004</v>
          </cell>
          <cell r="I144">
            <v>0.55000000000000004</v>
          </cell>
          <cell r="J144">
            <v>0.55000000000000004</v>
          </cell>
          <cell r="K144">
            <v>0.55000000000000004</v>
          </cell>
          <cell r="L144">
            <v>0.55000000000000004</v>
          </cell>
          <cell r="M144">
            <v>0.55000000000000004</v>
          </cell>
          <cell r="N144">
            <v>0.55000000000000004</v>
          </cell>
          <cell r="O144">
            <v>0.55000000000000004</v>
          </cell>
          <cell r="P144">
            <v>0.55000000000000004</v>
          </cell>
          <cell r="Q144">
            <v>0.55000000000000004</v>
          </cell>
          <cell r="R144">
            <v>0.55000000000000004</v>
          </cell>
          <cell r="S144">
            <v>0.55000000000000004</v>
          </cell>
          <cell r="T144">
            <v>0.55000000000000004</v>
          </cell>
        </row>
        <row r="145">
          <cell r="B145">
            <v>14</v>
          </cell>
          <cell r="C145" t="str">
            <v>SGP-VA</v>
          </cell>
          <cell r="D145" t="str">
            <v>（冷却水）ハウジング型継手</v>
          </cell>
          <cell r="E145" t="str">
            <v>屋内一般配管</v>
          </cell>
          <cell r="F145" t="str">
            <v>継手</v>
          </cell>
          <cell r="G145">
            <v>1.9</v>
          </cell>
          <cell r="H145">
            <v>1.9</v>
          </cell>
          <cell r="I145">
            <v>1.9</v>
          </cell>
          <cell r="J145">
            <v>1.9</v>
          </cell>
          <cell r="K145">
            <v>1.9</v>
          </cell>
          <cell r="L145">
            <v>1.9</v>
          </cell>
          <cell r="M145">
            <v>1.9</v>
          </cell>
          <cell r="N145">
            <v>1.9</v>
          </cell>
          <cell r="O145">
            <v>1.9</v>
          </cell>
          <cell r="P145">
            <v>1.9</v>
          </cell>
          <cell r="Q145">
            <v>1.9</v>
          </cell>
          <cell r="R145">
            <v>1.2</v>
          </cell>
          <cell r="S145">
            <v>1.2</v>
          </cell>
          <cell r="T145">
            <v>1.2</v>
          </cell>
        </row>
        <row r="146">
          <cell r="B146">
            <v>19</v>
          </cell>
          <cell r="C146" t="str">
            <v>STPG</v>
          </cell>
          <cell r="D146" t="str">
            <v>（冷温水）ねじ接合</v>
          </cell>
          <cell r="E146" t="str">
            <v>屋内一般配管</v>
          </cell>
          <cell r="F146" t="str">
            <v>継手</v>
          </cell>
          <cell r="G146">
            <v>1.3</v>
          </cell>
          <cell r="H146">
            <v>1.3</v>
          </cell>
          <cell r="I146">
            <v>1.3</v>
          </cell>
          <cell r="J146">
            <v>1.3</v>
          </cell>
          <cell r="K146">
            <v>1.3</v>
          </cell>
          <cell r="L146">
            <v>1.3</v>
          </cell>
          <cell r="M146">
            <v>1.3</v>
          </cell>
          <cell r="N146">
            <v>1.3</v>
          </cell>
          <cell r="O146">
            <v>1.3</v>
          </cell>
          <cell r="P146">
            <v>1.3</v>
          </cell>
          <cell r="Q146">
            <v>1.3</v>
          </cell>
          <cell r="R146">
            <v>1.3</v>
          </cell>
          <cell r="S146">
            <v>1.3</v>
          </cell>
          <cell r="T146">
            <v>1.3</v>
          </cell>
        </row>
        <row r="147">
          <cell r="B147">
            <v>20</v>
          </cell>
          <cell r="C147" t="str">
            <v>STPG</v>
          </cell>
          <cell r="D147" t="str">
            <v>（消火）ねじ接合</v>
          </cell>
          <cell r="E147" t="str">
            <v>屋内一般配管</v>
          </cell>
          <cell r="F147" t="str">
            <v>継手</v>
          </cell>
          <cell r="G147">
            <v>1.1000000000000001</v>
          </cell>
          <cell r="H147">
            <v>1.1000000000000001</v>
          </cell>
          <cell r="I147">
            <v>1.1000000000000001</v>
          </cell>
          <cell r="J147">
            <v>1.1000000000000001</v>
          </cell>
          <cell r="K147">
            <v>1.1000000000000001</v>
          </cell>
          <cell r="L147">
            <v>1.1000000000000001</v>
          </cell>
          <cell r="M147">
            <v>1.1000000000000001</v>
          </cell>
          <cell r="N147">
            <v>1.1000000000000001</v>
          </cell>
          <cell r="O147">
            <v>1.1000000000000001</v>
          </cell>
          <cell r="P147">
            <v>1.1000000000000001</v>
          </cell>
          <cell r="Q147">
            <v>1.1000000000000001</v>
          </cell>
          <cell r="R147">
            <v>1.1000000000000001</v>
          </cell>
          <cell r="S147">
            <v>1.1000000000000001</v>
          </cell>
          <cell r="T147">
            <v>1.1000000000000001</v>
          </cell>
        </row>
        <row r="148">
          <cell r="B148">
            <v>21</v>
          </cell>
          <cell r="C148" t="str">
            <v>STPG</v>
          </cell>
          <cell r="D148" t="str">
            <v>（冷却水）ねじ接合</v>
          </cell>
          <cell r="E148" t="str">
            <v>屋内一般配管</v>
          </cell>
          <cell r="F148" t="str">
            <v>継手</v>
          </cell>
          <cell r="G148">
            <v>1.1000000000000001</v>
          </cell>
          <cell r="H148">
            <v>1.1000000000000001</v>
          </cell>
          <cell r="I148">
            <v>1.1000000000000001</v>
          </cell>
          <cell r="J148">
            <v>1.1000000000000001</v>
          </cell>
          <cell r="K148">
            <v>1.1000000000000001</v>
          </cell>
          <cell r="L148">
            <v>1.1000000000000001</v>
          </cell>
          <cell r="M148">
            <v>1.1000000000000001</v>
          </cell>
          <cell r="N148">
            <v>1.1000000000000001</v>
          </cell>
          <cell r="O148">
            <v>1.1000000000000001</v>
          </cell>
          <cell r="P148">
            <v>1.1000000000000001</v>
          </cell>
          <cell r="Q148">
            <v>1.1000000000000001</v>
          </cell>
          <cell r="R148">
            <v>1.1000000000000001</v>
          </cell>
          <cell r="S148">
            <v>1.1000000000000001</v>
          </cell>
          <cell r="T148">
            <v>1.1000000000000001</v>
          </cell>
        </row>
        <row r="149">
          <cell r="B149">
            <v>22</v>
          </cell>
          <cell r="C149" t="str">
            <v>STPG(黒)</v>
          </cell>
          <cell r="D149" t="str">
            <v>（低圧蒸気用）ねじ接合</v>
          </cell>
          <cell r="E149" t="str">
            <v>屋内一般配管</v>
          </cell>
          <cell r="F149" t="str">
            <v>継手</v>
          </cell>
          <cell r="G149">
            <v>1.7</v>
          </cell>
          <cell r="H149">
            <v>1.7</v>
          </cell>
          <cell r="I149">
            <v>1.7</v>
          </cell>
          <cell r="J149">
            <v>1.7</v>
          </cell>
          <cell r="K149">
            <v>1.7</v>
          </cell>
          <cell r="L149">
            <v>1.7</v>
          </cell>
          <cell r="M149">
            <v>1.7</v>
          </cell>
          <cell r="N149">
            <v>1.7</v>
          </cell>
          <cell r="O149">
            <v>1.7</v>
          </cell>
          <cell r="P149">
            <v>1.7</v>
          </cell>
          <cell r="Q149">
            <v>1.7</v>
          </cell>
          <cell r="R149">
            <v>1.7</v>
          </cell>
          <cell r="S149">
            <v>1.7</v>
          </cell>
          <cell r="T149">
            <v>1.7</v>
          </cell>
        </row>
        <row r="150">
          <cell r="B150">
            <v>23</v>
          </cell>
          <cell r="C150" t="str">
            <v>STPG</v>
          </cell>
          <cell r="D150" t="str">
            <v>（消火・冷却水・冷温水）溶接接合</v>
          </cell>
          <cell r="E150" t="str">
            <v>屋内一般配管</v>
          </cell>
          <cell r="F150" t="str">
            <v>継手</v>
          </cell>
          <cell r="G150">
            <v>0.65</v>
          </cell>
          <cell r="H150">
            <v>0.65</v>
          </cell>
          <cell r="I150">
            <v>0.65</v>
          </cell>
          <cell r="J150">
            <v>0.35</v>
          </cell>
          <cell r="K150">
            <v>0.35</v>
          </cell>
          <cell r="L150">
            <v>0.35</v>
          </cell>
          <cell r="M150">
            <v>0.35</v>
          </cell>
          <cell r="N150">
            <v>0.35</v>
          </cell>
          <cell r="O150">
            <v>0.35</v>
          </cell>
          <cell r="P150">
            <v>0.35</v>
          </cell>
          <cell r="Q150">
            <v>0.35</v>
          </cell>
          <cell r="R150">
            <v>0.35</v>
          </cell>
          <cell r="S150">
            <v>0.35</v>
          </cell>
          <cell r="T150">
            <v>0.35</v>
          </cell>
        </row>
        <row r="151">
          <cell r="B151">
            <v>24</v>
          </cell>
          <cell r="C151" t="str">
            <v>STPG(黒)</v>
          </cell>
          <cell r="D151" t="str">
            <v>（蒸気給気管、蒸気還気用）溶接接合</v>
          </cell>
          <cell r="E151" t="str">
            <v>屋内一般配管</v>
          </cell>
          <cell r="F151" t="str">
            <v>継手</v>
          </cell>
          <cell r="G151">
            <v>0.85</v>
          </cell>
          <cell r="H151">
            <v>0.85</v>
          </cell>
          <cell r="I151">
            <v>0.85</v>
          </cell>
          <cell r="J151">
            <v>0.45</v>
          </cell>
          <cell r="K151">
            <v>0.45</v>
          </cell>
          <cell r="L151">
            <v>0.45</v>
          </cell>
          <cell r="M151">
            <v>0.45</v>
          </cell>
          <cell r="N151">
            <v>0.45</v>
          </cell>
          <cell r="O151">
            <v>0.45</v>
          </cell>
          <cell r="P151">
            <v>0.45</v>
          </cell>
          <cell r="Q151">
            <v>0.45</v>
          </cell>
          <cell r="R151">
            <v>0.45</v>
          </cell>
          <cell r="S151">
            <v>0.45</v>
          </cell>
          <cell r="T151">
            <v>0.45</v>
          </cell>
        </row>
        <row r="152">
          <cell r="B152">
            <v>25</v>
          </cell>
          <cell r="C152" t="str">
            <v>SGP(白)</v>
          </cell>
          <cell r="D152" t="str">
            <v>（排水）ねじ接合</v>
          </cell>
          <cell r="E152" t="str">
            <v>屋内一般配管</v>
          </cell>
          <cell r="F152" t="str">
            <v>継手</v>
          </cell>
          <cell r="G152">
            <v>0.65</v>
          </cell>
          <cell r="H152">
            <v>0.65</v>
          </cell>
          <cell r="I152">
            <v>0.65</v>
          </cell>
          <cell r="J152">
            <v>0.65</v>
          </cell>
          <cell r="K152">
            <v>0.65</v>
          </cell>
          <cell r="L152">
            <v>0.65</v>
          </cell>
          <cell r="M152">
            <v>0.65</v>
          </cell>
          <cell r="N152">
            <v>0.65</v>
          </cell>
          <cell r="O152">
            <v>0.65</v>
          </cell>
          <cell r="P152">
            <v>0.65</v>
          </cell>
          <cell r="Q152">
            <v>0.65</v>
          </cell>
          <cell r="R152">
            <v>0.65</v>
          </cell>
          <cell r="S152">
            <v>0.65</v>
          </cell>
          <cell r="T152">
            <v>0.65</v>
          </cell>
        </row>
        <row r="153">
          <cell r="B153">
            <v>26</v>
          </cell>
          <cell r="C153" t="str">
            <v>SGP(白)</v>
          </cell>
          <cell r="D153" t="str">
            <v>（冷温水）ねじ接合</v>
          </cell>
          <cell r="E153" t="str">
            <v>屋内一般配管</v>
          </cell>
          <cell r="F153" t="str">
            <v>継手</v>
          </cell>
          <cell r="G153">
            <v>0.65</v>
          </cell>
          <cell r="H153">
            <v>0.65</v>
          </cell>
          <cell r="I153">
            <v>0.65</v>
          </cell>
          <cell r="J153">
            <v>0.65</v>
          </cell>
          <cell r="K153">
            <v>0.65</v>
          </cell>
          <cell r="L153">
            <v>0.65</v>
          </cell>
          <cell r="M153">
            <v>0.65</v>
          </cell>
          <cell r="N153">
            <v>0.65</v>
          </cell>
          <cell r="O153">
            <v>0.65</v>
          </cell>
          <cell r="P153">
            <v>0.65</v>
          </cell>
          <cell r="Q153">
            <v>0.65</v>
          </cell>
          <cell r="R153">
            <v>0.65</v>
          </cell>
          <cell r="S153">
            <v>0.65</v>
          </cell>
          <cell r="T153">
            <v>0.65</v>
          </cell>
        </row>
        <row r="154">
          <cell r="B154">
            <v>27</v>
          </cell>
          <cell r="C154" t="str">
            <v>SGP(白)</v>
          </cell>
          <cell r="D154" t="str">
            <v>（通気・消火・給湯・プロパン）ねじ接合</v>
          </cell>
          <cell r="E154" t="str">
            <v>屋内一般配管</v>
          </cell>
          <cell r="F154" t="str">
            <v>継手</v>
          </cell>
          <cell r="G154">
            <v>0.55000000000000004</v>
          </cell>
          <cell r="H154">
            <v>0.55000000000000004</v>
          </cell>
          <cell r="I154">
            <v>0.55000000000000004</v>
          </cell>
          <cell r="J154">
            <v>0.55000000000000004</v>
          </cell>
          <cell r="K154">
            <v>0.55000000000000004</v>
          </cell>
          <cell r="L154">
            <v>0.55000000000000004</v>
          </cell>
          <cell r="M154">
            <v>0.55000000000000004</v>
          </cell>
          <cell r="N154">
            <v>0.55000000000000004</v>
          </cell>
          <cell r="O154">
            <v>0.55000000000000004</v>
          </cell>
          <cell r="P154">
            <v>0.55000000000000004</v>
          </cell>
          <cell r="Q154">
            <v>0.55000000000000004</v>
          </cell>
          <cell r="R154">
            <v>0.55000000000000004</v>
          </cell>
          <cell r="S154">
            <v>0.55000000000000004</v>
          </cell>
          <cell r="T154">
            <v>0.55000000000000004</v>
          </cell>
        </row>
        <row r="155">
          <cell r="B155">
            <v>28</v>
          </cell>
          <cell r="C155" t="str">
            <v>SGP(白)</v>
          </cell>
          <cell r="D155" t="str">
            <v>（冷却水）ねじ接合</v>
          </cell>
          <cell r="E155" t="str">
            <v>屋内一般配管</v>
          </cell>
          <cell r="F155" t="str">
            <v>継手</v>
          </cell>
          <cell r="G155">
            <v>0.55000000000000004</v>
          </cell>
          <cell r="H155">
            <v>0.55000000000000004</v>
          </cell>
          <cell r="I155">
            <v>0.55000000000000004</v>
          </cell>
          <cell r="J155">
            <v>0.55000000000000004</v>
          </cell>
          <cell r="K155">
            <v>0.55000000000000004</v>
          </cell>
          <cell r="L155">
            <v>0.55000000000000004</v>
          </cell>
          <cell r="M155">
            <v>0.55000000000000004</v>
          </cell>
          <cell r="N155">
            <v>0.55000000000000004</v>
          </cell>
          <cell r="O155">
            <v>0.55000000000000004</v>
          </cell>
          <cell r="P155">
            <v>0.55000000000000004</v>
          </cell>
          <cell r="Q155">
            <v>0.55000000000000004</v>
          </cell>
          <cell r="R155">
            <v>0.55000000000000004</v>
          </cell>
          <cell r="S155">
            <v>0.55000000000000004</v>
          </cell>
          <cell r="T155">
            <v>0.55000000000000004</v>
          </cell>
        </row>
        <row r="156">
          <cell r="B156">
            <v>29</v>
          </cell>
          <cell r="C156" t="str">
            <v>SGP(白)</v>
          </cell>
          <cell r="D156" t="str">
            <v>（通気・消火・給湯・プロパン・冷却水・冷温水）溶接接合</v>
          </cell>
          <cell r="E156" t="str">
            <v>屋内一般配管</v>
          </cell>
          <cell r="F156" t="str">
            <v>継手</v>
          </cell>
          <cell r="G156">
            <v>0.3</v>
          </cell>
          <cell r="H156">
            <v>0.3</v>
          </cell>
          <cell r="I156">
            <v>0.3</v>
          </cell>
          <cell r="J156">
            <v>0.3</v>
          </cell>
          <cell r="K156">
            <v>0.3</v>
          </cell>
          <cell r="L156">
            <v>0.3</v>
          </cell>
          <cell r="M156">
            <v>0.3</v>
          </cell>
          <cell r="N156">
            <v>0.3</v>
          </cell>
          <cell r="O156">
            <v>0.3</v>
          </cell>
          <cell r="P156">
            <v>0.3</v>
          </cell>
          <cell r="Q156">
            <v>0.3</v>
          </cell>
          <cell r="R156">
            <v>0.3</v>
          </cell>
          <cell r="S156">
            <v>0.3</v>
          </cell>
          <cell r="T156">
            <v>0.3</v>
          </cell>
        </row>
        <row r="157">
          <cell r="B157">
            <v>30</v>
          </cell>
          <cell r="C157" t="str">
            <v>SGP(白)</v>
          </cell>
          <cell r="D157" t="str">
            <v>（冷却水）ハウジング型管継手</v>
          </cell>
          <cell r="E157" t="str">
            <v>屋内一般配管</v>
          </cell>
          <cell r="F157" t="str">
            <v>継手</v>
          </cell>
          <cell r="G157">
            <v>2.08</v>
          </cell>
          <cell r="H157">
            <v>2.08</v>
          </cell>
          <cell r="I157">
            <v>2.08</v>
          </cell>
          <cell r="J157">
            <v>2.08</v>
          </cell>
          <cell r="K157">
            <v>2.08</v>
          </cell>
          <cell r="L157">
            <v>2.08</v>
          </cell>
          <cell r="M157">
            <v>2.08</v>
          </cell>
          <cell r="N157">
            <v>2.08</v>
          </cell>
          <cell r="O157">
            <v>1.66</v>
          </cell>
          <cell r="P157">
            <v>1.66</v>
          </cell>
          <cell r="Q157">
            <v>1.66</v>
          </cell>
          <cell r="R157">
            <v>1.25</v>
          </cell>
          <cell r="S157">
            <v>1.25</v>
          </cell>
          <cell r="T157">
            <v>1.25</v>
          </cell>
        </row>
        <row r="158">
          <cell r="B158">
            <v>31</v>
          </cell>
          <cell r="C158" t="str">
            <v>SGP(白)</v>
          </cell>
          <cell r="D158" t="str">
            <v>（冷温水・消火）ハウジング型管継手</v>
          </cell>
          <cell r="E158" t="str">
            <v>屋内一般配管</v>
          </cell>
          <cell r="F158" t="str">
            <v>継手</v>
          </cell>
          <cell r="G158">
            <v>2.44</v>
          </cell>
          <cell r="H158">
            <v>2.44</v>
          </cell>
          <cell r="I158">
            <v>2.44</v>
          </cell>
          <cell r="J158">
            <v>2.44</v>
          </cell>
          <cell r="K158">
            <v>2.44</v>
          </cell>
          <cell r="L158">
            <v>2.44</v>
          </cell>
          <cell r="M158">
            <v>2.44</v>
          </cell>
          <cell r="N158">
            <v>2.44</v>
          </cell>
          <cell r="O158">
            <v>1.95</v>
          </cell>
          <cell r="P158">
            <v>1.95</v>
          </cell>
          <cell r="Q158">
            <v>1.95</v>
          </cell>
          <cell r="R158">
            <v>1.45</v>
          </cell>
          <cell r="S158">
            <v>1.45</v>
          </cell>
          <cell r="T158">
            <v>1.45</v>
          </cell>
        </row>
        <row r="159">
          <cell r="B159">
            <v>32</v>
          </cell>
          <cell r="C159" t="str">
            <v>SGP(黒)</v>
          </cell>
          <cell r="D159" t="str">
            <v>（蒸気・油）ねじ接合</v>
          </cell>
          <cell r="E159" t="str">
            <v>屋内一般配管</v>
          </cell>
          <cell r="F159" t="str">
            <v>継手</v>
          </cell>
          <cell r="G159">
            <v>0.85</v>
          </cell>
          <cell r="H159">
            <v>0.85</v>
          </cell>
          <cell r="I159">
            <v>0.85</v>
          </cell>
          <cell r="J159">
            <v>0.85</v>
          </cell>
          <cell r="K159">
            <v>0.85</v>
          </cell>
          <cell r="L159">
            <v>0.85</v>
          </cell>
          <cell r="M159">
            <v>0.85</v>
          </cell>
          <cell r="N159">
            <v>0.85</v>
          </cell>
          <cell r="O159">
            <v>0.85</v>
          </cell>
          <cell r="P159">
            <v>0.85</v>
          </cell>
          <cell r="Q159">
            <v>0.85</v>
          </cell>
          <cell r="R159">
            <v>0.85</v>
          </cell>
          <cell r="S159">
            <v>0.85</v>
          </cell>
          <cell r="T159">
            <v>0.85</v>
          </cell>
        </row>
        <row r="160">
          <cell r="B160">
            <v>33</v>
          </cell>
          <cell r="C160" t="str">
            <v>SGP(黒)</v>
          </cell>
          <cell r="D160" t="str">
            <v>（蒸気・油）溶接接合</v>
          </cell>
          <cell r="E160" t="str">
            <v>屋内一般配管</v>
          </cell>
          <cell r="F160" t="str">
            <v>継手</v>
          </cell>
          <cell r="G160">
            <v>0.35</v>
          </cell>
          <cell r="H160">
            <v>0.35</v>
          </cell>
          <cell r="I160">
            <v>0.35</v>
          </cell>
          <cell r="J160">
            <v>0.35</v>
          </cell>
          <cell r="K160">
            <v>0.35</v>
          </cell>
          <cell r="L160">
            <v>0.35</v>
          </cell>
          <cell r="M160">
            <v>0.35</v>
          </cell>
          <cell r="N160">
            <v>0.35</v>
          </cell>
          <cell r="O160">
            <v>0.35</v>
          </cell>
          <cell r="P160">
            <v>0.35</v>
          </cell>
          <cell r="Q160">
            <v>0.35</v>
          </cell>
          <cell r="R160">
            <v>0.35</v>
          </cell>
          <cell r="S160">
            <v>0.35</v>
          </cell>
          <cell r="T160">
            <v>0.35</v>
          </cell>
        </row>
        <row r="161">
          <cell r="B161">
            <v>34</v>
          </cell>
          <cell r="C161" t="str">
            <v>D-VA(WSP042)</v>
          </cell>
          <cell r="D161" t="str">
            <v>MD継手</v>
          </cell>
          <cell r="E161" t="str">
            <v>屋内一般配管</v>
          </cell>
          <cell r="F161" t="str">
            <v>継手</v>
          </cell>
          <cell r="G161">
            <v>0.7</v>
          </cell>
          <cell r="H161">
            <v>0.7</v>
          </cell>
          <cell r="I161">
            <v>0.7</v>
          </cell>
          <cell r="J161">
            <v>0.7</v>
          </cell>
          <cell r="K161">
            <v>0.7</v>
          </cell>
          <cell r="L161">
            <v>0.7</v>
          </cell>
          <cell r="M161">
            <v>0.7</v>
          </cell>
          <cell r="N161">
            <v>0.7</v>
          </cell>
          <cell r="O161">
            <v>0.7</v>
          </cell>
          <cell r="P161">
            <v>0.7</v>
          </cell>
          <cell r="Q161">
            <v>0.7</v>
          </cell>
          <cell r="R161">
            <v>0.7</v>
          </cell>
          <cell r="S161">
            <v>0.7</v>
          </cell>
          <cell r="T161">
            <v>0.7</v>
          </cell>
        </row>
        <row r="162">
          <cell r="B162">
            <v>35</v>
          </cell>
          <cell r="C162" t="str">
            <v>SGP-TA(WSP032)</v>
          </cell>
          <cell r="D162" t="str">
            <v>ねじ接合</v>
          </cell>
          <cell r="E162" t="str">
            <v>屋内一般配管</v>
          </cell>
          <cell r="F162" t="str">
            <v>継手</v>
          </cell>
          <cell r="G162">
            <v>0.45</v>
          </cell>
          <cell r="H162">
            <v>0.45</v>
          </cell>
          <cell r="I162">
            <v>0.45</v>
          </cell>
          <cell r="J162">
            <v>0.45</v>
          </cell>
          <cell r="K162">
            <v>0.45</v>
          </cell>
          <cell r="L162">
            <v>0.45</v>
          </cell>
          <cell r="M162">
            <v>0.45</v>
          </cell>
          <cell r="N162">
            <v>0.45</v>
          </cell>
          <cell r="O162">
            <v>0.45</v>
          </cell>
          <cell r="P162">
            <v>0.45</v>
          </cell>
          <cell r="Q162">
            <v>0.45</v>
          </cell>
          <cell r="R162">
            <v>0.45</v>
          </cell>
          <cell r="S162">
            <v>0.45</v>
          </cell>
          <cell r="T162">
            <v>0.45</v>
          </cell>
        </row>
        <row r="163">
          <cell r="B163">
            <v>36</v>
          </cell>
          <cell r="C163" t="str">
            <v>SGP-TA(WSP032)</v>
          </cell>
          <cell r="D163" t="str">
            <v>MD継手</v>
          </cell>
          <cell r="E163" t="str">
            <v>屋内一般配管</v>
          </cell>
          <cell r="F163" t="str">
            <v>継手</v>
          </cell>
          <cell r="G163">
            <v>0.8</v>
          </cell>
          <cell r="H163">
            <v>0.8</v>
          </cell>
          <cell r="I163">
            <v>0.8</v>
          </cell>
          <cell r="J163">
            <v>0.8</v>
          </cell>
          <cell r="K163">
            <v>0.8</v>
          </cell>
          <cell r="L163">
            <v>0.8</v>
          </cell>
          <cell r="M163">
            <v>0.8</v>
          </cell>
          <cell r="N163">
            <v>0.8</v>
          </cell>
          <cell r="O163">
            <v>0.8</v>
          </cell>
          <cell r="P163">
            <v>0.8</v>
          </cell>
          <cell r="Q163">
            <v>0.8</v>
          </cell>
          <cell r="R163">
            <v>0.8</v>
          </cell>
          <cell r="S163">
            <v>0.8</v>
          </cell>
          <cell r="T163">
            <v>0.8</v>
          </cell>
        </row>
        <row r="164">
          <cell r="B164">
            <v>38</v>
          </cell>
          <cell r="C164" t="str">
            <v>ARFA管</v>
          </cell>
          <cell r="D164" t="str">
            <v>ねじ接合</v>
          </cell>
          <cell r="E164" t="str">
            <v>屋内一般配管</v>
          </cell>
          <cell r="F164" t="str">
            <v>継手</v>
          </cell>
          <cell r="G164">
            <v>0.45</v>
          </cell>
          <cell r="H164">
            <v>0.45</v>
          </cell>
          <cell r="I164">
            <v>0.45</v>
          </cell>
          <cell r="J164">
            <v>0.45</v>
          </cell>
          <cell r="K164">
            <v>0.45</v>
          </cell>
          <cell r="L164">
            <v>0.45</v>
          </cell>
          <cell r="M164">
            <v>0.45</v>
          </cell>
          <cell r="N164">
            <v>0.45</v>
          </cell>
          <cell r="O164">
            <v>0.45</v>
          </cell>
          <cell r="P164">
            <v>0.45</v>
          </cell>
          <cell r="Q164">
            <v>0.45</v>
          </cell>
          <cell r="R164">
            <v>0.45</v>
          </cell>
          <cell r="S164">
            <v>0.45</v>
          </cell>
          <cell r="T164">
            <v>0.45</v>
          </cell>
        </row>
        <row r="165">
          <cell r="B165">
            <v>39</v>
          </cell>
          <cell r="C165" t="str">
            <v>ARFA管</v>
          </cell>
          <cell r="D165" t="str">
            <v>MD継手</v>
          </cell>
          <cell r="E165" t="str">
            <v>屋内一般配管</v>
          </cell>
          <cell r="F165" t="str">
            <v>継手</v>
          </cell>
          <cell r="G165">
            <v>0.8</v>
          </cell>
          <cell r="H165">
            <v>0.8</v>
          </cell>
          <cell r="I165">
            <v>0.8</v>
          </cell>
          <cell r="J165">
            <v>0.8</v>
          </cell>
          <cell r="K165">
            <v>0.8</v>
          </cell>
          <cell r="L165">
            <v>0.8</v>
          </cell>
          <cell r="M165">
            <v>0.8</v>
          </cell>
          <cell r="N165">
            <v>0.8</v>
          </cell>
          <cell r="O165">
            <v>0.8</v>
          </cell>
          <cell r="P165">
            <v>0.8</v>
          </cell>
          <cell r="Q165">
            <v>0.8</v>
          </cell>
          <cell r="R165">
            <v>0.8</v>
          </cell>
          <cell r="S165">
            <v>0.8</v>
          </cell>
          <cell r="T165">
            <v>0.8</v>
          </cell>
        </row>
        <row r="166">
          <cell r="B166">
            <v>40</v>
          </cell>
          <cell r="C166" t="str">
            <v>CUP</v>
          </cell>
          <cell r="D166" t="str">
            <v>（給湯・給水）</v>
          </cell>
          <cell r="E166" t="str">
            <v>屋内一般配管</v>
          </cell>
          <cell r="F166" t="str">
            <v>継手</v>
          </cell>
          <cell r="G166">
            <v>0.75</v>
          </cell>
          <cell r="H166">
            <v>0.75</v>
          </cell>
          <cell r="I166">
            <v>0.75</v>
          </cell>
          <cell r="J166">
            <v>0.75</v>
          </cell>
          <cell r="K166">
            <v>0.75</v>
          </cell>
          <cell r="L166">
            <v>0.75</v>
          </cell>
          <cell r="M166">
            <v>0.75</v>
          </cell>
          <cell r="N166">
            <v>0.75</v>
          </cell>
          <cell r="O166">
            <v>0.75</v>
          </cell>
          <cell r="P166">
            <v>0.75</v>
          </cell>
          <cell r="Q166">
            <v>0.75</v>
          </cell>
          <cell r="R166">
            <v>0.75</v>
          </cell>
          <cell r="S166">
            <v>0.75</v>
          </cell>
          <cell r="T166">
            <v>0.75</v>
          </cell>
        </row>
        <row r="169">
          <cell r="B169">
            <v>1</v>
          </cell>
          <cell r="C169" t="str">
            <v>SGP-PA</v>
          </cell>
          <cell r="D169" t="str">
            <v>（給水・冷却水）ねじ接合（管端防食継手）</v>
          </cell>
          <cell r="E169" t="str">
            <v>機械室・便所配管</v>
          </cell>
          <cell r="F169" t="str">
            <v>継手</v>
          </cell>
          <cell r="G169">
            <v>1.1000000000000001</v>
          </cell>
          <cell r="H169">
            <v>1.1000000000000001</v>
          </cell>
          <cell r="I169">
            <v>1.1000000000000001</v>
          </cell>
          <cell r="J169">
            <v>1.1000000000000001</v>
          </cell>
          <cell r="K169">
            <v>1.1000000000000001</v>
          </cell>
          <cell r="L169">
            <v>1.1000000000000001</v>
          </cell>
          <cell r="M169">
            <v>1.1000000000000001</v>
          </cell>
          <cell r="N169">
            <v>1.1000000000000001</v>
          </cell>
          <cell r="O169">
            <v>1.1000000000000001</v>
          </cell>
          <cell r="P169">
            <v>1.1000000000000001</v>
          </cell>
          <cell r="Q169">
            <v>1.1000000000000001</v>
          </cell>
          <cell r="R169">
            <v>1.1000000000000001</v>
          </cell>
          <cell r="S169">
            <v>1.1000000000000001</v>
          </cell>
          <cell r="T169">
            <v>1.1000000000000001</v>
          </cell>
        </row>
        <row r="170">
          <cell r="B170">
            <v>2</v>
          </cell>
          <cell r="C170" t="str">
            <v>SGP-PB</v>
          </cell>
          <cell r="D170" t="str">
            <v>（給水・冷却水）ねじ接合（管端防食継手）</v>
          </cell>
          <cell r="E170" t="str">
            <v>機械室・便所配管</v>
          </cell>
          <cell r="F170" t="str">
            <v>継手</v>
          </cell>
          <cell r="G170">
            <v>0.9</v>
          </cell>
          <cell r="H170">
            <v>0.9</v>
          </cell>
          <cell r="I170">
            <v>0.9</v>
          </cell>
          <cell r="J170">
            <v>0.9</v>
          </cell>
          <cell r="K170">
            <v>0.9</v>
          </cell>
          <cell r="L170">
            <v>0.9</v>
          </cell>
          <cell r="M170">
            <v>0.9</v>
          </cell>
          <cell r="N170">
            <v>0.9</v>
          </cell>
          <cell r="O170">
            <v>0.9</v>
          </cell>
          <cell r="P170">
            <v>0.9</v>
          </cell>
          <cell r="Q170">
            <v>0.9</v>
          </cell>
          <cell r="R170">
            <v>0.9</v>
          </cell>
          <cell r="S170">
            <v>0.9</v>
          </cell>
          <cell r="T170">
            <v>0.9</v>
          </cell>
        </row>
        <row r="171">
          <cell r="B171">
            <v>4</v>
          </cell>
          <cell r="C171" t="str">
            <v>SGP-FPA</v>
          </cell>
          <cell r="D171" t="str">
            <v>（給水・冷却水）フランジ接合</v>
          </cell>
          <cell r="E171" t="str">
            <v>機械室・便所配管</v>
          </cell>
          <cell r="F171" t="str">
            <v>継手</v>
          </cell>
          <cell r="G171">
            <v>1.5</v>
          </cell>
          <cell r="H171">
            <v>1.5</v>
          </cell>
          <cell r="I171">
            <v>1.5</v>
          </cell>
          <cell r="J171">
            <v>1.5</v>
          </cell>
          <cell r="K171">
            <v>1.5</v>
          </cell>
          <cell r="L171">
            <v>1.5</v>
          </cell>
          <cell r="M171">
            <v>1.5</v>
          </cell>
          <cell r="N171">
            <v>1.5</v>
          </cell>
          <cell r="O171">
            <v>1.5</v>
          </cell>
          <cell r="P171">
            <v>1.5</v>
          </cell>
          <cell r="Q171">
            <v>1.5</v>
          </cell>
          <cell r="R171">
            <v>1.5</v>
          </cell>
          <cell r="S171">
            <v>1.5</v>
          </cell>
          <cell r="T171">
            <v>1.5</v>
          </cell>
        </row>
        <row r="172">
          <cell r="B172">
            <v>5</v>
          </cell>
          <cell r="C172" t="str">
            <v>SGP-FPB</v>
          </cell>
          <cell r="D172" t="str">
            <v>（給水・冷却水）フランジ接合</v>
          </cell>
          <cell r="E172" t="str">
            <v>機械室・便所配管</v>
          </cell>
          <cell r="F172" t="str">
            <v>継手</v>
          </cell>
          <cell r="G172">
            <v>1.5</v>
          </cell>
          <cell r="H172">
            <v>1.5</v>
          </cell>
          <cell r="I172">
            <v>1.5</v>
          </cell>
          <cell r="J172">
            <v>1.5</v>
          </cell>
          <cell r="K172">
            <v>1.5</v>
          </cell>
          <cell r="L172">
            <v>1.5</v>
          </cell>
          <cell r="M172">
            <v>1.5</v>
          </cell>
          <cell r="N172">
            <v>1.5</v>
          </cell>
          <cell r="O172">
            <v>1.5</v>
          </cell>
          <cell r="P172">
            <v>1.5</v>
          </cell>
          <cell r="Q172">
            <v>1.5</v>
          </cell>
          <cell r="R172">
            <v>1.5</v>
          </cell>
          <cell r="S172">
            <v>1.5</v>
          </cell>
          <cell r="T172">
            <v>1.5</v>
          </cell>
        </row>
        <row r="173">
          <cell r="B173">
            <v>7</v>
          </cell>
          <cell r="C173" t="str">
            <v>SGP-VA</v>
          </cell>
          <cell r="D173" t="str">
            <v>（給水・冷却水）ねじ接合（管端防食継手）</v>
          </cell>
          <cell r="E173" t="str">
            <v>機械室・便所配管</v>
          </cell>
          <cell r="F173" t="str">
            <v>継手</v>
          </cell>
          <cell r="G173">
            <v>0.9</v>
          </cell>
          <cell r="H173">
            <v>0.9</v>
          </cell>
          <cell r="I173">
            <v>0.9</v>
          </cell>
          <cell r="J173">
            <v>0.9</v>
          </cell>
          <cell r="K173">
            <v>0.9</v>
          </cell>
          <cell r="L173">
            <v>0.9</v>
          </cell>
          <cell r="M173">
            <v>0.9</v>
          </cell>
          <cell r="N173">
            <v>0.9</v>
          </cell>
          <cell r="O173">
            <v>0.9</v>
          </cell>
          <cell r="P173">
            <v>0.9</v>
          </cell>
          <cell r="Q173">
            <v>0.9</v>
          </cell>
          <cell r="R173">
            <v>0.9</v>
          </cell>
          <cell r="S173">
            <v>0.9</v>
          </cell>
          <cell r="T173">
            <v>0.9</v>
          </cell>
        </row>
        <row r="174">
          <cell r="B174">
            <v>8</v>
          </cell>
          <cell r="C174" t="str">
            <v>SGP-VB</v>
          </cell>
          <cell r="D174" t="str">
            <v>（給水・冷却水）ねじ接合（管端防食継手）</v>
          </cell>
          <cell r="E174" t="str">
            <v>機械室・便所配管</v>
          </cell>
          <cell r="F174" t="str">
            <v>継手</v>
          </cell>
          <cell r="G174">
            <v>0.75</v>
          </cell>
          <cell r="H174">
            <v>0.75</v>
          </cell>
          <cell r="I174">
            <v>0.75</v>
          </cell>
          <cell r="J174">
            <v>0.75</v>
          </cell>
          <cell r="K174">
            <v>0.75</v>
          </cell>
          <cell r="L174">
            <v>0.75</v>
          </cell>
          <cell r="M174">
            <v>0.75</v>
          </cell>
          <cell r="N174">
            <v>0.75</v>
          </cell>
          <cell r="O174">
            <v>0.75</v>
          </cell>
          <cell r="P174">
            <v>0.75</v>
          </cell>
          <cell r="Q174">
            <v>0.75</v>
          </cell>
          <cell r="R174">
            <v>0.75</v>
          </cell>
          <cell r="S174">
            <v>0.75</v>
          </cell>
          <cell r="T174">
            <v>0.75</v>
          </cell>
        </row>
        <row r="175">
          <cell r="B175">
            <v>10</v>
          </cell>
          <cell r="C175" t="str">
            <v>SGP-FVA</v>
          </cell>
          <cell r="D175" t="str">
            <v>（給水・冷却水）フランジ接合</v>
          </cell>
          <cell r="E175" t="str">
            <v>機械室・便所配管</v>
          </cell>
          <cell r="F175" t="str">
            <v>継手</v>
          </cell>
          <cell r="G175">
            <v>1.7</v>
          </cell>
          <cell r="H175">
            <v>1.7</v>
          </cell>
          <cell r="I175">
            <v>1.7</v>
          </cell>
          <cell r="J175">
            <v>1.7</v>
          </cell>
          <cell r="K175">
            <v>1.7</v>
          </cell>
          <cell r="L175">
            <v>1.7</v>
          </cell>
          <cell r="M175">
            <v>1.7</v>
          </cell>
          <cell r="N175">
            <v>1.7</v>
          </cell>
          <cell r="O175">
            <v>1.7</v>
          </cell>
          <cell r="P175">
            <v>1.7</v>
          </cell>
          <cell r="Q175">
            <v>1.7</v>
          </cell>
          <cell r="R175">
            <v>1.7</v>
          </cell>
          <cell r="S175">
            <v>1.7</v>
          </cell>
          <cell r="T175">
            <v>1.7</v>
          </cell>
        </row>
        <row r="176">
          <cell r="B176">
            <v>11</v>
          </cell>
          <cell r="C176" t="str">
            <v>SGP-FVB</v>
          </cell>
          <cell r="D176" t="str">
            <v>（給水・冷却水）フランジ接合</v>
          </cell>
          <cell r="E176" t="str">
            <v>機械室・便所配管</v>
          </cell>
          <cell r="F176" t="str">
            <v>継手</v>
          </cell>
          <cell r="G176">
            <v>1.7</v>
          </cell>
          <cell r="H176">
            <v>1.7</v>
          </cell>
          <cell r="I176">
            <v>1.7</v>
          </cell>
          <cell r="J176">
            <v>1.7</v>
          </cell>
          <cell r="K176">
            <v>1.7</v>
          </cell>
          <cell r="L176">
            <v>1.7</v>
          </cell>
          <cell r="M176">
            <v>1.7</v>
          </cell>
          <cell r="N176">
            <v>1.7</v>
          </cell>
          <cell r="O176">
            <v>1.7</v>
          </cell>
          <cell r="P176">
            <v>1.7</v>
          </cell>
          <cell r="Q176">
            <v>1.7</v>
          </cell>
          <cell r="R176">
            <v>1.7</v>
          </cell>
          <cell r="S176">
            <v>1.7</v>
          </cell>
          <cell r="T176">
            <v>1.7</v>
          </cell>
        </row>
        <row r="177">
          <cell r="B177">
            <v>13</v>
          </cell>
          <cell r="C177" t="str">
            <v>SGP-HVA</v>
          </cell>
          <cell r="D177" t="str">
            <v>（給湯・冷温水）ねじ接合（管端防食継手）</v>
          </cell>
          <cell r="E177" t="str">
            <v>機械室・便所配管</v>
          </cell>
          <cell r="F177" t="str">
            <v>継手</v>
          </cell>
          <cell r="G177">
            <v>0.85</v>
          </cell>
          <cell r="H177">
            <v>0.85</v>
          </cell>
          <cell r="I177">
            <v>0.85</v>
          </cell>
          <cell r="J177">
            <v>0.85</v>
          </cell>
          <cell r="K177">
            <v>0.85</v>
          </cell>
          <cell r="L177">
            <v>0.85</v>
          </cell>
          <cell r="M177">
            <v>0.85</v>
          </cell>
          <cell r="N177">
            <v>0.85</v>
          </cell>
          <cell r="O177">
            <v>0.85</v>
          </cell>
          <cell r="P177">
            <v>0.85</v>
          </cell>
          <cell r="Q177">
            <v>0.85</v>
          </cell>
          <cell r="R177">
            <v>0.85</v>
          </cell>
          <cell r="S177">
            <v>0.85</v>
          </cell>
          <cell r="T177">
            <v>0.85</v>
          </cell>
        </row>
        <row r="178">
          <cell r="B178">
            <v>14</v>
          </cell>
          <cell r="C178" t="str">
            <v>SGP-VA</v>
          </cell>
          <cell r="D178" t="str">
            <v>（冷却水）ハウジング型継手</v>
          </cell>
          <cell r="E178" t="str">
            <v>機械室・便所配管</v>
          </cell>
          <cell r="F178" t="str">
            <v>継手</v>
          </cell>
          <cell r="G178">
            <v>3</v>
          </cell>
          <cell r="H178">
            <v>3</v>
          </cell>
          <cell r="I178">
            <v>3</v>
          </cell>
          <cell r="J178">
            <v>3</v>
          </cell>
          <cell r="K178">
            <v>3</v>
          </cell>
          <cell r="L178">
            <v>3</v>
          </cell>
          <cell r="M178">
            <v>3</v>
          </cell>
          <cell r="N178">
            <v>3</v>
          </cell>
          <cell r="O178">
            <v>3</v>
          </cell>
          <cell r="P178">
            <v>3</v>
          </cell>
          <cell r="Q178">
            <v>3</v>
          </cell>
          <cell r="R178">
            <v>1.9</v>
          </cell>
          <cell r="S178">
            <v>1.9</v>
          </cell>
          <cell r="T178">
            <v>1.9</v>
          </cell>
        </row>
        <row r="179">
          <cell r="B179">
            <v>19</v>
          </cell>
          <cell r="C179" t="str">
            <v>STPG</v>
          </cell>
          <cell r="D179" t="str">
            <v>（冷温水）ねじ接合</v>
          </cell>
          <cell r="E179" t="str">
            <v>機械室・便所配管</v>
          </cell>
          <cell r="F179" t="str">
            <v>継手</v>
          </cell>
          <cell r="G179">
            <v>1.5</v>
          </cell>
          <cell r="H179">
            <v>1.5</v>
          </cell>
          <cell r="I179">
            <v>1.5</v>
          </cell>
          <cell r="J179">
            <v>1.5</v>
          </cell>
          <cell r="K179">
            <v>1.5</v>
          </cell>
          <cell r="L179">
            <v>1.5</v>
          </cell>
          <cell r="M179">
            <v>1.5</v>
          </cell>
          <cell r="N179">
            <v>1.5</v>
          </cell>
          <cell r="O179">
            <v>1.5</v>
          </cell>
          <cell r="P179">
            <v>1.5</v>
          </cell>
          <cell r="Q179">
            <v>1.5</v>
          </cell>
          <cell r="R179">
            <v>1.5</v>
          </cell>
          <cell r="S179">
            <v>1.5</v>
          </cell>
          <cell r="T179">
            <v>1.5</v>
          </cell>
        </row>
        <row r="180">
          <cell r="B180">
            <v>20</v>
          </cell>
          <cell r="C180" t="str">
            <v>STPG</v>
          </cell>
          <cell r="D180" t="str">
            <v>（消火）ねじ接合</v>
          </cell>
          <cell r="E180" t="str">
            <v>機械室・便所配管</v>
          </cell>
          <cell r="F180" t="str">
            <v>継手</v>
          </cell>
          <cell r="G180">
            <v>1.5</v>
          </cell>
          <cell r="H180">
            <v>1.5</v>
          </cell>
          <cell r="I180">
            <v>1.5</v>
          </cell>
          <cell r="J180">
            <v>1.5</v>
          </cell>
          <cell r="K180">
            <v>1.5</v>
          </cell>
          <cell r="L180">
            <v>1.5</v>
          </cell>
          <cell r="M180">
            <v>1.5</v>
          </cell>
          <cell r="N180">
            <v>1.5</v>
          </cell>
          <cell r="O180">
            <v>1.5</v>
          </cell>
          <cell r="P180">
            <v>1.5</v>
          </cell>
          <cell r="Q180">
            <v>1.5</v>
          </cell>
          <cell r="R180">
            <v>1.5</v>
          </cell>
          <cell r="S180">
            <v>1.5</v>
          </cell>
          <cell r="T180">
            <v>1.5</v>
          </cell>
        </row>
        <row r="181">
          <cell r="B181">
            <v>21</v>
          </cell>
          <cell r="C181" t="str">
            <v>STPG</v>
          </cell>
          <cell r="D181" t="str">
            <v>（冷却水）ねじ接合</v>
          </cell>
          <cell r="E181" t="str">
            <v>機械室・便所配管</v>
          </cell>
          <cell r="F181" t="str">
            <v>継手</v>
          </cell>
          <cell r="G181">
            <v>1.5</v>
          </cell>
          <cell r="H181">
            <v>1.5</v>
          </cell>
          <cell r="I181">
            <v>1.5</v>
          </cell>
          <cell r="J181">
            <v>1.5</v>
          </cell>
          <cell r="K181">
            <v>1.5</v>
          </cell>
          <cell r="L181">
            <v>1.5</v>
          </cell>
          <cell r="M181">
            <v>1.5</v>
          </cell>
          <cell r="N181">
            <v>1.5</v>
          </cell>
          <cell r="O181">
            <v>1.5</v>
          </cell>
          <cell r="P181">
            <v>1.5</v>
          </cell>
          <cell r="Q181">
            <v>1.5</v>
          </cell>
          <cell r="R181">
            <v>1.5</v>
          </cell>
          <cell r="S181">
            <v>1.5</v>
          </cell>
          <cell r="T181">
            <v>1.5</v>
          </cell>
        </row>
        <row r="182">
          <cell r="B182">
            <v>22</v>
          </cell>
          <cell r="C182" t="str">
            <v>STPG(黒)</v>
          </cell>
          <cell r="D182" t="str">
            <v>（低圧蒸気用）ねじ接合</v>
          </cell>
          <cell r="E182" t="str">
            <v>機械室・便所配管</v>
          </cell>
          <cell r="F182" t="str">
            <v>継手</v>
          </cell>
          <cell r="G182">
            <v>1.9</v>
          </cell>
          <cell r="H182">
            <v>1.9</v>
          </cell>
          <cell r="I182">
            <v>1.9</v>
          </cell>
          <cell r="J182">
            <v>1.9</v>
          </cell>
          <cell r="K182">
            <v>1.9</v>
          </cell>
          <cell r="L182">
            <v>1.9</v>
          </cell>
          <cell r="M182">
            <v>1.9</v>
          </cell>
          <cell r="N182">
            <v>1.9</v>
          </cell>
          <cell r="O182">
            <v>1.9</v>
          </cell>
          <cell r="P182">
            <v>1.9</v>
          </cell>
          <cell r="Q182">
            <v>1.9</v>
          </cell>
          <cell r="R182">
            <v>1.9</v>
          </cell>
          <cell r="S182">
            <v>1.9</v>
          </cell>
          <cell r="T182">
            <v>1.9</v>
          </cell>
        </row>
        <row r="183">
          <cell r="B183">
            <v>23</v>
          </cell>
          <cell r="C183" t="str">
            <v>STPG</v>
          </cell>
          <cell r="D183" t="str">
            <v>（消火・冷却水・冷温水）溶接接合</v>
          </cell>
          <cell r="E183" t="str">
            <v>機械室・便所配管</v>
          </cell>
          <cell r="F183" t="str">
            <v>継手</v>
          </cell>
          <cell r="G183">
            <v>1.2</v>
          </cell>
          <cell r="H183">
            <v>1.2</v>
          </cell>
          <cell r="I183">
            <v>1.2</v>
          </cell>
          <cell r="J183">
            <v>0.6</v>
          </cell>
          <cell r="K183">
            <v>0.6</v>
          </cell>
          <cell r="L183">
            <v>0.6</v>
          </cell>
          <cell r="M183">
            <v>0.6</v>
          </cell>
          <cell r="N183">
            <v>0.6</v>
          </cell>
          <cell r="O183">
            <v>0.6</v>
          </cell>
          <cell r="P183">
            <v>0.6</v>
          </cell>
          <cell r="Q183">
            <v>0.6</v>
          </cell>
          <cell r="R183">
            <v>0.6</v>
          </cell>
          <cell r="S183">
            <v>0.6</v>
          </cell>
          <cell r="T183">
            <v>0.6</v>
          </cell>
        </row>
        <row r="184">
          <cell r="B184">
            <v>24</v>
          </cell>
          <cell r="C184" t="str">
            <v>STPG(黒)</v>
          </cell>
          <cell r="D184" t="str">
            <v>（蒸気給気管、蒸気還気用）溶接接合</v>
          </cell>
          <cell r="E184" t="str">
            <v>機械室・便所配管</v>
          </cell>
          <cell r="F184" t="str">
            <v>継手</v>
          </cell>
          <cell r="G184">
            <v>1.5</v>
          </cell>
          <cell r="H184">
            <v>1.5</v>
          </cell>
          <cell r="I184">
            <v>1.5</v>
          </cell>
          <cell r="J184">
            <v>0.75</v>
          </cell>
          <cell r="K184">
            <v>0.75</v>
          </cell>
          <cell r="L184">
            <v>0.75</v>
          </cell>
          <cell r="M184">
            <v>0.75</v>
          </cell>
          <cell r="N184">
            <v>0.75</v>
          </cell>
          <cell r="O184">
            <v>0.75</v>
          </cell>
          <cell r="P184">
            <v>0.75</v>
          </cell>
          <cell r="Q184">
            <v>0.75</v>
          </cell>
          <cell r="R184">
            <v>0.75</v>
          </cell>
          <cell r="S184">
            <v>0.75</v>
          </cell>
          <cell r="T184">
            <v>0.75</v>
          </cell>
        </row>
        <row r="185">
          <cell r="B185">
            <v>25</v>
          </cell>
          <cell r="C185" t="str">
            <v>SGP(白)</v>
          </cell>
          <cell r="D185" t="str">
            <v>（排水）ねじ接合</v>
          </cell>
          <cell r="E185" t="str">
            <v>機械室・便所配管</v>
          </cell>
          <cell r="F185" t="str">
            <v>継手</v>
          </cell>
          <cell r="G185">
            <v>0.85</v>
          </cell>
          <cell r="H185">
            <v>0.85</v>
          </cell>
          <cell r="I185">
            <v>0.85</v>
          </cell>
          <cell r="J185">
            <v>0.85</v>
          </cell>
          <cell r="K185">
            <v>0.85</v>
          </cell>
          <cell r="L185">
            <v>0.85</v>
          </cell>
          <cell r="M185">
            <v>0.85</v>
          </cell>
          <cell r="N185">
            <v>0.85</v>
          </cell>
          <cell r="O185">
            <v>0.85</v>
          </cell>
          <cell r="P185">
            <v>0.85</v>
          </cell>
          <cell r="Q185">
            <v>0.85</v>
          </cell>
          <cell r="R185">
            <v>0.85</v>
          </cell>
          <cell r="S185">
            <v>0.85</v>
          </cell>
          <cell r="T185">
            <v>0.85</v>
          </cell>
        </row>
        <row r="186">
          <cell r="B186">
            <v>26</v>
          </cell>
          <cell r="C186" t="str">
            <v>SGP(白)</v>
          </cell>
          <cell r="D186" t="str">
            <v>（冷温水）ねじ接合</v>
          </cell>
          <cell r="E186" t="str">
            <v>機械室・便所配管</v>
          </cell>
          <cell r="F186" t="str">
            <v>継手</v>
          </cell>
          <cell r="G186">
            <v>0.75</v>
          </cell>
          <cell r="H186">
            <v>0.75</v>
          </cell>
          <cell r="I186">
            <v>0.75</v>
          </cell>
          <cell r="J186">
            <v>0.75</v>
          </cell>
          <cell r="K186">
            <v>0.75</v>
          </cell>
          <cell r="L186">
            <v>0.75</v>
          </cell>
          <cell r="M186">
            <v>0.75</v>
          </cell>
          <cell r="N186">
            <v>0.75</v>
          </cell>
          <cell r="O186">
            <v>0.75</v>
          </cell>
          <cell r="P186">
            <v>0.75</v>
          </cell>
          <cell r="Q186">
            <v>0.75</v>
          </cell>
          <cell r="R186">
            <v>0.75</v>
          </cell>
          <cell r="S186">
            <v>0.75</v>
          </cell>
          <cell r="T186">
            <v>0.75</v>
          </cell>
        </row>
        <row r="187">
          <cell r="B187">
            <v>27</v>
          </cell>
          <cell r="C187" t="str">
            <v>SGP(白)</v>
          </cell>
          <cell r="D187" t="str">
            <v>（通気・消火・給湯・プロパン）ねじ接合</v>
          </cell>
          <cell r="E187" t="str">
            <v>機械室・便所配管</v>
          </cell>
          <cell r="F187" t="str">
            <v>継手</v>
          </cell>
          <cell r="G187">
            <v>0.75</v>
          </cell>
          <cell r="H187">
            <v>0.75</v>
          </cell>
          <cell r="I187">
            <v>0.75</v>
          </cell>
          <cell r="J187">
            <v>0.75</v>
          </cell>
          <cell r="K187">
            <v>0.75</v>
          </cell>
          <cell r="L187">
            <v>0.75</v>
          </cell>
          <cell r="M187">
            <v>0.75</v>
          </cell>
          <cell r="N187">
            <v>0.75</v>
          </cell>
          <cell r="O187">
            <v>0.75</v>
          </cell>
          <cell r="P187">
            <v>0.75</v>
          </cell>
          <cell r="Q187">
            <v>0.75</v>
          </cell>
          <cell r="R187">
            <v>0.75</v>
          </cell>
          <cell r="S187">
            <v>0.75</v>
          </cell>
          <cell r="T187">
            <v>0.75</v>
          </cell>
        </row>
        <row r="188">
          <cell r="B188">
            <v>28</v>
          </cell>
          <cell r="C188" t="str">
            <v>SGP(白)</v>
          </cell>
          <cell r="D188" t="str">
            <v>（冷却水）ねじ接合</v>
          </cell>
          <cell r="E188" t="str">
            <v>機械室・便所配管</v>
          </cell>
          <cell r="F188" t="str">
            <v>継手</v>
          </cell>
          <cell r="G188">
            <v>0.75</v>
          </cell>
          <cell r="H188">
            <v>0.75</v>
          </cell>
          <cell r="I188">
            <v>0.75</v>
          </cell>
          <cell r="J188">
            <v>0.75</v>
          </cell>
          <cell r="K188">
            <v>0.75</v>
          </cell>
          <cell r="L188">
            <v>0.75</v>
          </cell>
          <cell r="M188">
            <v>0.75</v>
          </cell>
          <cell r="N188">
            <v>0.75</v>
          </cell>
          <cell r="O188">
            <v>0.75</v>
          </cell>
          <cell r="P188">
            <v>0.75</v>
          </cell>
          <cell r="Q188">
            <v>0.75</v>
          </cell>
          <cell r="R188">
            <v>0.75</v>
          </cell>
          <cell r="S188">
            <v>0.75</v>
          </cell>
          <cell r="T188">
            <v>0.75</v>
          </cell>
        </row>
        <row r="189">
          <cell r="B189">
            <v>29</v>
          </cell>
          <cell r="C189" t="str">
            <v>SGP(白)</v>
          </cell>
          <cell r="D189" t="str">
            <v>（通気・消火・給湯・プロパン・冷却水・冷温水）溶接接合</v>
          </cell>
          <cell r="E189" t="str">
            <v>機械室・便所配管</v>
          </cell>
          <cell r="F189" t="str">
            <v>継手</v>
          </cell>
          <cell r="G189">
            <v>0.4</v>
          </cell>
          <cell r="H189">
            <v>0.4</v>
          </cell>
          <cell r="I189">
            <v>0.4</v>
          </cell>
          <cell r="J189">
            <v>0.4</v>
          </cell>
          <cell r="K189">
            <v>0.4</v>
          </cell>
          <cell r="L189">
            <v>0.4</v>
          </cell>
          <cell r="M189">
            <v>0.4</v>
          </cell>
          <cell r="N189">
            <v>0.4</v>
          </cell>
          <cell r="O189">
            <v>0.4</v>
          </cell>
          <cell r="P189">
            <v>0.4</v>
          </cell>
          <cell r="Q189">
            <v>0.4</v>
          </cell>
          <cell r="R189">
            <v>0.4</v>
          </cell>
          <cell r="S189">
            <v>0.4</v>
          </cell>
          <cell r="T189">
            <v>0.4</v>
          </cell>
        </row>
        <row r="190">
          <cell r="B190">
            <v>30</v>
          </cell>
          <cell r="C190" t="str">
            <v>SGP(白)</v>
          </cell>
          <cell r="D190" t="str">
            <v>（冷却水）ハウジング型管継手</v>
          </cell>
          <cell r="E190" t="str">
            <v>機械室・便所配管</v>
          </cell>
          <cell r="F190" t="str">
            <v>継手</v>
          </cell>
          <cell r="G190">
            <v>3.34</v>
          </cell>
          <cell r="H190">
            <v>3.34</v>
          </cell>
          <cell r="I190">
            <v>3.34</v>
          </cell>
          <cell r="J190">
            <v>3.34</v>
          </cell>
          <cell r="K190">
            <v>3.34</v>
          </cell>
          <cell r="L190">
            <v>3.34</v>
          </cell>
          <cell r="M190">
            <v>3.34</v>
          </cell>
          <cell r="N190">
            <v>3.34</v>
          </cell>
          <cell r="O190">
            <v>2.68</v>
          </cell>
          <cell r="P190">
            <v>2.68</v>
          </cell>
          <cell r="Q190">
            <v>2.68</v>
          </cell>
          <cell r="R190">
            <v>2.02</v>
          </cell>
          <cell r="S190">
            <v>2.02</v>
          </cell>
          <cell r="T190">
            <v>2.02</v>
          </cell>
        </row>
        <row r="191">
          <cell r="B191">
            <v>31</v>
          </cell>
          <cell r="C191" t="str">
            <v>SGP(白)</v>
          </cell>
          <cell r="D191" t="str">
            <v>（冷温水・消火）ハウジング型管継手</v>
          </cell>
          <cell r="E191" t="str">
            <v>機械室・便所配管</v>
          </cell>
          <cell r="F191" t="str">
            <v>継手</v>
          </cell>
          <cell r="G191">
            <v>3.34</v>
          </cell>
          <cell r="H191">
            <v>3.34</v>
          </cell>
          <cell r="I191">
            <v>3.34</v>
          </cell>
          <cell r="J191">
            <v>3.34</v>
          </cell>
          <cell r="K191">
            <v>3.34</v>
          </cell>
          <cell r="L191">
            <v>3.34</v>
          </cell>
          <cell r="M191">
            <v>3.34</v>
          </cell>
          <cell r="N191">
            <v>3.34</v>
          </cell>
          <cell r="O191">
            <v>2.68</v>
          </cell>
          <cell r="P191">
            <v>2.68</v>
          </cell>
          <cell r="Q191">
            <v>2.68</v>
          </cell>
          <cell r="R191">
            <v>2.02</v>
          </cell>
          <cell r="S191">
            <v>2.02</v>
          </cell>
          <cell r="T191">
            <v>2.02</v>
          </cell>
        </row>
        <row r="192">
          <cell r="B192">
            <v>32</v>
          </cell>
          <cell r="C192" t="str">
            <v>SGP(黒)</v>
          </cell>
          <cell r="D192" t="str">
            <v>（蒸気・油）ねじ接合</v>
          </cell>
          <cell r="E192" t="str">
            <v>機械室・便所配管</v>
          </cell>
          <cell r="F192" t="str">
            <v>継手</v>
          </cell>
          <cell r="G192">
            <v>0.95</v>
          </cell>
          <cell r="H192">
            <v>0.95</v>
          </cell>
          <cell r="I192">
            <v>0.95</v>
          </cell>
          <cell r="J192">
            <v>0.95</v>
          </cell>
          <cell r="K192">
            <v>0.95</v>
          </cell>
          <cell r="L192">
            <v>0.95</v>
          </cell>
          <cell r="M192">
            <v>0.95</v>
          </cell>
          <cell r="N192">
            <v>0.95</v>
          </cell>
          <cell r="O192">
            <v>0.95</v>
          </cell>
          <cell r="P192">
            <v>0.95</v>
          </cell>
          <cell r="Q192">
            <v>0.95</v>
          </cell>
          <cell r="R192">
            <v>0.95</v>
          </cell>
          <cell r="S192">
            <v>0.95</v>
          </cell>
          <cell r="T192">
            <v>0.95</v>
          </cell>
        </row>
        <row r="193">
          <cell r="B193">
            <v>33</v>
          </cell>
          <cell r="C193" t="str">
            <v>SGP(黒)</v>
          </cell>
          <cell r="D193" t="str">
            <v>（蒸気・油）溶接接合</v>
          </cell>
          <cell r="E193" t="str">
            <v>機械室・便所配管</v>
          </cell>
          <cell r="F193" t="str">
            <v>継手</v>
          </cell>
          <cell r="G193">
            <v>0.5</v>
          </cell>
          <cell r="H193">
            <v>0.5</v>
          </cell>
          <cell r="I193">
            <v>0.5</v>
          </cell>
          <cell r="J193">
            <v>0.5</v>
          </cell>
          <cell r="K193">
            <v>0.5</v>
          </cell>
          <cell r="L193">
            <v>0.5</v>
          </cell>
          <cell r="M193">
            <v>0.5</v>
          </cell>
          <cell r="N193">
            <v>0.5</v>
          </cell>
          <cell r="O193">
            <v>0.5</v>
          </cell>
          <cell r="P193">
            <v>0.5</v>
          </cell>
          <cell r="Q193">
            <v>0.5</v>
          </cell>
          <cell r="R193">
            <v>0.5</v>
          </cell>
          <cell r="S193">
            <v>0.5</v>
          </cell>
          <cell r="T193">
            <v>0.5</v>
          </cell>
        </row>
        <row r="194">
          <cell r="B194">
            <v>34</v>
          </cell>
          <cell r="C194" t="str">
            <v>D-VA(WSP042)</v>
          </cell>
          <cell r="D194" t="str">
            <v>MD継手</v>
          </cell>
          <cell r="E194" t="str">
            <v>機械室・便所配管</v>
          </cell>
          <cell r="F194" t="str">
            <v>継手</v>
          </cell>
          <cell r="G194">
            <v>1</v>
          </cell>
          <cell r="H194">
            <v>1</v>
          </cell>
          <cell r="I194">
            <v>1</v>
          </cell>
          <cell r="J194">
            <v>1</v>
          </cell>
          <cell r="K194">
            <v>1</v>
          </cell>
          <cell r="L194">
            <v>1</v>
          </cell>
          <cell r="M194">
            <v>1</v>
          </cell>
          <cell r="N194">
            <v>1</v>
          </cell>
          <cell r="O194">
            <v>1</v>
          </cell>
          <cell r="P194">
            <v>1</v>
          </cell>
          <cell r="Q194">
            <v>1</v>
          </cell>
          <cell r="R194">
            <v>1</v>
          </cell>
          <cell r="S194">
            <v>1</v>
          </cell>
          <cell r="T194">
            <v>1</v>
          </cell>
        </row>
        <row r="195">
          <cell r="B195">
            <v>35</v>
          </cell>
          <cell r="C195" t="str">
            <v>SGP-TA(WSP032)</v>
          </cell>
          <cell r="D195" t="str">
            <v>ねじ接合</v>
          </cell>
          <cell r="E195" t="str">
            <v>機械室・便所配管</v>
          </cell>
          <cell r="F195" t="str">
            <v>継手</v>
          </cell>
          <cell r="G195">
            <v>0.6</v>
          </cell>
          <cell r="H195">
            <v>0.6</v>
          </cell>
          <cell r="I195">
            <v>0.6</v>
          </cell>
          <cell r="J195">
            <v>0.6</v>
          </cell>
          <cell r="K195">
            <v>0.6</v>
          </cell>
          <cell r="L195">
            <v>0.6</v>
          </cell>
          <cell r="M195">
            <v>0.6</v>
          </cell>
          <cell r="N195">
            <v>0.6</v>
          </cell>
          <cell r="O195">
            <v>0.6</v>
          </cell>
          <cell r="P195">
            <v>0.6</v>
          </cell>
          <cell r="Q195">
            <v>0.6</v>
          </cell>
          <cell r="R195">
            <v>0.6</v>
          </cell>
          <cell r="S195">
            <v>0.6</v>
          </cell>
          <cell r="T195">
            <v>0.6</v>
          </cell>
        </row>
        <row r="196">
          <cell r="B196">
            <v>36</v>
          </cell>
          <cell r="C196" t="str">
            <v>SGP-TA(WSP032)</v>
          </cell>
          <cell r="D196" t="str">
            <v>MD継手</v>
          </cell>
          <cell r="E196" t="str">
            <v>機械室・便所配管</v>
          </cell>
          <cell r="F196" t="str">
            <v>継手</v>
          </cell>
          <cell r="G196">
            <v>1.1000000000000001</v>
          </cell>
          <cell r="H196">
            <v>1.1000000000000001</v>
          </cell>
          <cell r="I196">
            <v>1.1000000000000001</v>
          </cell>
          <cell r="J196">
            <v>1.1000000000000001</v>
          </cell>
          <cell r="K196">
            <v>1.1000000000000001</v>
          </cell>
          <cell r="L196">
            <v>1.1000000000000001</v>
          </cell>
          <cell r="M196">
            <v>1.1000000000000001</v>
          </cell>
          <cell r="N196">
            <v>1.1000000000000001</v>
          </cell>
          <cell r="O196">
            <v>1.1000000000000001</v>
          </cell>
          <cell r="P196">
            <v>1.1000000000000001</v>
          </cell>
          <cell r="Q196">
            <v>1.1000000000000001</v>
          </cell>
          <cell r="R196">
            <v>1.1000000000000001</v>
          </cell>
          <cell r="S196">
            <v>1.1000000000000001</v>
          </cell>
          <cell r="T196">
            <v>1.1000000000000001</v>
          </cell>
        </row>
        <row r="197">
          <cell r="B197">
            <v>38</v>
          </cell>
          <cell r="C197" t="str">
            <v>ARFA管</v>
          </cell>
          <cell r="D197" t="str">
            <v>ねじ接合</v>
          </cell>
          <cell r="E197" t="str">
            <v>機械室・便所配管</v>
          </cell>
          <cell r="F197" t="str">
            <v>継手</v>
          </cell>
          <cell r="G197">
            <v>0.6</v>
          </cell>
          <cell r="H197">
            <v>0.6</v>
          </cell>
          <cell r="I197">
            <v>0.6</v>
          </cell>
          <cell r="J197">
            <v>0.6</v>
          </cell>
          <cell r="K197">
            <v>0.6</v>
          </cell>
          <cell r="L197">
            <v>0.6</v>
          </cell>
          <cell r="M197">
            <v>0.6</v>
          </cell>
          <cell r="N197">
            <v>0.6</v>
          </cell>
          <cell r="O197">
            <v>0.6</v>
          </cell>
          <cell r="P197">
            <v>0.6</v>
          </cell>
          <cell r="Q197">
            <v>0.6</v>
          </cell>
          <cell r="R197">
            <v>0.6</v>
          </cell>
          <cell r="S197">
            <v>0.6</v>
          </cell>
          <cell r="T197">
            <v>0.6</v>
          </cell>
        </row>
        <row r="198">
          <cell r="B198">
            <v>39</v>
          </cell>
          <cell r="C198" t="str">
            <v>ARFA管</v>
          </cell>
          <cell r="D198" t="str">
            <v>MD継手</v>
          </cell>
          <cell r="E198" t="str">
            <v>機械室・便所配管</v>
          </cell>
          <cell r="F198" t="str">
            <v>継手</v>
          </cell>
          <cell r="G198">
            <v>1.1000000000000001</v>
          </cell>
          <cell r="H198">
            <v>1.1000000000000001</v>
          </cell>
          <cell r="I198">
            <v>1.1000000000000001</v>
          </cell>
          <cell r="J198">
            <v>1.1000000000000001</v>
          </cell>
          <cell r="K198">
            <v>1.1000000000000001</v>
          </cell>
          <cell r="L198">
            <v>1.1000000000000001</v>
          </cell>
          <cell r="M198">
            <v>1.1000000000000001</v>
          </cell>
          <cell r="N198">
            <v>1.1000000000000001</v>
          </cell>
          <cell r="O198">
            <v>1.1000000000000001</v>
          </cell>
          <cell r="P198">
            <v>1.1000000000000001</v>
          </cell>
          <cell r="Q198">
            <v>1.1000000000000001</v>
          </cell>
          <cell r="R198">
            <v>1.1000000000000001</v>
          </cell>
          <cell r="S198">
            <v>1.1000000000000001</v>
          </cell>
          <cell r="T198">
            <v>1.1000000000000001</v>
          </cell>
        </row>
        <row r="199">
          <cell r="B199">
            <v>40</v>
          </cell>
          <cell r="C199" t="str">
            <v>CUP</v>
          </cell>
          <cell r="D199" t="str">
            <v>（給湯・給水）</v>
          </cell>
          <cell r="E199" t="str">
            <v>機械室・便所配管</v>
          </cell>
          <cell r="F199" t="str">
            <v>継手</v>
          </cell>
          <cell r="G199">
            <v>0.9</v>
          </cell>
          <cell r="H199">
            <v>0.9</v>
          </cell>
          <cell r="I199">
            <v>0.9</v>
          </cell>
          <cell r="J199">
            <v>0.9</v>
          </cell>
          <cell r="K199">
            <v>0.9</v>
          </cell>
          <cell r="L199">
            <v>0.9</v>
          </cell>
          <cell r="M199">
            <v>0.9</v>
          </cell>
          <cell r="N199">
            <v>0.9</v>
          </cell>
          <cell r="O199">
            <v>0.9</v>
          </cell>
          <cell r="P199">
            <v>0.9</v>
          </cell>
          <cell r="Q199">
            <v>0.9</v>
          </cell>
          <cell r="R199">
            <v>0.9</v>
          </cell>
          <cell r="S199">
            <v>0.9</v>
          </cell>
          <cell r="T199">
            <v>0.9</v>
          </cell>
        </row>
        <row r="202">
          <cell r="B202">
            <v>1</v>
          </cell>
          <cell r="C202" t="str">
            <v>SGP-PA</v>
          </cell>
          <cell r="D202" t="str">
            <v>（給水・冷却水）ねじ接合（管端防食継手）</v>
          </cell>
          <cell r="E202" t="str">
            <v>屋外配管</v>
          </cell>
          <cell r="F202" t="str">
            <v>継手</v>
          </cell>
          <cell r="G202">
            <v>0.55000000000000004</v>
          </cell>
          <cell r="H202">
            <v>0.55000000000000004</v>
          </cell>
          <cell r="I202">
            <v>0.55000000000000004</v>
          </cell>
          <cell r="J202">
            <v>0.55000000000000004</v>
          </cell>
          <cell r="K202">
            <v>0.55000000000000004</v>
          </cell>
          <cell r="L202">
            <v>0.55000000000000004</v>
          </cell>
          <cell r="M202">
            <v>0.55000000000000004</v>
          </cell>
          <cell r="N202">
            <v>0.55000000000000004</v>
          </cell>
          <cell r="O202">
            <v>0.55000000000000004</v>
          </cell>
          <cell r="P202">
            <v>0.55000000000000004</v>
          </cell>
          <cell r="Q202">
            <v>0.55000000000000004</v>
          </cell>
          <cell r="R202">
            <v>0.55000000000000004</v>
          </cell>
          <cell r="S202">
            <v>0.55000000000000004</v>
          </cell>
          <cell r="T202">
            <v>0.55000000000000004</v>
          </cell>
        </row>
        <row r="203">
          <cell r="B203">
            <v>2</v>
          </cell>
          <cell r="C203" t="str">
            <v>SGP-PB</v>
          </cell>
          <cell r="D203" t="str">
            <v>（給水・冷却水）ねじ接合（管端防食継手）</v>
          </cell>
          <cell r="E203" t="str">
            <v>屋外配管</v>
          </cell>
          <cell r="F203" t="str">
            <v>継手</v>
          </cell>
          <cell r="G203">
            <v>0.45</v>
          </cell>
          <cell r="H203">
            <v>0.45</v>
          </cell>
          <cell r="I203">
            <v>0.45</v>
          </cell>
          <cell r="J203">
            <v>0.45</v>
          </cell>
          <cell r="K203">
            <v>0.45</v>
          </cell>
          <cell r="L203">
            <v>0.45</v>
          </cell>
          <cell r="M203">
            <v>0.45</v>
          </cell>
          <cell r="N203">
            <v>0.45</v>
          </cell>
          <cell r="O203">
            <v>0.45</v>
          </cell>
          <cell r="P203">
            <v>0.45</v>
          </cell>
          <cell r="Q203">
            <v>0.45</v>
          </cell>
          <cell r="R203">
            <v>0.45</v>
          </cell>
          <cell r="S203">
            <v>0.45</v>
          </cell>
          <cell r="T203">
            <v>0.45</v>
          </cell>
        </row>
        <row r="204">
          <cell r="B204">
            <v>4</v>
          </cell>
          <cell r="C204" t="str">
            <v>SGP-FPA</v>
          </cell>
          <cell r="D204" t="str">
            <v>（給水・冷却水）フランジ接合</v>
          </cell>
          <cell r="E204" t="str">
            <v>屋外配管</v>
          </cell>
          <cell r="F204" t="str">
            <v>継手</v>
          </cell>
          <cell r="G204">
            <v>0.9</v>
          </cell>
          <cell r="H204">
            <v>0.9</v>
          </cell>
          <cell r="I204">
            <v>0.9</v>
          </cell>
          <cell r="J204">
            <v>0.9</v>
          </cell>
          <cell r="K204">
            <v>0.9</v>
          </cell>
          <cell r="L204">
            <v>0.9</v>
          </cell>
          <cell r="M204">
            <v>0.9</v>
          </cell>
          <cell r="N204">
            <v>0.9</v>
          </cell>
          <cell r="O204">
            <v>0.9</v>
          </cell>
          <cell r="P204">
            <v>0.9</v>
          </cell>
          <cell r="Q204">
            <v>0.9</v>
          </cell>
          <cell r="R204">
            <v>0.9</v>
          </cell>
          <cell r="S204">
            <v>0.9</v>
          </cell>
          <cell r="T204">
            <v>0.9</v>
          </cell>
        </row>
        <row r="205">
          <cell r="B205">
            <v>5</v>
          </cell>
          <cell r="C205" t="str">
            <v>SGP-FPB</v>
          </cell>
          <cell r="D205" t="str">
            <v>（給水・冷却水）フランジ接合</v>
          </cell>
          <cell r="E205" t="str">
            <v>屋外配管</v>
          </cell>
          <cell r="F205" t="str">
            <v>継手</v>
          </cell>
          <cell r="G205">
            <v>0.9</v>
          </cell>
          <cell r="H205">
            <v>0.9</v>
          </cell>
          <cell r="I205">
            <v>0.9</v>
          </cell>
          <cell r="J205">
            <v>0.9</v>
          </cell>
          <cell r="K205">
            <v>0.9</v>
          </cell>
          <cell r="L205">
            <v>0.9</v>
          </cell>
          <cell r="M205">
            <v>0.9</v>
          </cell>
          <cell r="N205">
            <v>0.9</v>
          </cell>
          <cell r="O205">
            <v>0.9</v>
          </cell>
          <cell r="P205">
            <v>0.9</v>
          </cell>
          <cell r="Q205">
            <v>0.9</v>
          </cell>
          <cell r="R205">
            <v>0.9</v>
          </cell>
          <cell r="S205">
            <v>0.9</v>
          </cell>
          <cell r="T205">
            <v>0.9</v>
          </cell>
        </row>
        <row r="206">
          <cell r="B206">
            <v>7</v>
          </cell>
          <cell r="C206" t="str">
            <v>SGP-VA</v>
          </cell>
          <cell r="D206" t="str">
            <v>（給水・冷却水）ねじ接合（管端防食継手）</v>
          </cell>
          <cell r="E206" t="str">
            <v>屋外配管</v>
          </cell>
          <cell r="F206" t="str">
            <v>継手</v>
          </cell>
          <cell r="G206">
            <v>0.45</v>
          </cell>
          <cell r="H206">
            <v>0.45</v>
          </cell>
          <cell r="I206">
            <v>0.45</v>
          </cell>
          <cell r="J206">
            <v>0.45</v>
          </cell>
          <cell r="K206">
            <v>0.45</v>
          </cell>
          <cell r="L206">
            <v>0.45</v>
          </cell>
          <cell r="M206">
            <v>0.45</v>
          </cell>
          <cell r="N206">
            <v>0.45</v>
          </cell>
          <cell r="O206">
            <v>0.45</v>
          </cell>
          <cell r="P206">
            <v>0.45</v>
          </cell>
          <cell r="Q206">
            <v>0.45</v>
          </cell>
          <cell r="R206">
            <v>0.45</v>
          </cell>
          <cell r="S206">
            <v>0.45</v>
          </cell>
          <cell r="T206">
            <v>0.45</v>
          </cell>
        </row>
        <row r="207">
          <cell r="B207">
            <v>8</v>
          </cell>
          <cell r="C207" t="str">
            <v>SGP-VB</v>
          </cell>
          <cell r="D207" t="str">
            <v>（給水・冷却水）ねじ接合（管端防食継手）</v>
          </cell>
          <cell r="E207" t="str">
            <v>屋外配管</v>
          </cell>
          <cell r="F207" t="str">
            <v>継手</v>
          </cell>
          <cell r="G207">
            <v>0.4</v>
          </cell>
          <cell r="H207">
            <v>0.4</v>
          </cell>
          <cell r="I207">
            <v>0.4</v>
          </cell>
          <cell r="J207">
            <v>0.4</v>
          </cell>
          <cell r="K207">
            <v>0.4</v>
          </cell>
          <cell r="L207">
            <v>0.4</v>
          </cell>
          <cell r="M207">
            <v>0.4</v>
          </cell>
          <cell r="N207">
            <v>0.4</v>
          </cell>
          <cell r="O207">
            <v>0.4</v>
          </cell>
          <cell r="P207">
            <v>0.4</v>
          </cell>
          <cell r="Q207">
            <v>0.4</v>
          </cell>
          <cell r="R207">
            <v>0.4</v>
          </cell>
          <cell r="S207">
            <v>0.4</v>
          </cell>
          <cell r="T207">
            <v>0.4</v>
          </cell>
        </row>
        <row r="208">
          <cell r="B208">
            <v>10</v>
          </cell>
          <cell r="C208" t="str">
            <v>SGP-FVA</v>
          </cell>
          <cell r="D208" t="str">
            <v>（給水・冷却水）フランジ接合</v>
          </cell>
          <cell r="E208" t="str">
            <v>屋外配管</v>
          </cell>
          <cell r="F208" t="str">
            <v>継手</v>
          </cell>
          <cell r="G208">
            <v>1</v>
          </cell>
          <cell r="H208">
            <v>1</v>
          </cell>
          <cell r="I208">
            <v>1</v>
          </cell>
          <cell r="J208">
            <v>1</v>
          </cell>
          <cell r="K208">
            <v>1</v>
          </cell>
          <cell r="L208">
            <v>1</v>
          </cell>
          <cell r="M208">
            <v>1</v>
          </cell>
          <cell r="N208">
            <v>1</v>
          </cell>
          <cell r="O208">
            <v>1</v>
          </cell>
          <cell r="P208">
            <v>1</v>
          </cell>
          <cell r="Q208">
            <v>1</v>
          </cell>
          <cell r="R208">
            <v>1</v>
          </cell>
          <cell r="S208">
            <v>1</v>
          </cell>
          <cell r="T208">
            <v>1</v>
          </cell>
        </row>
        <row r="209">
          <cell r="B209">
            <v>11</v>
          </cell>
          <cell r="C209" t="str">
            <v>SGP-FVB</v>
          </cell>
          <cell r="D209" t="str">
            <v>（給水・冷却水）フランジ接合</v>
          </cell>
          <cell r="E209" t="str">
            <v>屋外配管</v>
          </cell>
          <cell r="F209" t="str">
            <v>継手</v>
          </cell>
          <cell r="G209">
            <v>1</v>
          </cell>
          <cell r="H209">
            <v>1</v>
          </cell>
          <cell r="I209">
            <v>1</v>
          </cell>
          <cell r="J209">
            <v>1</v>
          </cell>
          <cell r="K209">
            <v>1</v>
          </cell>
          <cell r="L209">
            <v>1</v>
          </cell>
          <cell r="M209">
            <v>1</v>
          </cell>
          <cell r="N209">
            <v>1</v>
          </cell>
          <cell r="O209">
            <v>1</v>
          </cell>
          <cell r="P209">
            <v>1</v>
          </cell>
          <cell r="Q209">
            <v>1</v>
          </cell>
          <cell r="R209">
            <v>1</v>
          </cell>
          <cell r="S209">
            <v>1</v>
          </cell>
          <cell r="T209">
            <v>1</v>
          </cell>
        </row>
        <row r="210">
          <cell r="B210">
            <v>13</v>
          </cell>
          <cell r="C210" t="str">
            <v>SGP-HVA</v>
          </cell>
          <cell r="D210" t="str">
            <v>（給湯・冷温水）ねじ接合（管端防食継手）</v>
          </cell>
          <cell r="E210" t="str">
            <v>屋外配管</v>
          </cell>
          <cell r="F210" t="str">
            <v>継手</v>
          </cell>
          <cell r="G210">
            <v>0.4</v>
          </cell>
          <cell r="H210">
            <v>0.4</v>
          </cell>
          <cell r="I210">
            <v>0.4</v>
          </cell>
          <cell r="J210">
            <v>0.4</v>
          </cell>
          <cell r="K210">
            <v>0.4</v>
          </cell>
          <cell r="L210">
            <v>0.4</v>
          </cell>
          <cell r="M210">
            <v>0.4</v>
          </cell>
          <cell r="N210">
            <v>0.4</v>
          </cell>
          <cell r="O210">
            <v>0.4</v>
          </cell>
          <cell r="P210">
            <v>0.4</v>
          </cell>
          <cell r="Q210">
            <v>0.4</v>
          </cell>
          <cell r="R210">
            <v>0.4</v>
          </cell>
          <cell r="S210">
            <v>0.4</v>
          </cell>
          <cell r="T210">
            <v>0.4</v>
          </cell>
        </row>
        <row r="211">
          <cell r="B211">
            <v>14</v>
          </cell>
          <cell r="C211" t="str">
            <v>SGP-VA</v>
          </cell>
          <cell r="D211" t="str">
            <v>（冷却水）ハウジング型継手</v>
          </cell>
          <cell r="E211" t="str">
            <v>屋外配管</v>
          </cell>
          <cell r="F211" t="str">
            <v>継手</v>
          </cell>
          <cell r="G211">
            <v>1.6</v>
          </cell>
          <cell r="H211">
            <v>1.6</v>
          </cell>
          <cell r="I211">
            <v>1.6</v>
          </cell>
          <cell r="J211">
            <v>1.6</v>
          </cell>
          <cell r="K211">
            <v>1.6</v>
          </cell>
          <cell r="L211">
            <v>1.6</v>
          </cell>
          <cell r="M211">
            <v>1.6</v>
          </cell>
          <cell r="N211">
            <v>1.6</v>
          </cell>
          <cell r="O211">
            <v>1.6</v>
          </cell>
          <cell r="P211">
            <v>1.6</v>
          </cell>
          <cell r="Q211">
            <v>1.6</v>
          </cell>
          <cell r="R211">
            <v>1</v>
          </cell>
          <cell r="S211">
            <v>1</v>
          </cell>
          <cell r="T211">
            <v>1</v>
          </cell>
        </row>
        <row r="212">
          <cell r="B212">
            <v>19</v>
          </cell>
          <cell r="C212" t="str">
            <v>STPG</v>
          </cell>
          <cell r="D212" t="str">
            <v>（冷温水）ねじ接合</v>
          </cell>
          <cell r="E212" t="str">
            <v>屋外配管</v>
          </cell>
          <cell r="F212" t="str">
            <v>継手</v>
          </cell>
          <cell r="G212">
            <v>0.8</v>
          </cell>
          <cell r="H212">
            <v>0.8</v>
          </cell>
          <cell r="I212">
            <v>0.8</v>
          </cell>
          <cell r="J212">
            <v>0.8</v>
          </cell>
          <cell r="K212">
            <v>0.8</v>
          </cell>
          <cell r="L212">
            <v>0.8</v>
          </cell>
          <cell r="M212">
            <v>0.8</v>
          </cell>
          <cell r="N212">
            <v>0.8</v>
          </cell>
          <cell r="O212">
            <v>0.8</v>
          </cell>
          <cell r="P212">
            <v>0.8</v>
          </cell>
          <cell r="Q212">
            <v>0.8</v>
          </cell>
          <cell r="R212">
            <v>0.8</v>
          </cell>
          <cell r="S212">
            <v>0.8</v>
          </cell>
          <cell r="T212">
            <v>0.8</v>
          </cell>
        </row>
        <row r="213">
          <cell r="B213">
            <v>20</v>
          </cell>
          <cell r="C213" t="str">
            <v>STPG</v>
          </cell>
          <cell r="D213" t="str">
            <v>（消火）ねじ接合</v>
          </cell>
          <cell r="E213" t="str">
            <v>屋外配管</v>
          </cell>
          <cell r="F213" t="str">
            <v>継手</v>
          </cell>
          <cell r="G213">
            <v>0.8</v>
          </cell>
          <cell r="H213">
            <v>0.8</v>
          </cell>
          <cell r="I213">
            <v>0.8</v>
          </cell>
          <cell r="J213">
            <v>0.8</v>
          </cell>
          <cell r="K213">
            <v>0.8</v>
          </cell>
          <cell r="L213">
            <v>0.8</v>
          </cell>
          <cell r="M213">
            <v>0.8</v>
          </cell>
          <cell r="N213">
            <v>0.8</v>
          </cell>
          <cell r="O213">
            <v>0.8</v>
          </cell>
          <cell r="P213">
            <v>0.8</v>
          </cell>
          <cell r="Q213">
            <v>0.8</v>
          </cell>
          <cell r="R213">
            <v>0.8</v>
          </cell>
          <cell r="S213">
            <v>0.8</v>
          </cell>
          <cell r="T213">
            <v>0.8</v>
          </cell>
        </row>
        <row r="214">
          <cell r="B214">
            <v>21</v>
          </cell>
          <cell r="C214" t="str">
            <v>STPG</v>
          </cell>
          <cell r="D214" t="str">
            <v>（冷却水）ねじ接合</v>
          </cell>
          <cell r="E214" t="str">
            <v>屋外配管</v>
          </cell>
          <cell r="F214" t="str">
            <v>継手</v>
          </cell>
          <cell r="G214">
            <v>0.8</v>
          </cell>
          <cell r="H214">
            <v>0.8</v>
          </cell>
          <cell r="I214">
            <v>0.8</v>
          </cell>
          <cell r="J214">
            <v>0.8</v>
          </cell>
          <cell r="K214">
            <v>0.8</v>
          </cell>
          <cell r="L214">
            <v>0.8</v>
          </cell>
          <cell r="M214">
            <v>0.8</v>
          </cell>
          <cell r="N214">
            <v>0.8</v>
          </cell>
          <cell r="O214">
            <v>0.8</v>
          </cell>
          <cell r="P214">
            <v>0.8</v>
          </cell>
          <cell r="Q214">
            <v>0.8</v>
          </cell>
          <cell r="R214">
            <v>0.8</v>
          </cell>
          <cell r="S214">
            <v>0.8</v>
          </cell>
          <cell r="T214">
            <v>0.8</v>
          </cell>
        </row>
        <row r="215">
          <cell r="B215">
            <v>22</v>
          </cell>
          <cell r="C215" t="str">
            <v>STPG(黒)</v>
          </cell>
          <cell r="D215" t="str">
            <v>（低圧蒸気用）ねじ接合</v>
          </cell>
          <cell r="E215" t="str">
            <v>屋外配管</v>
          </cell>
          <cell r="F215" t="str">
            <v>継手</v>
          </cell>
          <cell r="G215">
            <v>1</v>
          </cell>
          <cell r="H215">
            <v>1</v>
          </cell>
          <cell r="I215">
            <v>1</v>
          </cell>
          <cell r="J215">
            <v>1</v>
          </cell>
          <cell r="K215">
            <v>1</v>
          </cell>
          <cell r="L215">
            <v>1</v>
          </cell>
          <cell r="M215">
            <v>1</v>
          </cell>
          <cell r="N215">
            <v>1</v>
          </cell>
          <cell r="O215">
            <v>1</v>
          </cell>
          <cell r="P215">
            <v>1</v>
          </cell>
          <cell r="Q215">
            <v>1</v>
          </cell>
          <cell r="R215">
            <v>1</v>
          </cell>
          <cell r="S215">
            <v>1</v>
          </cell>
          <cell r="T215">
            <v>1</v>
          </cell>
        </row>
        <row r="216">
          <cell r="B216">
            <v>23</v>
          </cell>
          <cell r="C216" t="str">
            <v>STPG</v>
          </cell>
          <cell r="D216" t="str">
            <v>（消火・冷却水・冷温水）溶接接合</v>
          </cell>
          <cell r="E216" t="str">
            <v>屋外配管</v>
          </cell>
          <cell r="F216" t="str">
            <v>継手</v>
          </cell>
          <cell r="G216">
            <v>0.6</v>
          </cell>
          <cell r="H216">
            <v>0.6</v>
          </cell>
          <cell r="I216">
            <v>0.6</v>
          </cell>
          <cell r="J216">
            <v>0.3</v>
          </cell>
          <cell r="K216">
            <v>0.3</v>
          </cell>
          <cell r="L216">
            <v>0.3</v>
          </cell>
          <cell r="M216">
            <v>0.3</v>
          </cell>
          <cell r="N216">
            <v>0.3</v>
          </cell>
          <cell r="O216">
            <v>0.3</v>
          </cell>
          <cell r="P216">
            <v>0.3</v>
          </cell>
          <cell r="Q216">
            <v>0.3</v>
          </cell>
          <cell r="R216">
            <v>0.3</v>
          </cell>
          <cell r="S216">
            <v>0.3</v>
          </cell>
          <cell r="T216">
            <v>0.3</v>
          </cell>
        </row>
        <row r="217">
          <cell r="B217">
            <v>24</v>
          </cell>
          <cell r="C217" t="str">
            <v>STPG(黒)</v>
          </cell>
          <cell r="D217" t="str">
            <v>（蒸気給気管、蒸気還気用）溶接接合</v>
          </cell>
          <cell r="E217" t="str">
            <v>屋外配管</v>
          </cell>
          <cell r="F217" t="str">
            <v>継手</v>
          </cell>
          <cell r="G217">
            <v>0.8</v>
          </cell>
          <cell r="H217">
            <v>0.8</v>
          </cell>
          <cell r="I217">
            <v>0.8</v>
          </cell>
          <cell r="J217">
            <v>0.4</v>
          </cell>
          <cell r="K217">
            <v>0.4</v>
          </cell>
          <cell r="L217">
            <v>0.4</v>
          </cell>
          <cell r="M217">
            <v>0.4</v>
          </cell>
          <cell r="N217">
            <v>0.4</v>
          </cell>
          <cell r="O217">
            <v>0.4</v>
          </cell>
          <cell r="P217">
            <v>0.4</v>
          </cell>
          <cell r="Q217">
            <v>0.4</v>
          </cell>
          <cell r="R217">
            <v>0.4</v>
          </cell>
          <cell r="S217">
            <v>0.4</v>
          </cell>
          <cell r="T217">
            <v>0.4</v>
          </cell>
        </row>
        <row r="218">
          <cell r="B218">
            <v>25</v>
          </cell>
          <cell r="C218" t="str">
            <v>SGP(白)</v>
          </cell>
          <cell r="D218" t="str">
            <v>（排水）ねじ接合</v>
          </cell>
          <cell r="E218" t="str">
            <v>屋外配管</v>
          </cell>
          <cell r="F218" t="str">
            <v>継手</v>
          </cell>
          <cell r="G218">
            <v>0.5</v>
          </cell>
          <cell r="H218">
            <v>0.5</v>
          </cell>
          <cell r="I218">
            <v>0.5</v>
          </cell>
          <cell r="J218">
            <v>0.5</v>
          </cell>
          <cell r="K218">
            <v>0.5</v>
          </cell>
          <cell r="L218">
            <v>0.5</v>
          </cell>
          <cell r="M218">
            <v>0.5</v>
          </cell>
          <cell r="N218">
            <v>0.5</v>
          </cell>
          <cell r="O218">
            <v>0.5</v>
          </cell>
          <cell r="P218">
            <v>0.5</v>
          </cell>
          <cell r="Q218">
            <v>0.5</v>
          </cell>
          <cell r="R218">
            <v>0.5</v>
          </cell>
          <cell r="S218">
            <v>0.5</v>
          </cell>
          <cell r="T218">
            <v>0.5</v>
          </cell>
        </row>
        <row r="219">
          <cell r="B219">
            <v>26</v>
          </cell>
          <cell r="C219" t="str">
            <v>SGP(白)</v>
          </cell>
          <cell r="D219" t="str">
            <v>（冷温水）ねじ接合</v>
          </cell>
          <cell r="E219" t="str">
            <v>屋外配管</v>
          </cell>
          <cell r="F219" t="str">
            <v>継手</v>
          </cell>
          <cell r="G219">
            <v>0.4</v>
          </cell>
          <cell r="H219">
            <v>0.4</v>
          </cell>
          <cell r="I219">
            <v>0.4</v>
          </cell>
          <cell r="J219">
            <v>0.4</v>
          </cell>
          <cell r="K219">
            <v>0.4</v>
          </cell>
          <cell r="L219">
            <v>0.4</v>
          </cell>
          <cell r="M219">
            <v>0.4</v>
          </cell>
          <cell r="N219">
            <v>0.4</v>
          </cell>
          <cell r="O219">
            <v>0.4</v>
          </cell>
          <cell r="P219">
            <v>0.4</v>
          </cell>
          <cell r="Q219">
            <v>0.4</v>
          </cell>
          <cell r="R219">
            <v>0.4</v>
          </cell>
          <cell r="S219">
            <v>0.4</v>
          </cell>
          <cell r="T219">
            <v>0.4</v>
          </cell>
        </row>
        <row r="220">
          <cell r="B220">
            <v>27</v>
          </cell>
          <cell r="C220" t="str">
            <v>SGP(白)</v>
          </cell>
          <cell r="D220" t="str">
            <v>（通気・消火・給湯・プロパン）ねじ接合</v>
          </cell>
          <cell r="E220" t="str">
            <v>屋外配管</v>
          </cell>
          <cell r="F220" t="str">
            <v>継手</v>
          </cell>
          <cell r="G220">
            <v>0.4</v>
          </cell>
          <cell r="H220">
            <v>0.4</v>
          </cell>
          <cell r="I220">
            <v>0.4</v>
          </cell>
          <cell r="J220">
            <v>0.4</v>
          </cell>
          <cell r="K220">
            <v>0.4</v>
          </cell>
          <cell r="L220">
            <v>0.4</v>
          </cell>
          <cell r="M220">
            <v>0.4</v>
          </cell>
          <cell r="N220">
            <v>0.4</v>
          </cell>
          <cell r="O220">
            <v>0.4</v>
          </cell>
          <cell r="P220">
            <v>0.4</v>
          </cell>
          <cell r="Q220">
            <v>0.4</v>
          </cell>
          <cell r="R220">
            <v>0.4</v>
          </cell>
          <cell r="S220">
            <v>0.4</v>
          </cell>
          <cell r="T220">
            <v>0.4</v>
          </cell>
        </row>
        <row r="221">
          <cell r="B221">
            <v>28</v>
          </cell>
          <cell r="C221" t="str">
            <v>SGP(白)</v>
          </cell>
          <cell r="D221" t="str">
            <v>（冷却水）ねじ接合</v>
          </cell>
          <cell r="E221" t="str">
            <v>屋外配管</v>
          </cell>
          <cell r="F221" t="str">
            <v>継手</v>
          </cell>
          <cell r="G221">
            <v>0.4</v>
          </cell>
          <cell r="H221">
            <v>0.4</v>
          </cell>
          <cell r="I221">
            <v>0.4</v>
          </cell>
          <cell r="J221">
            <v>0.4</v>
          </cell>
          <cell r="K221">
            <v>0.4</v>
          </cell>
          <cell r="L221">
            <v>0.4</v>
          </cell>
          <cell r="M221">
            <v>0.4</v>
          </cell>
          <cell r="N221">
            <v>0.4</v>
          </cell>
          <cell r="O221">
            <v>0.4</v>
          </cell>
          <cell r="P221">
            <v>0.4</v>
          </cell>
          <cell r="Q221">
            <v>0.4</v>
          </cell>
          <cell r="R221">
            <v>0.4</v>
          </cell>
          <cell r="S221">
            <v>0.4</v>
          </cell>
          <cell r="T221">
            <v>0.4</v>
          </cell>
        </row>
        <row r="222">
          <cell r="B222">
            <v>29</v>
          </cell>
          <cell r="C222" t="str">
            <v>SGP(白)</v>
          </cell>
          <cell r="D222" t="str">
            <v>（通気・消火・給湯・プロパン・冷却水・冷温水）溶接接合</v>
          </cell>
          <cell r="E222" t="str">
            <v>屋外配管</v>
          </cell>
          <cell r="F222" t="str">
            <v>継手</v>
          </cell>
          <cell r="G222">
            <v>0.25</v>
          </cell>
          <cell r="H222">
            <v>0.25</v>
          </cell>
          <cell r="I222">
            <v>0.25</v>
          </cell>
          <cell r="J222">
            <v>0.25</v>
          </cell>
          <cell r="K222">
            <v>0.25</v>
          </cell>
          <cell r="L222">
            <v>0.25</v>
          </cell>
          <cell r="M222">
            <v>0.25</v>
          </cell>
          <cell r="N222">
            <v>0.25</v>
          </cell>
          <cell r="O222">
            <v>0.25</v>
          </cell>
          <cell r="P222">
            <v>0.25</v>
          </cell>
          <cell r="Q222">
            <v>0.25</v>
          </cell>
          <cell r="R222">
            <v>0.25</v>
          </cell>
          <cell r="S222">
            <v>0.25</v>
          </cell>
          <cell r="T222">
            <v>0.25</v>
          </cell>
        </row>
        <row r="223">
          <cell r="B223">
            <v>30</v>
          </cell>
          <cell r="C223" t="str">
            <v>SGP(白)</v>
          </cell>
          <cell r="D223" t="str">
            <v>（冷却水）ハウジング型管継手</v>
          </cell>
          <cell r="E223" t="str">
            <v>屋外配管</v>
          </cell>
          <cell r="F223" t="str">
            <v>継手</v>
          </cell>
          <cell r="G223">
            <v>1.74</v>
          </cell>
          <cell r="H223">
            <v>1.74</v>
          </cell>
          <cell r="I223">
            <v>1.74</v>
          </cell>
          <cell r="J223">
            <v>1.74</v>
          </cell>
          <cell r="K223">
            <v>1.74</v>
          </cell>
          <cell r="L223">
            <v>1.74</v>
          </cell>
          <cell r="M223">
            <v>1.74</v>
          </cell>
          <cell r="N223">
            <v>1.74</v>
          </cell>
          <cell r="O223">
            <v>1.38</v>
          </cell>
          <cell r="P223">
            <v>1.38</v>
          </cell>
          <cell r="Q223">
            <v>1.38</v>
          </cell>
          <cell r="R223">
            <v>1.02</v>
          </cell>
          <cell r="S223">
            <v>1.02</v>
          </cell>
          <cell r="T223">
            <v>1.02</v>
          </cell>
        </row>
        <row r="224">
          <cell r="B224">
            <v>31</v>
          </cell>
          <cell r="C224" t="str">
            <v>SGP(白)</v>
          </cell>
          <cell r="D224" t="str">
            <v>（冷温水・消火）ハウジング型管継手</v>
          </cell>
          <cell r="E224" t="str">
            <v>屋外配管</v>
          </cell>
          <cell r="F224" t="str">
            <v>継手</v>
          </cell>
          <cell r="G224">
            <v>1.74</v>
          </cell>
          <cell r="H224">
            <v>1.74</v>
          </cell>
          <cell r="I224">
            <v>1.74</v>
          </cell>
          <cell r="J224">
            <v>1.74</v>
          </cell>
          <cell r="K224">
            <v>1.74</v>
          </cell>
          <cell r="L224">
            <v>1.74</v>
          </cell>
          <cell r="M224">
            <v>1.74</v>
          </cell>
          <cell r="N224">
            <v>1.74</v>
          </cell>
          <cell r="O224">
            <v>1.38</v>
          </cell>
          <cell r="P224">
            <v>1.38</v>
          </cell>
          <cell r="Q224">
            <v>1.38</v>
          </cell>
          <cell r="R224">
            <v>1.02</v>
          </cell>
          <cell r="S224">
            <v>1.02</v>
          </cell>
          <cell r="T224">
            <v>1.02</v>
          </cell>
        </row>
        <row r="225">
          <cell r="B225">
            <v>32</v>
          </cell>
          <cell r="C225" t="str">
            <v>SGP(黒)</v>
          </cell>
          <cell r="D225" t="str">
            <v>（蒸気・油）ねじ接合</v>
          </cell>
          <cell r="E225" t="str">
            <v>屋外配管</v>
          </cell>
          <cell r="F225" t="str">
            <v>継手</v>
          </cell>
          <cell r="G225">
            <v>0.5</v>
          </cell>
          <cell r="H225">
            <v>0.5</v>
          </cell>
          <cell r="I225">
            <v>0.5</v>
          </cell>
          <cell r="J225">
            <v>0.5</v>
          </cell>
          <cell r="K225">
            <v>0.5</v>
          </cell>
          <cell r="L225">
            <v>0.5</v>
          </cell>
          <cell r="M225">
            <v>0.5</v>
          </cell>
          <cell r="N225">
            <v>0.5</v>
          </cell>
          <cell r="O225">
            <v>0.5</v>
          </cell>
          <cell r="P225">
            <v>0.5</v>
          </cell>
          <cell r="Q225">
            <v>0.5</v>
          </cell>
          <cell r="R225">
            <v>0.5</v>
          </cell>
          <cell r="S225">
            <v>0.5</v>
          </cell>
          <cell r="T225">
            <v>0.5</v>
          </cell>
        </row>
        <row r="226">
          <cell r="B226">
            <v>33</v>
          </cell>
          <cell r="C226" t="str">
            <v>SGP(黒)</v>
          </cell>
          <cell r="D226" t="str">
            <v>（蒸気・油）溶接接合</v>
          </cell>
          <cell r="E226" t="str">
            <v>屋外配管</v>
          </cell>
          <cell r="F226" t="str">
            <v>継手</v>
          </cell>
          <cell r="G226">
            <v>0.3</v>
          </cell>
          <cell r="H226">
            <v>0.3</v>
          </cell>
          <cell r="I226">
            <v>0.3</v>
          </cell>
          <cell r="J226">
            <v>0.3</v>
          </cell>
          <cell r="K226">
            <v>0.3</v>
          </cell>
          <cell r="L226">
            <v>0.3</v>
          </cell>
          <cell r="M226">
            <v>0.3</v>
          </cell>
          <cell r="N226">
            <v>0.3</v>
          </cell>
          <cell r="O226">
            <v>0.3</v>
          </cell>
          <cell r="P226">
            <v>0.3</v>
          </cell>
          <cell r="Q226">
            <v>0.3</v>
          </cell>
          <cell r="R226">
            <v>0.3</v>
          </cell>
          <cell r="S226">
            <v>0.3</v>
          </cell>
          <cell r="T226">
            <v>0.3</v>
          </cell>
        </row>
        <row r="227">
          <cell r="B227">
            <v>35</v>
          </cell>
          <cell r="C227" t="str">
            <v>SGP-TA(WSP032)</v>
          </cell>
          <cell r="D227" t="str">
            <v>ねじ接合</v>
          </cell>
          <cell r="E227" t="str">
            <v>屋外配管</v>
          </cell>
          <cell r="F227" t="str">
            <v>継手</v>
          </cell>
          <cell r="G227">
            <v>0.3</v>
          </cell>
          <cell r="H227">
            <v>0.3</v>
          </cell>
          <cell r="I227">
            <v>0.3</v>
          </cell>
          <cell r="J227">
            <v>0.3</v>
          </cell>
          <cell r="K227">
            <v>0.3</v>
          </cell>
          <cell r="L227">
            <v>0.3</v>
          </cell>
          <cell r="M227">
            <v>0.3</v>
          </cell>
          <cell r="N227">
            <v>0.3</v>
          </cell>
          <cell r="O227">
            <v>0.3</v>
          </cell>
          <cell r="P227">
            <v>0.3</v>
          </cell>
          <cell r="Q227">
            <v>0.3</v>
          </cell>
          <cell r="R227">
            <v>0.3</v>
          </cell>
          <cell r="S227">
            <v>0.3</v>
          </cell>
          <cell r="T227">
            <v>0.3</v>
          </cell>
        </row>
        <row r="228">
          <cell r="B228">
            <v>38</v>
          </cell>
          <cell r="C228" t="str">
            <v>ARFA管</v>
          </cell>
          <cell r="D228" t="str">
            <v>ねじ接合</v>
          </cell>
          <cell r="E228" t="str">
            <v>屋外配管</v>
          </cell>
          <cell r="F228" t="str">
            <v>継手</v>
          </cell>
          <cell r="G228">
            <v>0.3</v>
          </cell>
          <cell r="H228">
            <v>0.3</v>
          </cell>
          <cell r="I228">
            <v>0.3</v>
          </cell>
          <cell r="J228">
            <v>0.3</v>
          </cell>
          <cell r="K228">
            <v>0.3</v>
          </cell>
          <cell r="L228">
            <v>0.3</v>
          </cell>
          <cell r="M228">
            <v>0.3</v>
          </cell>
          <cell r="N228">
            <v>0.3</v>
          </cell>
          <cell r="O228">
            <v>0.3</v>
          </cell>
          <cell r="P228">
            <v>0.3</v>
          </cell>
          <cell r="Q228">
            <v>0.3</v>
          </cell>
          <cell r="R228">
            <v>0.3</v>
          </cell>
          <cell r="S228">
            <v>0.3</v>
          </cell>
          <cell r="T228">
            <v>0.3</v>
          </cell>
        </row>
        <row r="229">
          <cell r="B229">
            <v>40</v>
          </cell>
          <cell r="C229" t="str">
            <v>CUP</v>
          </cell>
          <cell r="D229" t="str">
            <v>（給湯・給水）</v>
          </cell>
          <cell r="E229" t="str">
            <v>屋外配管</v>
          </cell>
          <cell r="F229" t="str">
            <v>継手</v>
          </cell>
          <cell r="G229">
            <v>0.6</v>
          </cell>
          <cell r="H229">
            <v>0.6</v>
          </cell>
          <cell r="I229">
            <v>0.6</v>
          </cell>
          <cell r="J229">
            <v>0.6</v>
          </cell>
          <cell r="K229">
            <v>0.6</v>
          </cell>
          <cell r="L229">
            <v>0.6</v>
          </cell>
          <cell r="M229">
            <v>0.6</v>
          </cell>
          <cell r="N229">
            <v>0.6</v>
          </cell>
          <cell r="O229">
            <v>0.6</v>
          </cell>
          <cell r="P229">
            <v>0.6</v>
          </cell>
          <cell r="Q229">
            <v>0.6</v>
          </cell>
          <cell r="R229">
            <v>0.6</v>
          </cell>
          <cell r="S229">
            <v>0.6</v>
          </cell>
          <cell r="T229">
            <v>0.6</v>
          </cell>
        </row>
        <row r="232">
          <cell r="B232">
            <v>1</v>
          </cell>
          <cell r="C232" t="str">
            <v>SGP-PA</v>
          </cell>
          <cell r="D232" t="str">
            <v>（給水・冷却水）ねじ接合（管端防食継手）</v>
          </cell>
          <cell r="E232" t="str">
            <v>地中配管</v>
          </cell>
          <cell r="F232" t="str">
            <v>継手</v>
          </cell>
          <cell r="G232">
            <v>0.4</v>
          </cell>
          <cell r="H232">
            <v>0.4</v>
          </cell>
          <cell r="I232">
            <v>0.4</v>
          </cell>
          <cell r="J232">
            <v>0.4</v>
          </cell>
          <cell r="K232">
            <v>0.4</v>
          </cell>
          <cell r="L232">
            <v>0.4</v>
          </cell>
          <cell r="M232">
            <v>0.4</v>
          </cell>
          <cell r="N232">
            <v>0.4</v>
          </cell>
          <cell r="O232">
            <v>0.4</v>
          </cell>
          <cell r="P232">
            <v>0.4</v>
          </cell>
          <cell r="Q232">
            <v>0.4</v>
          </cell>
          <cell r="R232">
            <v>0.4</v>
          </cell>
          <cell r="S232">
            <v>0.4</v>
          </cell>
          <cell r="T232">
            <v>0.4</v>
          </cell>
        </row>
        <row r="233">
          <cell r="B233">
            <v>2</v>
          </cell>
          <cell r="C233" t="str">
            <v>SGP-PB</v>
          </cell>
          <cell r="D233" t="str">
            <v>（給水・冷却水）ねじ接合（管端防食継手）</v>
          </cell>
          <cell r="E233" t="str">
            <v>地中配管</v>
          </cell>
          <cell r="F233" t="str">
            <v>継手</v>
          </cell>
          <cell r="G233">
            <v>0.35</v>
          </cell>
          <cell r="H233">
            <v>0.35</v>
          </cell>
          <cell r="I233">
            <v>0.35</v>
          </cell>
          <cell r="J233">
            <v>0.35</v>
          </cell>
          <cell r="K233">
            <v>0.35</v>
          </cell>
          <cell r="L233">
            <v>0.35</v>
          </cell>
          <cell r="M233">
            <v>0.35</v>
          </cell>
          <cell r="N233">
            <v>0.35</v>
          </cell>
          <cell r="O233">
            <v>0.35</v>
          </cell>
          <cell r="P233">
            <v>0.35</v>
          </cell>
          <cell r="Q233">
            <v>0.35</v>
          </cell>
          <cell r="R233">
            <v>0.35</v>
          </cell>
          <cell r="S233">
            <v>0.35</v>
          </cell>
          <cell r="T233">
            <v>0.35</v>
          </cell>
        </row>
        <row r="234">
          <cell r="B234">
            <v>3</v>
          </cell>
          <cell r="C234" t="str">
            <v>SGP-PD</v>
          </cell>
          <cell r="D234" t="str">
            <v>（給水・冷却水）ねじ接合（管端防食継手）</v>
          </cell>
          <cell r="E234" t="str">
            <v>地中配管</v>
          </cell>
          <cell r="F234" t="str">
            <v>継手</v>
          </cell>
          <cell r="G234">
            <v>0.55000000000000004</v>
          </cell>
          <cell r="H234">
            <v>0.55000000000000004</v>
          </cell>
          <cell r="I234">
            <v>0.55000000000000004</v>
          </cell>
          <cell r="J234">
            <v>0.55000000000000004</v>
          </cell>
          <cell r="K234">
            <v>0.55000000000000004</v>
          </cell>
          <cell r="L234">
            <v>0.55000000000000004</v>
          </cell>
          <cell r="M234">
            <v>0.55000000000000004</v>
          </cell>
          <cell r="N234">
            <v>0.55000000000000004</v>
          </cell>
          <cell r="O234">
            <v>0.55000000000000004</v>
          </cell>
          <cell r="P234">
            <v>0.55000000000000004</v>
          </cell>
          <cell r="Q234">
            <v>0.55000000000000004</v>
          </cell>
          <cell r="R234">
            <v>0.55000000000000004</v>
          </cell>
          <cell r="S234">
            <v>0.55000000000000004</v>
          </cell>
          <cell r="T234">
            <v>0.55000000000000004</v>
          </cell>
        </row>
        <row r="235">
          <cell r="B235">
            <v>4</v>
          </cell>
          <cell r="C235" t="str">
            <v>SGP-FPA</v>
          </cell>
          <cell r="D235" t="str">
            <v>（給水・冷却水）フランジ接合</v>
          </cell>
          <cell r="E235" t="str">
            <v>地中配管</v>
          </cell>
          <cell r="F235" t="str">
            <v>継手</v>
          </cell>
          <cell r="G235">
            <v>0.9</v>
          </cell>
          <cell r="H235">
            <v>0.9</v>
          </cell>
          <cell r="I235">
            <v>0.9</v>
          </cell>
          <cell r="J235">
            <v>0.9</v>
          </cell>
          <cell r="K235">
            <v>0.9</v>
          </cell>
          <cell r="L235">
            <v>0.9</v>
          </cell>
          <cell r="M235">
            <v>0.9</v>
          </cell>
          <cell r="N235">
            <v>0.9</v>
          </cell>
          <cell r="O235">
            <v>0.9</v>
          </cell>
          <cell r="P235">
            <v>0.9</v>
          </cell>
          <cell r="Q235">
            <v>0.9</v>
          </cell>
          <cell r="R235">
            <v>0.9</v>
          </cell>
          <cell r="S235">
            <v>0.9</v>
          </cell>
          <cell r="T235">
            <v>0.9</v>
          </cell>
        </row>
        <row r="236">
          <cell r="B236">
            <v>5</v>
          </cell>
          <cell r="C236" t="str">
            <v>SGP-FPB</v>
          </cell>
          <cell r="D236" t="str">
            <v>（給水・冷却水）フランジ接合</v>
          </cell>
          <cell r="E236" t="str">
            <v>地中配管</v>
          </cell>
          <cell r="F236" t="str">
            <v>継手</v>
          </cell>
          <cell r="G236">
            <v>0.9</v>
          </cell>
          <cell r="H236">
            <v>0.9</v>
          </cell>
          <cell r="I236">
            <v>0.9</v>
          </cell>
          <cell r="J236">
            <v>0.9</v>
          </cell>
          <cell r="K236">
            <v>0.9</v>
          </cell>
          <cell r="L236">
            <v>0.9</v>
          </cell>
          <cell r="M236">
            <v>0.9</v>
          </cell>
          <cell r="N236">
            <v>0.9</v>
          </cell>
          <cell r="O236">
            <v>0.9</v>
          </cell>
          <cell r="P236">
            <v>0.9</v>
          </cell>
          <cell r="Q236">
            <v>0.9</v>
          </cell>
          <cell r="R236">
            <v>0.9</v>
          </cell>
          <cell r="S236">
            <v>0.9</v>
          </cell>
          <cell r="T236">
            <v>0.9</v>
          </cell>
        </row>
        <row r="237">
          <cell r="B237">
            <v>6</v>
          </cell>
          <cell r="C237" t="str">
            <v>SGP-FPD</v>
          </cell>
          <cell r="D237" t="str">
            <v>（給水・冷却水）フランジ接合</v>
          </cell>
          <cell r="E237" t="str">
            <v>地中配管</v>
          </cell>
          <cell r="F237" t="str">
            <v>継手</v>
          </cell>
          <cell r="G237">
            <v>0.9</v>
          </cell>
          <cell r="H237">
            <v>0.9</v>
          </cell>
          <cell r="I237">
            <v>0.9</v>
          </cell>
          <cell r="J237">
            <v>0.9</v>
          </cell>
          <cell r="K237">
            <v>0.9</v>
          </cell>
          <cell r="L237">
            <v>0.9</v>
          </cell>
          <cell r="M237">
            <v>0.9</v>
          </cell>
          <cell r="N237">
            <v>0.9</v>
          </cell>
          <cell r="O237">
            <v>0.9</v>
          </cell>
          <cell r="P237">
            <v>0.9</v>
          </cell>
          <cell r="Q237">
            <v>0.9</v>
          </cell>
          <cell r="R237">
            <v>0.9</v>
          </cell>
          <cell r="S237">
            <v>0.9</v>
          </cell>
          <cell r="T237">
            <v>0.9</v>
          </cell>
        </row>
        <row r="238">
          <cell r="B238">
            <v>7</v>
          </cell>
          <cell r="C238" t="str">
            <v>SGP-VA</v>
          </cell>
          <cell r="D238" t="str">
            <v>（給水・冷却水）ねじ接合（管端防食継手）</v>
          </cell>
          <cell r="E238" t="str">
            <v>地中配管</v>
          </cell>
          <cell r="F238" t="str">
            <v>継手</v>
          </cell>
          <cell r="G238">
            <v>0.35</v>
          </cell>
          <cell r="H238">
            <v>0.35</v>
          </cell>
          <cell r="I238">
            <v>0.35</v>
          </cell>
          <cell r="J238">
            <v>0.35</v>
          </cell>
          <cell r="K238">
            <v>0.35</v>
          </cell>
          <cell r="L238">
            <v>0.35</v>
          </cell>
          <cell r="M238">
            <v>0.35</v>
          </cell>
          <cell r="N238">
            <v>0.35</v>
          </cell>
          <cell r="O238">
            <v>0.35</v>
          </cell>
          <cell r="P238">
            <v>0.35</v>
          </cell>
          <cell r="Q238">
            <v>0.35</v>
          </cell>
          <cell r="R238">
            <v>0.35</v>
          </cell>
          <cell r="S238">
            <v>0.35</v>
          </cell>
          <cell r="T238">
            <v>0.35</v>
          </cell>
        </row>
        <row r="239">
          <cell r="B239">
            <v>8</v>
          </cell>
          <cell r="C239" t="str">
            <v>SGP-VB</v>
          </cell>
          <cell r="D239" t="str">
            <v>（給水・冷却水）ねじ接合（管端防食継手）</v>
          </cell>
          <cell r="E239" t="str">
            <v>地中配管</v>
          </cell>
          <cell r="F239" t="str">
            <v>継手</v>
          </cell>
          <cell r="G239">
            <v>0.3</v>
          </cell>
          <cell r="H239">
            <v>0.3</v>
          </cell>
          <cell r="I239">
            <v>0.3</v>
          </cell>
          <cell r="J239">
            <v>0.3</v>
          </cell>
          <cell r="K239">
            <v>0.3</v>
          </cell>
          <cell r="L239">
            <v>0.3</v>
          </cell>
          <cell r="M239">
            <v>0.3</v>
          </cell>
          <cell r="N239">
            <v>0.3</v>
          </cell>
          <cell r="O239">
            <v>0.3</v>
          </cell>
          <cell r="P239">
            <v>0.3</v>
          </cell>
          <cell r="Q239">
            <v>0.3</v>
          </cell>
          <cell r="R239">
            <v>0.3</v>
          </cell>
          <cell r="S239">
            <v>0.3</v>
          </cell>
          <cell r="T239">
            <v>0.3</v>
          </cell>
        </row>
        <row r="240">
          <cell r="B240">
            <v>9</v>
          </cell>
          <cell r="C240" t="str">
            <v>SGP-VD</v>
          </cell>
          <cell r="D240" t="str">
            <v>（給水・冷却水）ねじ接合（管端防食継手）</v>
          </cell>
          <cell r="E240" t="str">
            <v>地中配管</v>
          </cell>
          <cell r="F240" t="str">
            <v>継手</v>
          </cell>
          <cell r="G240">
            <v>0.35</v>
          </cell>
          <cell r="H240">
            <v>0.35</v>
          </cell>
          <cell r="I240">
            <v>0.35</v>
          </cell>
          <cell r="J240">
            <v>0.35</v>
          </cell>
          <cell r="K240">
            <v>0.35</v>
          </cell>
          <cell r="L240">
            <v>0.35</v>
          </cell>
          <cell r="M240">
            <v>0.35</v>
          </cell>
          <cell r="N240">
            <v>0.35</v>
          </cell>
          <cell r="O240">
            <v>0.35</v>
          </cell>
          <cell r="P240">
            <v>0.35</v>
          </cell>
          <cell r="Q240">
            <v>0.35</v>
          </cell>
          <cell r="R240">
            <v>0.35</v>
          </cell>
          <cell r="S240">
            <v>0.35</v>
          </cell>
          <cell r="T240">
            <v>0.35</v>
          </cell>
        </row>
        <row r="241">
          <cell r="B241">
            <v>10</v>
          </cell>
          <cell r="C241" t="str">
            <v>SGP-FVA</v>
          </cell>
          <cell r="D241" t="str">
            <v>（給水・冷却水）フランジ接合</v>
          </cell>
          <cell r="E241" t="str">
            <v>地中配管</v>
          </cell>
          <cell r="F241" t="str">
            <v>継手</v>
          </cell>
          <cell r="G241">
            <v>1</v>
          </cell>
          <cell r="H241">
            <v>1</v>
          </cell>
          <cell r="I241">
            <v>1</v>
          </cell>
          <cell r="J241">
            <v>1</v>
          </cell>
          <cell r="K241">
            <v>1</v>
          </cell>
          <cell r="L241">
            <v>1</v>
          </cell>
          <cell r="M241">
            <v>1</v>
          </cell>
          <cell r="N241">
            <v>1</v>
          </cell>
          <cell r="O241">
            <v>1</v>
          </cell>
          <cell r="P241">
            <v>1</v>
          </cell>
          <cell r="Q241">
            <v>1</v>
          </cell>
          <cell r="R241">
            <v>1</v>
          </cell>
          <cell r="S241">
            <v>1</v>
          </cell>
          <cell r="T241">
            <v>1</v>
          </cell>
        </row>
        <row r="242">
          <cell r="B242">
            <v>11</v>
          </cell>
          <cell r="C242" t="str">
            <v>SGP-FVB</v>
          </cell>
          <cell r="D242" t="str">
            <v>（給水・冷却水）フランジ接合</v>
          </cell>
          <cell r="E242" t="str">
            <v>地中配管</v>
          </cell>
          <cell r="F242" t="str">
            <v>継手</v>
          </cell>
          <cell r="G242">
            <v>1</v>
          </cell>
          <cell r="H242">
            <v>1</v>
          </cell>
          <cell r="I242">
            <v>1</v>
          </cell>
          <cell r="J242">
            <v>1</v>
          </cell>
          <cell r="K242">
            <v>1</v>
          </cell>
          <cell r="L242">
            <v>1</v>
          </cell>
          <cell r="M242">
            <v>1</v>
          </cell>
          <cell r="N242">
            <v>1</v>
          </cell>
          <cell r="O242">
            <v>1</v>
          </cell>
          <cell r="P242">
            <v>1</v>
          </cell>
          <cell r="Q242">
            <v>1</v>
          </cell>
          <cell r="R242">
            <v>1</v>
          </cell>
          <cell r="S242">
            <v>1</v>
          </cell>
          <cell r="T242">
            <v>1</v>
          </cell>
        </row>
        <row r="243">
          <cell r="B243">
            <v>12</v>
          </cell>
          <cell r="C243" t="str">
            <v>SGP-FVD</v>
          </cell>
          <cell r="D243" t="str">
            <v>（給水・冷却水）フランジ接合</v>
          </cell>
          <cell r="E243" t="str">
            <v>地中配管</v>
          </cell>
          <cell r="F243" t="str">
            <v>継手</v>
          </cell>
          <cell r="G243">
            <v>1</v>
          </cell>
          <cell r="H243">
            <v>1</v>
          </cell>
          <cell r="I243">
            <v>1</v>
          </cell>
          <cell r="J243">
            <v>1</v>
          </cell>
          <cell r="K243">
            <v>1</v>
          </cell>
          <cell r="L243">
            <v>1</v>
          </cell>
          <cell r="M243">
            <v>1</v>
          </cell>
          <cell r="N243">
            <v>1</v>
          </cell>
          <cell r="O243">
            <v>1</v>
          </cell>
          <cell r="P243">
            <v>1</v>
          </cell>
          <cell r="Q243">
            <v>1</v>
          </cell>
          <cell r="R243">
            <v>1</v>
          </cell>
          <cell r="S243">
            <v>1</v>
          </cell>
          <cell r="T243">
            <v>1</v>
          </cell>
        </row>
        <row r="244">
          <cell r="B244">
            <v>15</v>
          </cell>
          <cell r="C244" t="str">
            <v>SGP-PS</v>
          </cell>
          <cell r="D244" t="str">
            <v>ねじ接合</v>
          </cell>
          <cell r="E244" t="str">
            <v>地中配管</v>
          </cell>
          <cell r="F244" t="str">
            <v>継手</v>
          </cell>
          <cell r="G244">
            <v>0.5</v>
          </cell>
          <cell r="H244">
            <v>0.5</v>
          </cell>
          <cell r="I244">
            <v>0.5</v>
          </cell>
          <cell r="J244">
            <v>0.5</v>
          </cell>
          <cell r="K244">
            <v>0.5</v>
          </cell>
          <cell r="L244">
            <v>0.5</v>
          </cell>
          <cell r="M244">
            <v>0.5</v>
          </cell>
          <cell r="N244">
            <v>0.5</v>
          </cell>
          <cell r="O244">
            <v>0.5</v>
          </cell>
          <cell r="P244">
            <v>0.5</v>
          </cell>
          <cell r="Q244">
            <v>0.5</v>
          </cell>
          <cell r="R244">
            <v>0.5</v>
          </cell>
          <cell r="S244">
            <v>0.5</v>
          </cell>
          <cell r="T244">
            <v>0.5</v>
          </cell>
        </row>
        <row r="245">
          <cell r="B245">
            <v>16</v>
          </cell>
          <cell r="C245" t="str">
            <v>STPG 370 PS</v>
          </cell>
          <cell r="D245" t="str">
            <v>ねじ接合</v>
          </cell>
          <cell r="E245" t="str">
            <v>地中配管</v>
          </cell>
          <cell r="F245" t="str">
            <v>継手</v>
          </cell>
          <cell r="G245">
            <v>1</v>
          </cell>
          <cell r="H245">
            <v>1</v>
          </cell>
          <cell r="I245">
            <v>1</v>
          </cell>
          <cell r="J245">
            <v>1</v>
          </cell>
          <cell r="K245">
            <v>1</v>
          </cell>
          <cell r="L245">
            <v>1</v>
          </cell>
          <cell r="M245">
            <v>1</v>
          </cell>
          <cell r="N245">
            <v>1</v>
          </cell>
          <cell r="O245">
            <v>1</v>
          </cell>
          <cell r="P245">
            <v>1</v>
          </cell>
          <cell r="Q245">
            <v>1</v>
          </cell>
          <cell r="R245">
            <v>1</v>
          </cell>
          <cell r="S245">
            <v>1</v>
          </cell>
          <cell r="T245">
            <v>1</v>
          </cell>
        </row>
        <row r="246">
          <cell r="B246">
            <v>17</v>
          </cell>
          <cell r="C246" t="str">
            <v>SGP-VS</v>
          </cell>
          <cell r="D246" t="str">
            <v>ねじ接合</v>
          </cell>
          <cell r="E246" t="str">
            <v>地中配管</v>
          </cell>
          <cell r="F246" t="str">
            <v>継手</v>
          </cell>
          <cell r="G246">
            <v>0.45</v>
          </cell>
          <cell r="H246">
            <v>0.45</v>
          </cell>
          <cell r="I246">
            <v>0.45</v>
          </cell>
          <cell r="J246">
            <v>0.45</v>
          </cell>
          <cell r="K246">
            <v>0.45</v>
          </cell>
          <cell r="L246">
            <v>0.45</v>
          </cell>
          <cell r="M246">
            <v>0.45</v>
          </cell>
          <cell r="N246">
            <v>0.45</v>
          </cell>
          <cell r="O246">
            <v>0.45</v>
          </cell>
          <cell r="P246">
            <v>0.45</v>
          </cell>
          <cell r="Q246">
            <v>0.45</v>
          </cell>
          <cell r="R246">
            <v>0.45</v>
          </cell>
          <cell r="S246">
            <v>0.45</v>
          </cell>
          <cell r="T246">
            <v>0.45</v>
          </cell>
        </row>
        <row r="247">
          <cell r="B247">
            <v>18</v>
          </cell>
          <cell r="C247" t="str">
            <v>STPG 370 VS</v>
          </cell>
          <cell r="D247" t="str">
            <v>ねじ接合</v>
          </cell>
          <cell r="E247" t="str">
            <v>地中配管</v>
          </cell>
          <cell r="F247" t="str">
            <v>継手</v>
          </cell>
          <cell r="G247">
            <v>0.9</v>
          </cell>
          <cell r="H247">
            <v>0.9</v>
          </cell>
          <cell r="I247">
            <v>0.9</v>
          </cell>
          <cell r="J247">
            <v>0.9</v>
          </cell>
          <cell r="K247">
            <v>0.9</v>
          </cell>
          <cell r="L247">
            <v>0.9</v>
          </cell>
          <cell r="M247">
            <v>0.9</v>
          </cell>
          <cell r="N247">
            <v>0.9</v>
          </cell>
          <cell r="O247">
            <v>0.9</v>
          </cell>
          <cell r="P247">
            <v>0.9</v>
          </cell>
          <cell r="Q247">
            <v>0.9</v>
          </cell>
          <cell r="R247">
            <v>0.9</v>
          </cell>
          <cell r="S247">
            <v>0.9</v>
          </cell>
          <cell r="T247">
            <v>0.9</v>
          </cell>
        </row>
        <row r="248">
          <cell r="B248">
            <v>20</v>
          </cell>
          <cell r="C248" t="str">
            <v>STPG</v>
          </cell>
          <cell r="D248" t="str">
            <v>（消火）ねじ接合</v>
          </cell>
          <cell r="E248" t="str">
            <v>地中配管</v>
          </cell>
          <cell r="F248" t="str">
            <v>継手</v>
          </cell>
          <cell r="G248">
            <v>0.7</v>
          </cell>
          <cell r="H248">
            <v>0.7</v>
          </cell>
          <cell r="I248">
            <v>0.7</v>
          </cell>
          <cell r="J248">
            <v>0.7</v>
          </cell>
          <cell r="K248">
            <v>0.7</v>
          </cell>
          <cell r="L248">
            <v>0.7</v>
          </cell>
          <cell r="M248">
            <v>0.7</v>
          </cell>
          <cell r="N248">
            <v>0.7</v>
          </cell>
          <cell r="O248">
            <v>0.7</v>
          </cell>
          <cell r="P248">
            <v>0.7</v>
          </cell>
          <cell r="Q248">
            <v>0.7</v>
          </cell>
          <cell r="R248">
            <v>0.7</v>
          </cell>
          <cell r="S248">
            <v>0.7</v>
          </cell>
          <cell r="T248">
            <v>0.7</v>
          </cell>
        </row>
        <row r="249">
          <cell r="B249">
            <v>21</v>
          </cell>
          <cell r="C249" t="str">
            <v>STPG</v>
          </cell>
          <cell r="D249" t="str">
            <v>（冷却水）ねじ接合</v>
          </cell>
          <cell r="E249" t="str">
            <v>地中配管</v>
          </cell>
          <cell r="F249" t="str">
            <v>継手</v>
          </cell>
          <cell r="G249">
            <v>0.7</v>
          </cell>
          <cell r="H249">
            <v>0.7</v>
          </cell>
          <cell r="I249">
            <v>0.7</v>
          </cell>
          <cell r="J249">
            <v>0.7</v>
          </cell>
          <cell r="K249">
            <v>0.7</v>
          </cell>
          <cell r="L249">
            <v>0.7</v>
          </cell>
          <cell r="M249">
            <v>0.7</v>
          </cell>
          <cell r="N249">
            <v>0.7</v>
          </cell>
          <cell r="O249">
            <v>0.7</v>
          </cell>
          <cell r="P249">
            <v>0.7</v>
          </cell>
          <cell r="Q249">
            <v>0.7</v>
          </cell>
          <cell r="R249">
            <v>0.7</v>
          </cell>
          <cell r="S249">
            <v>0.7</v>
          </cell>
          <cell r="T249">
            <v>0.7</v>
          </cell>
        </row>
        <row r="250">
          <cell r="B250">
            <v>23</v>
          </cell>
          <cell r="C250" t="str">
            <v>STPG</v>
          </cell>
          <cell r="D250" t="str">
            <v>（消火・冷却水・冷温水）溶接接合</v>
          </cell>
          <cell r="E250" t="str">
            <v>地中配管</v>
          </cell>
          <cell r="F250" t="str">
            <v>継手</v>
          </cell>
          <cell r="G250">
            <v>0.45</v>
          </cell>
          <cell r="H250">
            <v>0.45</v>
          </cell>
          <cell r="I250">
            <v>0.45</v>
          </cell>
          <cell r="J250">
            <v>0.3</v>
          </cell>
          <cell r="K250">
            <v>0.3</v>
          </cell>
          <cell r="L250">
            <v>0.3</v>
          </cell>
          <cell r="M250">
            <v>0.3</v>
          </cell>
          <cell r="N250">
            <v>0.3</v>
          </cell>
          <cell r="O250">
            <v>0.3</v>
          </cell>
          <cell r="P250">
            <v>0.3</v>
          </cell>
          <cell r="Q250">
            <v>0.3</v>
          </cell>
          <cell r="R250">
            <v>0.3</v>
          </cell>
          <cell r="S250">
            <v>0.3</v>
          </cell>
          <cell r="T250">
            <v>0.3</v>
          </cell>
        </row>
        <row r="251">
          <cell r="B251">
            <v>24</v>
          </cell>
          <cell r="C251" t="str">
            <v>STPG(黒)</v>
          </cell>
          <cell r="D251" t="str">
            <v>（蒸気給気管、蒸気還気用）溶接接合</v>
          </cell>
          <cell r="E251" t="str">
            <v>地中配管</v>
          </cell>
          <cell r="F251" t="str">
            <v>継手</v>
          </cell>
          <cell r="G251">
            <v>0.6</v>
          </cell>
          <cell r="H251">
            <v>0.6</v>
          </cell>
          <cell r="I251">
            <v>0.6</v>
          </cell>
          <cell r="J251">
            <v>0.4</v>
          </cell>
          <cell r="K251">
            <v>0.4</v>
          </cell>
          <cell r="L251">
            <v>0.4</v>
          </cell>
          <cell r="M251">
            <v>0.4</v>
          </cell>
          <cell r="N251">
            <v>0.4</v>
          </cell>
          <cell r="O251">
            <v>0.4</v>
          </cell>
          <cell r="P251">
            <v>0.4</v>
          </cell>
          <cell r="Q251">
            <v>0.4</v>
          </cell>
          <cell r="R251">
            <v>0.4</v>
          </cell>
          <cell r="S251">
            <v>0.4</v>
          </cell>
          <cell r="T251">
            <v>0.4</v>
          </cell>
        </row>
        <row r="252">
          <cell r="B252">
            <v>25</v>
          </cell>
          <cell r="C252" t="str">
            <v>SGP(白)</v>
          </cell>
          <cell r="D252" t="str">
            <v>（排水）ねじ接合</v>
          </cell>
          <cell r="E252" t="str">
            <v>地中配管</v>
          </cell>
          <cell r="F252" t="str">
            <v>継手</v>
          </cell>
          <cell r="G252">
            <v>0.45</v>
          </cell>
          <cell r="H252">
            <v>0.45</v>
          </cell>
          <cell r="I252">
            <v>0.45</v>
          </cell>
          <cell r="J252">
            <v>0.45</v>
          </cell>
          <cell r="K252">
            <v>0.45</v>
          </cell>
          <cell r="L252">
            <v>0.45</v>
          </cell>
          <cell r="M252">
            <v>0.45</v>
          </cell>
          <cell r="N252">
            <v>0.45</v>
          </cell>
          <cell r="O252">
            <v>0.45</v>
          </cell>
          <cell r="P252">
            <v>0.45</v>
          </cell>
          <cell r="Q252">
            <v>0.45</v>
          </cell>
          <cell r="R252">
            <v>0.45</v>
          </cell>
          <cell r="S252">
            <v>0.45</v>
          </cell>
          <cell r="T252">
            <v>0.45</v>
          </cell>
        </row>
        <row r="253">
          <cell r="B253">
            <v>27</v>
          </cell>
          <cell r="C253" t="str">
            <v>SGP(白)</v>
          </cell>
          <cell r="D253" t="str">
            <v>（通気・消火・給湯・プロパン）ねじ接合</v>
          </cell>
          <cell r="E253" t="str">
            <v>地中配管</v>
          </cell>
          <cell r="F253" t="str">
            <v>継手</v>
          </cell>
          <cell r="G253">
            <v>0.35</v>
          </cell>
          <cell r="H253">
            <v>0.35</v>
          </cell>
          <cell r="I253">
            <v>0.35</v>
          </cell>
          <cell r="J253">
            <v>0.35</v>
          </cell>
          <cell r="K253">
            <v>0.35</v>
          </cell>
          <cell r="L253">
            <v>0.35</v>
          </cell>
          <cell r="M253">
            <v>0.35</v>
          </cell>
          <cell r="N253">
            <v>0.35</v>
          </cell>
          <cell r="O253">
            <v>0.35</v>
          </cell>
          <cell r="P253">
            <v>0.35</v>
          </cell>
          <cell r="Q253">
            <v>0.35</v>
          </cell>
          <cell r="R253">
            <v>0.35</v>
          </cell>
          <cell r="S253">
            <v>0.35</v>
          </cell>
          <cell r="T253">
            <v>0.35</v>
          </cell>
        </row>
        <row r="254">
          <cell r="B254">
            <v>28</v>
          </cell>
          <cell r="C254" t="str">
            <v>SGP(白)</v>
          </cell>
          <cell r="D254" t="str">
            <v>（冷却水）ねじ接合</v>
          </cell>
          <cell r="E254" t="str">
            <v>地中配管</v>
          </cell>
          <cell r="F254" t="str">
            <v>継手</v>
          </cell>
          <cell r="G254">
            <v>0.35</v>
          </cell>
          <cell r="H254">
            <v>0.35</v>
          </cell>
          <cell r="I254">
            <v>0.35</v>
          </cell>
          <cell r="J254">
            <v>0.35</v>
          </cell>
          <cell r="K254">
            <v>0.35</v>
          </cell>
          <cell r="L254">
            <v>0.35</v>
          </cell>
          <cell r="M254">
            <v>0.35</v>
          </cell>
          <cell r="N254">
            <v>0.35</v>
          </cell>
          <cell r="O254">
            <v>0.35</v>
          </cell>
          <cell r="P254">
            <v>0.35</v>
          </cell>
          <cell r="Q254">
            <v>0.35</v>
          </cell>
          <cell r="R254">
            <v>0.35</v>
          </cell>
          <cell r="S254">
            <v>0.35</v>
          </cell>
          <cell r="T254">
            <v>0.35</v>
          </cell>
        </row>
        <row r="255">
          <cell r="B255">
            <v>29</v>
          </cell>
          <cell r="C255" t="str">
            <v>SGP(白)</v>
          </cell>
          <cell r="D255" t="str">
            <v>（通気・消火・給湯・プロパン・冷却水・冷温水）溶接接合</v>
          </cell>
          <cell r="E255" t="str">
            <v>地中配管</v>
          </cell>
          <cell r="F255" t="str">
            <v>継手</v>
          </cell>
          <cell r="G255">
            <v>0.25</v>
          </cell>
          <cell r="H255">
            <v>0.25</v>
          </cell>
          <cell r="I255">
            <v>0.25</v>
          </cell>
          <cell r="J255">
            <v>0.25</v>
          </cell>
          <cell r="K255">
            <v>0.25</v>
          </cell>
          <cell r="L255">
            <v>0.25</v>
          </cell>
          <cell r="M255">
            <v>0.25</v>
          </cell>
          <cell r="N255">
            <v>0.25</v>
          </cell>
          <cell r="O255">
            <v>0.25</v>
          </cell>
          <cell r="P255">
            <v>0.25</v>
          </cell>
          <cell r="Q255">
            <v>0.25</v>
          </cell>
          <cell r="R255">
            <v>0.25</v>
          </cell>
          <cell r="S255">
            <v>0.25</v>
          </cell>
          <cell r="T255">
            <v>0.25</v>
          </cell>
        </row>
        <row r="256">
          <cell r="B256">
            <v>32</v>
          </cell>
          <cell r="C256" t="str">
            <v>SGP(黒)</v>
          </cell>
          <cell r="D256" t="str">
            <v>（蒸気・油）ねじ接合</v>
          </cell>
          <cell r="E256" t="str">
            <v>地中配管</v>
          </cell>
          <cell r="F256" t="str">
            <v>継手</v>
          </cell>
          <cell r="G256">
            <v>0.45</v>
          </cell>
          <cell r="H256">
            <v>0.45</v>
          </cell>
          <cell r="I256">
            <v>0.45</v>
          </cell>
          <cell r="J256">
            <v>0.45</v>
          </cell>
          <cell r="K256">
            <v>0.45</v>
          </cell>
          <cell r="L256">
            <v>0.45</v>
          </cell>
          <cell r="M256">
            <v>0.45</v>
          </cell>
          <cell r="N256">
            <v>0.45</v>
          </cell>
          <cell r="O256">
            <v>0.45</v>
          </cell>
          <cell r="P256">
            <v>0.45</v>
          </cell>
          <cell r="Q256">
            <v>0.45</v>
          </cell>
          <cell r="R256">
            <v>0.45</v>
          </cell>
          <cell r="S256">
            <v>0.45</v>
          </cell>
          <cell r="T256">
            <v>0.45</v>
          </cell>
        </row>
        <row r="257">
          <cell r="B257">
            <v>33</v>
          </cell>
          <cell r="C257" t="str">
            <v>SGP(黒)</v>
          </cell>
          <cell r="D257" t="str">
            <v>（蒸気・油）溶接接合</v>
          </cell>
          <cell r="E257" t="str">
            <v>地中配管</v>
          </cell>
          <cell r="F257" t="str">
            <v>継手</v>
          </cell>
          <cell r="G257">
            <v>0.3</v>
          </cell>
          <cell r="H257">
            <v>0.3</v>
          </cell>
          <cell r="I257">
            <v>0.3</v>
          </cell>
          <cell r="J257">
            <v>0.3</v>
          </cell>
          <cell r="K257">
            <v>0.3</v>
          </cell>
          <cell r="L257">
            <v>0.3</v>
          </cell>
          <cell r="M257">
            <v>0.3</v>
          </cell>
          <cell r="N257">
            <v>0.3</v>
          </cell>
          <cell r="O257">
            <v>0.3</v>
          </cell>
          <cell r="P257">
            <v>0.3</v>
          </cell>
          <cell r="Q257">
            <v>0.3</v>
          </cell>
          <cell r="R257">
            <v>0.3</v>
          </cell>
          <cell r="S257">
            <v>0.3</v>
          </cell>
          <cell r="T257">
            <v>0.3</v>
          </cell>
        </row>
        <row r="258">
          <cell r="B258">
            <v>35</v>
          </cell>
          <cell r="C258" t="str">
            <v>SGP-TA(WSP032)</v>
          </cell>
          <cell r="D258" t="str">
            <v>ねじ接合</v>
          </cell>
          <cell r="E258" t="str">
            <v>地中配管</v>
          </cell>
          <cell r="F258" t="str">
            <v>継手</v>
          </cell>
          <cell r="G258">
            <v>0.25</v>
          </cell>
          <cell r="H258">
            <v>0.25</v>
          </cell>
          <cell r="I258">
            <v>0.25</v>
          </cell>
          <cell r="J258">
            <v>0.25</v>
          </cell>
          <cell r="K258">
            <v>0.25</v>
          </cell>
          <cell r="L258">
            <v>0.25</v>
          </cell>
          <cell r="M258">
            <v>0.25</v>
          </cell>
          <cell r="N258">
            <v>0.25</v>
          </cell>
          <cell r="O258">
            <v>0.25</v>
          </cell>
          <cell r="P258">
            <v>0.25</v>
          </cell>
          <cell r="Q258">
            <v>0.25</v>
          </cell>
          <cell r="R258">
            <v>0.25</v>
          </cell>
          <cell r="S258">
            <v>0.25</v>
          </cell>
          <cell r="T258">
            <v>0.25</v>
          </cell>
        </row>
        <row r="259">
          <cell r="B259">
            <v>37</v>
          </cell>
          <cell r="C259" t="str">
            <v>HP</v>
          </cell>
          <cell r="D259" t="str">
            <v>（排水）</v>
          </cell>
          <cell r="E259" t="str">
            <v>地中配管</v>
          </cell>
          <cell r="F259" t="str">
            <v>継手</v>
          </cell>
        </row>
        <row r="260">
          <cell r="B260">
            <v>38</v>
          </cell>
          <cell r="C260" t="str">
            <v>ARFA管</v>
          </cell>
          <cell r="D260" t="str">
            <v>ねじ接合</v>
          </cell>
          <cell r="E260" t="str">
            <v>地中配管</v>
          </cell>
          <cell r="F260" t="str">
            <v>継手</v>
          </cell>
          <cell r="G260">
            <v>0.25</v>
          </cell>
          <cell r="H260">
            <v>0.25</v>
          </cell>
          <cell r="I260">
            <v>0.25</v>
          </cell>
          <cell r="J260">
            <v>0.25</v>
          </cell>
          <cell r="K260">
            <v>0.25</v>
          </cell>
          <cell r="L260">
            <v>0.25</v>
          </cell>
          <cell r="M260">
            <v>0.25</v>
          </cell>
          <cell r="N260">
            <v>0.25</v>
          </cell>
          <cell r="O260">
            <v>0.25</v>
          </cell>
          <cell r="P260">
            <v>0.25</v>
          </cell>
          <cell r="Q260">
            <v>0.25</v>
          </cell>
          <cell r="R260">
            <v>0.25</v>
          </cell>
          <cell r="S260">
            <v>0.25</v>
          </cell>
          <cell r="T260">
            <v>0.25</v>
          </cell>
        </row>
        <row r="263">
          <cell r="B263">
            <v>1</v>
          </cell>
          <cell r="C263" t="str">
            <v>SGP-PA</v>
          </cell>
          <cell r="D263" t="str">
            <v>（給水・冷却水）ねじ接合（管端防食継手）</v>
          </cell>
          <cell r="E263" t="str">
            <v>屋内一般配管</v>
          </cell>
          <cell r="F263" t="str">
            <v>接合材等</v>
          </cell>
          <cell r="G263">
            <v>0.05</v>
          </cell>
          <cell r="H263">
            <v>0.05</v>
          </cell>
          <cell r="I263">
            <v>0.05</v>
          </cell>
          <cell r="J263">
            <v>0.05</v>
          </cell>
          <cell r="K263">
            <v>0.05</v>
          </cell>
          <cell r="L263">
            <v>0.05</v>
          </cell>
          <cell r="M263">
            <v>0.05</v>
          </cell>
          <cell r="N263">
            <v>0.05</v>
          </cell>
          <cell r="O263">
            <v>0.05</v>
          </cell>
          <cell r="P263">
            <v>0.05</v>
          </cell>
          <cell r="Q263">
            <v>0.05</v>
          </cell>
          <cell r="R263">
            <v>0.05</v>
          </cell>
          <cell r="S263">
            <v>0.05</v>
          </cell>
          <cell r="T263">
            <v>0.05</v>
          </cell>
        </row>
        <row r="264">
          <cell r="B264">
            <v>2</v>
          </cell>
          <cell r="C264" t="str">
            <v>SGP-PB</v>
          </cell>
          <cell r="D264" t="str">
            <v>（給水・冷却水）ねじ接合（管端防食継手）</v>
          </cell>
          <cell r="E264" t="str">
            <v>屋内一般配管</v>
          </cell>
          <cell r="F264" t="str">
            <v>接合材等</v>
          </cell>
          <cell r="G264">
            <v>0.05</v>
          </cell>
          <cell r="H264">
            <v>0.05</v>
          </cell>
          <cell r="I264">
            <v>0.05</v>
          </cell>
          <cell r="J264">
            <v>0.05</v>
          </cell>
          <cell r="K264">
            <v>0.05</v>
          </cell>
          <cell r="L264">
            <v>0.05</v>
          </cell>
          <cell r="M264">
            <v>0.05</v>
          </cell>
          <cell r="N264">
            <v>0.05</v>
          </cell>
          <cell r="O264">
            <v>0.05</v>
          </cell>
          <cell r="P264">
            <v>0.05</v>
          </cell>
          <cell r="Q264">
            <v>0.05</v>
          </cell>
          <cell r="R264">
            <v>0.05</v>
          </cell>
          <cell r="S264">
            <v>0.05</v>
          </cell>
          <cell r="T264">
            <v>0.05</v>
          </cell>
        </row>
        <row r="265">
          <cell r="B265">
            <v>4</v>
          </cell>
          <cell r="C265" t="str">
            <v>SGP-FPA</v>
          </cell>
          <cell r="D265" t="str">
            <v>（給水・冷却水）フランジ接合</v>
          </cell>
          <cell r="E265" t="str">
            <v>屋内一般配管</v>
          </cell>
          <cell r="F265" t="str">
            <v>接合材等</v>
          </cell>
          <cell r="G265">
            <v>0.03</v>
          </cell>
          <cell r="H265">
            <v>0.03</v>
          </cell>
          <cell r="I265">
            <v>0.03</v>
          </cell>
          <cell r="J265">
            <v>0.03</v>
          </cell>
          <cell r="K265">
            <v>0.03</v>
          </cell>
          <cell r="L265">
            <v>0.03</v>
          </cell>
          <cell r="M265">
            <v>0.03</v>
          </cell>
          <cell r="N265">
            <v>0.03</v>
          </cell>
          <cell r="O265">
            <v>0.03</v>
          </cell>
          <cell r="P265">
            <v>0.03</v>
          </cell>
          <cell r="Q265">
            <v>0.03</v>
          </cell>
          <cell r="R265">
            <v>0.03</v>
          </cell>
          <cell r="S265">
            <v>0.03</v>
          </cell>
          <cell r="T265">
            <v>0.03</v>
          </cell>
        </row>
        <row r="266">
          <cell r="B266">
            <v>5</v>
          </cell>
          <cell r="C266" t="str">
            <v>SGP-FPB</v>
          </cell>
          <cell r="D266" t="str">
            <v>（給水・冷却水）フランジ接合</v>
          </cell>
          <cell r="E266" t="str">
            <v>屋内一般配管</v>
          </cell>
          <cell r="F266" t="str">
            <v>接合材等</v>
          </cell>
          <cell r="G266">
            <v>0.03</v>
          </cell>
          <cell r="H266">
            <v>0.03</v>
          </cell>
          <cell r="I266">
            <v>0.03</v>
          </cell>
          <cell r="J266">
            <v>0.03</v>
          </cell>
          <cell r="K266">
            <v>0.03</v>
          </cell>
          <cell r="L266">
            <v>0.03</v>
          </cell>
          <cell r="M266">
            <v>0.03</v>
          </cell>
          <cell r="N266">
            <v>0.03</v>
          </cell>
          <cell r="O266">
            <v>0.03</v>
          </cell>
          <cell r="P266">
            <v>0.03</v>
          </cell>
          <cell r="Q266">
            <v>0.03</v>
          </cell>
          <cell r="R266">
            <v>0.03</v>
          </cell>
          <cell r="S266">
            <v>0.03</v>
          </cell>
          <cell r="T266">
            <v>0.03</v>
          </cell>
        </row>
        <row r="267">
          <cell r="B267">
            <v>7</v>
          </cell>
          <cell r="C267" t="str">
            <v>SGP-VA</v>
          </cell>
          <cell r="D267" t="str">
            <v>（給水・冷却水）ねじ接合（管端防食継手）</v>
          </cell>
          <cell r="E267" t="str">
            <v>屋内一般配管</v>
          </cell>
          <cell r="F267" t="str">
            <v>接合材等</v>
          </cell>
          <cell r="G267">
            <v>0.05</v>
          </cell>
          <cell r="H267">
            <v>0.05</v>
          </cell>
          <cell r="I267">
            <v>0.05</v>
          </cell>
          <cell r="J267">
            <v>0.05</v>
          </cell>
          <cell r="K267">
            <v>0.05</v>
          </cell>
          <cell r="L267">
            <v>0.05</v>
          </cell>
          <cell r="M267">
            <v>0.05</v>
          </cell>
          <cell r="N267">
            <v>0.05</v>
          </cell>
          <cell r="O267">
            <v>0.05</v>
          </cell>
          <cell r="P267">
            <v>0.05</v>
          </cell>
          <cell r="Q267">
            <v>0.05</v>
          </cell>
          <cell r="R267">
            <v>0.05</v>
          </cell>
          <cell r="S267">
            <v>0.05</v>
          </cell>
          <cell r="T267">
            <v>0.05</v>
          </cell>
        </row>
        <row r="268">
          <cell r="B268">
            <v>8</v>
          </cell>
          <cell r="C268" t="str">
            <v>SGP-VB</v>
          </cell>
          <cell r="D268" t="str">
            <v>（給水・冷却水）ねじ接合（管端防食継手）</v>
          </cell>
          <cell r="E268" t="str">
            <v>屋内一般配管</v>
          </cell>
          <cell r="F268" t="str">
            <v>接合材等</v>
          </cell>
          <cell r="G268">
            <v>0.05</v>
          </cell>
          <cell r="H268">
            <v>0.05</v>
          </cell>
          <cell r="I268">
            <v>0.05</v>
          </cell>
          <cell r="J268">
            <v>0.05</v>
          </cell>
          <cell r="K268">
            <v>0.05</v>
          </cell>
          <cell r="L268">
            <v>0.05</v>
          </cell>
          <cell r="M268">
            <v>0.05</v>
          </cell>
          <cell r="N268">
            <v>0.05</v>
          </cell>
          <cell r="O268">
            <v>0.05</v>
          </cell>
          <cell r="P268">
            <v>0.05</v>
          </cell>
          <cell r="Q268">
            <v>0.05</v>
          </cell>
          <cell r="R268">
            <v>0.05</v>
          </cell>
          <cell r="S268">
            <v>0.05</v>
          </cell>
          <cell r="T268">
            <v>0.05</v>
          </cell>
        </row>
        <row r="269">
          <cell r="B269">
            <v>10</v>
          </cell>
          <cell r="C269" t="str">
            <v>SGP-FVA</v>
          </cell>
          <cell r="D269" t="str">
            <v>（給水・冷却水）フランジ接合</v>
          </cell>
          <cell r="E269" t="str">
            <v>屋内一般配管</v>
          </cell>
          <cell r="F269" t="str">
            <v>接合材等</v>
          </cell>
          <cell r="G269">
            <v>0.03</v>
          </cell>
          <cell r="H269">
            <v>0.03</v>
          </cell>
          <cell r="I269">
            <v>0.03</v>
          </cell>
          <cell r="J269">
            <v>0.03</v>
          </cell>
          <cell r="K269">
            <v>0.03</v>
          </cell>
          <cell r="L269">
            <v>0.03</v>
          </cell>
          <cell r="M269">
            <v>0.03</v>
          </cell>
          <cell r="N269">
            <v>0.03</v>
          </cell>
          <cell r="O269">
            <v>0.03</v>
          </cell>
          <cell r="P269">
            <v>0.03</v>
          </cell>
          <cell r="Q269">
            <v>0.03</v>
          </cell>
          <cell r="R269">
            <v>0.03</v>
          </cell>
          <cell r="S269">
            <v>0.03</v>
          </cell>
          <cell r="T269">
            <v>0.03</v>
          </cell>
        </row>
        <row r="270">
          <cell r="B270">
            <v>11</v>
          </cell>
          <cell r="C270" t="str">
            <v>SGP-FVB</v>
          </cell>
          <cell r="D270" t="str">
            <v>（給水・冷却水）フランジ接合</v>
          </cell>
          <cell r="E270" t="str">
            <v>屋内一般配管</v>
          </cell>
          <cell r="F270" t="str">
            <v>接合材等</v>
          </cell>
          <cell r="G270">
            <v>0.03</v>
          </cell>
          <cell r="H270">
            <v>0.03</v>
          </cell>
          <cell r="I270">
            <v>0.03</v>
          </cell>
          <cell r="J270">
            <v>0.03</v>
          </cell>
          <cell r="K270">
            <v>0.03</v>
          </cell>
          <cell r="L270">
            <v>0.03</v>
          </cell>
          <cell r="M270">
            <v>0.03</v>
          </cell>
          <cell r="N270">
            <v>0.03</v>
          </cell>
          <cell r="O270">
            <v>0.03</v>
          </cell>
          <cell r="P270">
            <v>0.03</v>
          </cell>
          <cell r="Q270">
            <v>0.03</v>
          </cell>
          <cell r="R270">
            <v>0.03</v>
          </cell>
          <cell r="S270">
            <v>0.03</v>
          </cell>
          <cell r="T270">
            <v>0.03</v>
          </cell>
        </row>
        <row r="271">
          <cell r="B271">
            <v>13</v>
          </cell>
          <cell r="C271" t="str">
            <v>SGP-HVA</v>
          </cell>
          <cell r="D271" t="str">
            <v>（給湯・冷温水）ねじ接合（管端防食継手）</v>
          </cell>
          <cell r="E271" t="str">
            <v>屋内一般配管</v>
          </cell>
          <cell r="F271" t="str">
            <v>接合材等</v>
          </cell>
          <cell r="G271">
            <v>0.05</v>
          </cell>
          <cell r="H271">
            <v>0.05</v>
          </cell>
          <cell r="I271">
            <v>0.05</v>
          </cell>
          <cell r="J271">
            <v>0.05</v>
          </cell>
          <cell r="K271">
            <v>0.05</v>
          </cell>
          <cell r="L271">
            <v>0.05</v>
          </cell>
          <cell r="M271">
            <v>0.05</v>
          </cell>
          <cell r="N271">
            <v>0.05</v>
          </cell>
          <cell r="O271">
            <v>0.05</v>
          </cell>
          <cell r="P271">
            <v>0.05</v>
          </cell>
          <cell r="Q271">
            <v>0.05</v>
          </cell>
          <cell r="R271">
            <v>0.05</v>
          </cell>
          <cell r="S271">
            <v>0.05</v>
          </cell>
          <cell r="T271">
            <v>0.05</v>
          </cell>
        </row>
        <row r="272">
          <cell r="B272">
            <v>14</v>
          </cell>
          <cell r="C272" t="str">
            <v>SGP-VA</v>
          </cell>
          <cell r="D272" t="str">
            <v>（冷却水）ハウジング型継手</v>
          </cell>
          <cell r="E272" t="str">
            <v>屋内一般配管</v>
          </cell>
          <cell r="F272" t="str">
            <v>接合材等</v>
          </cell>
        </row>
        <row r="273">
          <cell r="B273">
            <v>19</v>
          </cell>
          <cell r="C273" t="str">
            <v>STPG</v>
          </cell>
          <cell r="D273" t="str">
            <v>（冷温水）ねじ接合</v>
          </cell>
          <cell r="E273" t="str">
            <v>屋内一般配管</v>
          </cell>
          <cell r="F273" t="str">
            <v>接合材等</v>
          </cell>
          <cell r="G273">
            <v>0.05</v>
          </cell>
          <cell r="H273">
            <v>0.05</v>
          </cell>
          <cell r="I273">
            <v>0.05</v>
          </cell>
          <cell r="J273">
            <v>0.05</v>
          </cell>
          <cell r="K273">
            <v>0.05</v>
          </cell>
          <cell r="L273">
            <v>0.05</v>
          </cell>
          <cell r="M273">
            <v>0.05</v>
          </cell>
          <cell r="N273">
            <v>0.05</v>
          </cell>
          <cell r="O273">
            <v>0.05</v>
          </cell>
          <cell r="P273">
            <v>0.05</v>
          </cell>
          <cell r="Q273">
            <v>0.05</v>
          </cell>
          <cell r="R273">
            <v>0.05</v>
          </cell>
          <cell r="S273">
            <v>0.05</v>
          </cell>
          <cell r="T273">
            <v>0.05</v>
          </cell>
        </row>
        <row r="274">
          <cell r="B274">
            <v>20</v>
          </cell>
          <cell r="C274" t="str">
            <v>STPG</v>
          </cell>
          <cell r="D274" t="str">
            <v>（消火）ねじ接合</v>
          </cell>
          <cell r="E274" t="str">
            <v>屋内一般配管</v>
          </cell>
          <cell r="F274" t="str">
            <v>接合材等</v>
          </cell>
          <cell r="G274">
            <v>0.05</v>
          </cell>
          <cell r="H274">
            <v>0.05</v>
          </cell>
          <cell r="I274">
            <v>0.05</v>
          </cell>
          <cell r="J274">
            <v>0.05</v>
          </cell>
          <cell r="K274">
            <v>0.05</v>
          </cell>
          <cell r="L274">
            <v>0.05</v>
          </cell>
          <cell r="M274">
            <v>0.05</v>
          </cell>
          <cell r="N274">
            <v>0.05</v>
          </cell>
          <cell r="O274">
            <v>0.05</v>
          </cell>
          <cell r="P274">
            <v>0.05</v>
          </cell>
          <cell r="Q274">
            <v>0.05</v>
          </cell>
          <cell r="R274">
            <v>0.05</v>
          </cell>
          <cell r="S274">
            <v>0.05</v>
          </cell>
          <cell r="T274">
            <v>0.05</v>
          </cell>
        </row>
        <row r="275">
          <cell r="B275">
            <v>21</v>
          </cell>
          <cell r="C275" t="str">
            <v>STPG</v>
          </cell>
          <cell r="D275" t="str">
            <v>（冷却水）ねじ接合</v>
          </cell>
          <cell r="E275" t="str">
            <v>屋内一般配管</v>
          </cell>
          <cell r="F275" t="str">
            <v>接合材等</v>
          </cell>
          <cell r="G275">
            <v>0.05</v>
          </cell>
          <cell r="H275">
            <v>0.05</v>
          </cell>
          <cell r="I275">
            <v>0.05</v>
          </cell>
          <cell r="J275">
            <v>0.05</v>
          </cell>
          <cell r="K275">
            <v>0.05</v>
          </cell>
          <cell r="L275">
            <v>0.05</v>
          </cell>
          <cell r="M275">
            <v>0.05</v>
          </cell>
          <cell r="N275">
            <v>0.05</v>
          </cell>
          <cell r="O275">
            <v>0.05</v>
          </cell>
          <cell r="P275">
            <v>0.05</v>
          </cell>
          <cell r="Q275">
            <v>0.05</v>
          </cell>
          <cell r="R275">
            <v>0.05</v>
          </cell>
          <cell r="S275">
            <v>0.05</v>
          </cell>
          <cell r="T275">
            <v>0.05</v>
          </cell>
        </row>
        <row r="276">
          <cell r="B276">
            <v>22</v>
          </cell>
          <cell r="C276" t="str">
            <v>STPG(黒)</v>
          </cell>
          <cell r="D276" t="str">
            <v>（低圧蒸気用）ねじ接合</v>
          </cell>
          <cell r="E276" t="str">
            <v>屋内一般配管</v>
          </cell>
          <cell r="F276" t="str">
            <v>接合材等</v>
          </cell>
          <cell r="G276">
            <v>0.05</v>
          </cell>
          <cell r="H276">
            <v>0.05</v>
          </cell>
          <cell r="I276">
            <v>0.05</v>
          </cell>
          <cell r="J276">
            <v>0.05</v>
          </cell>
          <cell r="K276">
            <v>0.05</v>
          </cell>
          <cell r="L276">
            <v>0.05</v>
          </cell>
          <cell r="M276">
            <v>0.05</v>
          </cell>
          <cell r="N276">
            <v>0.05</v>
          </cell>
          <cell r="O276">
            <v>0.05</v>
          </cell>
          <cell r="P276">
            <v>0.05</v>
          </cell>
          <cell r="Q276">
            <v>0.05</v>
          </cell>
          <cell r="R276">
            <v>0.05</v>
          </cell>
          <cell r="S276">
            <v>0.05</v>
          </cell>
          <cell r="T276">
            <v>0.05</v>
          </cell>
        </row>
        <row r="277">
          <cell r="B277">
            <v>23</v>
          </cell>
          <cell r="C277" t="str">
            <v>STPG</v>
          </cell>
          <cell r="D277" t="str">
            <v>（消火・冷却水・冷温水）溶接接合</v>
          </cell>
          <cell r="E277" t="str">
            <v>屋内一般配管</v>
          </cell>
          <cell r="F277" t="str">
            <v>接合材等</v>
          </cell>
          <cell r="G277">
            <v>0.08</v>
          </cell>
          <cell r="H277">
            <v>0.08</v>
          </cell>
          <cell r="I277">
            <v>0.08</v>
          </cell>
          <cell r="J277">
            <v>0.08</v>
          </cell>
          <cell r="K277">
            <v>0.08</v>
          </cell>
          <cell r="L277">
            <v>0.08</v>
          </cell>
          <cell r="M277">
            <v>0.08</v>
          </cell>
          <cell r="N277">
            <v>0.08</v>
          </cell>
          <cell r="O277">
            <v>0.08</v>
          </cell>
          <cell r="P277">
            <v>0.08</v>
          </cell>
          <cell r="Q277">
            <v>0.08</v>
          </cell>
          <cell r="R277">
            <v>0.08</v>
          </cell>
          <cell r="S277">
            <v>0.08</v>
          </cell>
          <cell r="T277">
            <v>0.08</v>
          </cell>
        </row>
        <row r="278">
          <cell r="B278">
            <v>24</v>
          </cell>
          <cell r="C278" t="str">
            <v>STPG(黒)</v>
          </cell>
          <cell r="D278" t="str">
            <v>（蒸気給気管、蒸気還気用）溶接接合</v>
          </cell>
          <cell r="E278" t="str">
            <v>屋内一般配管</v>
          </cell>
          <cell r="F278" t="str">
            <v>接合材等</v>
          </cell>
          <cell r="G278">
            <v>0.08</v>
          </cell>
          <cell r="H278">
            <v>0.08</v>
          </cell>
          <cell r="I278">
            <v>0.08</v>
          </cell>
          <cell r="J278">
            <v>0.08</v>
          </cell>
          <cell r="K278">
            <v>0.08</v>
          </cell>
          <cell r="L278">
            <v>0.08</v>
          </cell>
          <cell r="M278">
            <v>0.08</v>
          </cell>
          <cell r="N278">
            <v>0.08</v>
          </cell>
          <cell r="O278">
            <v>0.08</v>
          </cell>
          <cell r="P278">
            <v>0.08</v>
          </cell>
          <cell r="Q278">
            <v>0.08</v>
          </cell>
          <cell r="R278">
            <v>0.08</v>
          </cell>
          <cell r="S278">
            <v>0.08</v>
          </cell>
          <cell r="T278">
            <v>0.08</v>
          </cell>
        </row>
        <row r="279">
          <cell r="B279">
            <v>25</v>
          </cell>
          <cell r="C279" t="str">
            <v>SGP(白)</v>
          </cell>
          <cell r="D279" t="str">
            <v>（排水）ねじ接合</v>
          </cell>
          <cell r="E279" t="str">
            <v>屋内一般配管</v>
          </cell>
          <cell r="F279" t="str">
            <v>接合材等</v>
          </cell>
          <cell r="G279">
            <v>0.05</v>
          </cell>
          <cell r="H279">
            <v>0.05</v>
          </cell>
          <cell r="I279">
            <v>0.05</v>
          </cell>
          <cell r="J279">
            <v>0.05</v>
          </cell>
          <cell r="K279">
            <v>0.05</v>
          </cell>
          <cell r="L279">
            <v>0.05</v>
          </cell>
          <cell r="M279">
            <v>0.05</v>
          </cell>
          <cell r="N279">
            <v>0.05</v>
          </cell>
          <cell r="O279">
            <v>0.05</v>
          </cell>
          <cell r="P279">
            <v>0.05</v>
          </cell>
          <cell r="Q279">
            <v>0.05</v>
          </cell>
          <cell r="R279">
            <v>0.05</v>
          </cell>
          <cell r="S279">
            <v>0.05</v>
          </cell>
          <cell r="T279">
            <v>0.05</v>
          </cell>
        </row>
        <row r="280">
          <cell r="B280">
            <v>26</v>
          </cell>
          <cell r="C280" t="str">
            <v>SGP(白)</v>
          </cell>
          <cell r="D280" t="str">
            <v>（冷温水）ねじ接合</v>
          </cell>
          <cell r="E280" t="str">
            <v>屋内一般配管</v>
          </cell>
          <cell r="F280" t="str">
            <v>接合材等</v>
          </cell>
          <cell r="G280">
            <v>0.05</v>
          </cell>
          <cell r="H280">
            <v>0.05</v>
          </cell>
          <cell r="I280">
            <v>0.05</v>
          </cell>
          <cell r="J280">
            <v>0.05</v>
          </cell>
          <cell r="K280">
            <v>0.05</v>
          </cell>
          <cell r="L280">
            <v>0.05</v>
          </cell>
          <cell r="M280">
            <v>0.05</v>
          </cell>
          <cell r="N280">
            <v>0.05</v>
          </cell>
          <cell r="O280">
            <v>0.05</v>
          </cell>
          <cell r="P280">
            <v>0.05</v>
          </cell>
          <cell r="Q280">
            <v>0.05</v>
          </cell>
          <cell r="R280">
            <v>0.05</v>
          </cell>
          <cell r="S280">
            <v>0.05</v>
          </cell>
          <cell r="T280">
            <v>0.05</v>
          </cell>
        </row>
        <row r="281">
          <cell r="B281">
            <v>27</v>
          </cell>
          <cell r="C281" t="str">
            <v>SGP(白)</v>
          </cell>
          <cell r="D281" t="str">
            <v>（通気・消火・給湯・プロパン）ねじ接合</v>
          </cell>
          <cell r="E281" t="str">
            <v>屋内一般配管</v>
          </cell>
          <cell r="F281" t="str">
            <v>接合材等</v>
          </cell>
          <cell r="G281">
            <v>0.05</v>
          </cell>
          <cell r="H281">
            <v>0.05</v>
          </cell>
          <cell r="I281">
            <v>0.05</v>
          </cell>
          <cell r="J281">
            <v>0.05</v>
          </cell>
          <cell r="K281">
            <v>0.05</v>
          </cell>
          <cell r="L281">
            <v>0.05</v>
          </cell>
          <cell r="M281">
            <v>0.05</v>
          </cell>
          <cell r="N281">
            <v>0.05</v>
          </cell>
          <cell r="O281">
            <v>0.05</v>
          </cell>
          <cell r="P281">
            <v>0.05</v>
          </cell>
          <cell r="Q281">
            <v>0.05</v>
          </cell>
          <cell r="R281">
            <v>0.05</v>
          </cell>
          <cell r="S281">
            <v>0.05</v>
          </cell>
          <cell r="T281">
            <v>0.05</v>
          </cell>
        </row>
        <row r="282">
          <cell r="B282">
            <v>28</v>
          </cell>
          <cell r="C282" t="str">
            <v>SGP(白)</v>
          </cell>
          <cell r="D282" t="str">
            <v>（冷却水）ねじ接合</v>
          </cell>
          <cell r="E282" t="str">
            <v>屋内一般配管</v>
          </cell>
          <cell r="F282" t="str">
            <v>接合材等</v>
          </cell>
          <cell r="G282">
            <v>0.05</v>
          </cell>
          <cell r="H282">
            <v>0.05</v>
          </cell>
          <cell r="I282">
            <v>0.05</v>
          </cell>
          <cell r="J282">
            <v>0.05</v>
          </cell>
          <cell r="K282">
            <v>0.05</v>
          </cell>
          <cell r="L282">
            <v>0.05</v>
          </cell>
          <cell r="M282">
            <v>0.05</v>
          </cell>
          <cell r="N282">
            <v>0.05</v>
          </cell>
          <cell r="O282">
            <v>0.05</v>
          </cell>
          <cell r="P282">
            <v>0.05</v>
          </cell>
          <cell r="Q282">
            <v>0.05</v>
          </cell>
          <cell r="R282">
            <v>0.05</v>
          </cell>
          <cell r="S282">
            <v>0.05</v>
          </cell>
          <cell r="T282">
            <v>0.05</v>
          </cell>
        </row>
        <row r="283">
          <cell r="B283">
            <v>29</v>
          </cell>
          <cell r="C283" t="str">
            <v>SGP(白)</v>
          </cell>
          <cell r="D283" t="str">
            <v>（通気・消火・給湯・プロパン・冷却水・冷温水）溶接接合</v>
          </cell>
          <cell r="E283" t="str">
            <v>屋内一般配管</v>
          </cell>
          <cell r="F283" t="str">
            <v>接合材等</v>
          </cell>
          <cell r="G283">
            <v>0.08</v>
          </cell>
          <cell r="H283">
            <v>0.08</v>
          </cell>
          <cell r="I283">
            <v>0.08</v>
          </cell>
          <cell r="J283">
            <v>0.08</v>
          </cell>
          <cell r="K283">
            <v>0.08</v>
          </cell>
          <cell r="L283">
            <v>0.08</v>
          </cell>
          <cell r="M283">
            <v>0.08</v>
          </cell>
          <cell r="N283">
            <v>0.08</v>
          </cell>
          <cell r="O283">
            <v>0.08</v>
          </cell>
          <cell r="P283">
            <v>0.08</v>
          </cell>
          <cell r="Q283">
            <v>0.08</v>
          </cell>
          <cell r="R283">
            <v>0.08</v>
          </cell>
          <cell r="S283">
            <v>0.08</v>
          </cell>
          <cell r="T283">
            <v>0.08</v>
          </cell>
        </row>
        <row r="284">
          <cell r="B284">
            <v>30</v>
          </cell>
          <cell r="C284" t="str">
            <v>SGP(白)</v>
          </cell>
          <cell r="D284" t="str">
            <v>（冷却水）ハウジング型管継手</v>
          </cell>
          <cell r="E284" t="str">
            <v>屋内一般配管</v>
          </cell>
          <cell r="F284" t="str">
            <v>接合材等</v>
          </cell>
        </row>
        <row r="285">
          <cell r="B285">
            <v>31</v>
          </cell>
          <cell r="C285" t="str">
            <v>SGP(白)</v>
          </cell>
          <cell r="D285" t="str">
            <v>（冷温水・消火）ハウジング型管継手</v>
          </cell>
          <cell r="E285" t="str">
            <v>屋内一般配管</v>
          </cell>
          <cell r="F285" t="str">
            <v>接合材等</v>
          </cell>
        </row>
        <row r="286">
          <cell r="B286">
            <v>32</v>
          </cell>
          <cell r="C286" t="str">
            <v>SGP(黒)</v>
          </cell>
          <cell r="D286" t="str">
            <v>（蒸気・油）ねじ接合</v>
          </cell>
          <cell r="E286" t="str">
            <v>屋内一般配管</v>
          </cell>
          <cell r="F286" t="str">
            <v>接合材等</v>
          </cell>
          <cell r="G286">
            <v>0.05</v>
          </cell>
          <cell r="H286">
            <v>0.05</v>
          </cell>
          <cell r="I286">
            <v>0.05</v>
          </cell>
          <cell r="J286">
            <v>0.05</v>
          </cell>
          <cell r="K286">
            <v>0.05</v>
          </cell>
          <cell r="L286">
            <v>0.05</v>
          </cell>
          <cell r="M286">
            <v>0.05</v>
          </cell>
          <cell r="N286">
            <v>0.05</v>
          </cell>
          <cell r="O286">
            <v>0.05</v>
          </cell>
          <cell r="P286">
            <v>0.05</v>
          </cell>
          <cell r="Q286">
            <v>0.05</v>
          </cell>
          <cell r="R286">
            <v>0.05</v>
          </cell>
          <cell r="S286">
            <v>0.05</v>
          </cell>
          <cell r="T286">
            <v>0.05</v>
          </cell>
        </row>
        <row r="287">
          <cell r="B287">
            <v>33</v>
          </cell>
          <cell r="C287" t="str">
            <v>SGP(黒)</v>
          </cell>
          <cell r="D287" t="str">
            <v>（蒸気・油）溶接接合</v>
          </cell>
          <cell r="E287" t="str">
            <v>屋内一般配管</v>
          </cell>
          <cell r="F287" t="str">
            <v>接合材等</v>
          </cell>
          <cell r="G287">
            <v>0.08</v>
          </cell>
          <cell r="H287">
            <v>0.08</v>
          </cell>
          <cell r="I287">
            <v>0.08</v>
          </cell>
          <cell r="J287">
            <v>0.08</v>
          </cell>
          <cell r="K287">
            <v>0.08</v>
          </cell>
          <cell r="L287">
            <v>0.08</v>
          </cell>
          <cell r="M287">
            <v>0.08</v>
          </cell>
          <cell r="N287">
            <v>0.08</v>
          </cell>
          <cell r="O287">
            <v>0.08</v>
          </cell>
          <cell r="P287">
            <v>0.08</v>
          </cell>
          <cell r="Q287">
            <v>0.08</v>
          </cell>
          <cell r="R287">
            <v>0.08</v>
          </cell>
          <cell r="S287">
            <v>0.08</v>
          </cell>
          <cell r="T287">
            <v>0.08</v>
          </cell>
        </row>
        <row r="288">
          <cell r="B288">
            <v>34</v>
          </cell>
          <cell r="C288" t="str">
            <v>D-VA(WSP042)</v>
          </cell>
          <cell r="D288" t="str">
            <v>MD継手</v>
          </cell>
          <cell r="E288" t="str">
            <v>屋内一般配管</v>
          </cell>
          <cell r="F288" t="str">
            <v>接合材等</v>
          </cell>
        </row>
        <row r="289">
          <cell r="B289">
            <v>35</v>
          </cell>
          <cell r="C289" t="str">
            <v>SGP-TA(WSP032)</v>
          </cell>
          <cell r="D289" t="str">
            <v>ねじ接合</v>
          </cell>
          <cell r="E289" t="str">
            <v>屋内一般配管</v>
          </cell>
          <cell r="F289" t="str">
            <v>接合材等</v>
          </cell>
          <cell r="G289">
            <v>0.05</v>
          </cell>
          <cell r="H289">
            <v>0.05</v>
          </cell>
          <cell r="I289">
            <v>0.05</v>
          </cell>
          <cell r="J289">
            <v>0.05</v>
          </cell>
          <cell r="K289">
            <v>0.05</v>
          </cell>
          <cell r="L289">
            <v>0.05</v>
          </cell>
          <cell r="M289">
            <v>0.05</v>
          </cell>
          <cell r="N289">
            <v>0.05</v>
          </cell>
          <cell r="O289">
            <v>0.05</v>
          </cell>
          <cell r="P289">
            <v>0.05</v>
          </cell>
          <cell r="Q289">
            <v>0.05</v>
          </cell>
          <cell r="R289">
            <v>0.05</v>
          </cell>
          <cell r="S289">
            <v>0.05</v>
          </cell>
          <cell r="T289">
            <v>0.05</v>
          </cell>
        </row>
        <row r="290">
          <cell r="B290">
            <v>36</v>
          </cell>
          <cell r="C290" t="str">
            <v>SGP-TA(WSP032)</v>
          </cell>
          <cell r="D290" t="str">
            <v>MD継手</v>
          </cell>
          <cell r="E290" t="str">
            <v>屋内一般配管</v>
          </cell>
          <cell r="F290" t="str">
            <v>接合材等</v>
          </cell>
        </row>
        <row r="291">
          <cell r="B291">
            <v>38</v>
          </cell>
          <cell r="C291" t="str">
            <v>ARFA管</v>
          </cell>
          <cell r="D291" t="str">
            <v>ねじ接合</v>
          </cell>
          <cell r="E291" t="str">
            <v>屋内一般配管</v>
          </cell>
          <cell r="F291" t="str">
            <v>接合材等</v>
          </cell>
          <cell r="G291">
            <v>0.05</v>
          </cell>
          <cell r="H291">
            <v>0.05</v>
          </cell>
          <cell r="I291">
            <v>0.05</v>
          </cell>
          <cell r="J291">
            <v>0.05</v>
          </cell>
          <cell r="K291">
            <v>0.05</v>
          </cell>
          <cell r="L291">
            <v>0.05</v>
          </cell>
          <cell r="M291">
            <v>0.05</v>
          </cell>
          <cell r="N291">
            <v>0.05</v>
          </cell>
          <cell r="O291">
            <v>0.05</v>
          </cell>
          <cell r="P291">
            <v>0.05</v>
          </cell>
          <cell r="Q291">
            <v>0.05</v>
          </cell>
          <cell r="R291">
            <v>0.05</v>
          </cell>
          <cell r="S291">
            <v>0.05</v>
          </cell>
          <cell r="T291">
            <v>0.05</v>
          </cell>
        </row>
        <row r="292">
          <cell r="B292">
            <v>39</v>
          </cell>
          <cell r="C292" t="str">
            <v>ARFA管</v>
          </cell>
          <cell r="D292" t="str">
            <v>MD継手</v>
          </cell>
          <cell r="E292" t="str">
            <v>屋内一般配管</v>
          </cell>
          <cell r="F292" t="str">
            <v>接合材等</v>
          </cell>
        </row>
        <row r="293">
          <cell r="B293">
            <v>40</v>
          </cell>
          <cell r="C293" t="str">
            <v>CUP</v>
          </cell>
          <cell r="D293" t="str">
            <v>（給湯・給水）</v>
          </cell>
          <cell r="E293" t="str">
            <v>屋内一般配管</v>
          </cell>
          <cell r="F293" t="str">
            <v>接合材等</v>
          </cell>
          <cell r="G293">
            <v>0.1</v>
          </cell>
          <cell r="H293">
            <v>0.1</v>
          </cell>
          <cell r="I293">
            <v>0.1</v>
          </cell>
          <cell r="J293">
            <v>0.1</v>
          </cell>
          <cell r="K293">
            <v>0.1</v>
          </cell>
          <cell r="L293">
            <v>0.1</v>
          </cell>
          <cell r="M293">
            <v>0.1</v>
          </cell>
          <cell r="N293">
            <v>0.1</v>
          </cell>
          <cell r="O293">
            <v>0.1</v>
          </cell>
          <cell r="P293">
            <v>0.1</v>
          </cell>
          <cell r="Q293">
            <v>0.1</v>
          </cell>
          <cell r="R293">
            <v>0.1</v>
          </cell>
          <cell r="S293">
            <v>0.1</v>
          </cell>
          <cell r="T293">
            <v>0.1</v>
          </cell>
        </row>
        <row r="296">
          <cell r="B296">
            <v>1</v>
          </cell>
          <cell r="C296" t="str">
            <v>SGP-PA</v>
          </cell>
          <cell r="D296" t="str">
            <v>（給水・冷却水）ねじ接合（管端防食継手）</v>
          </cell>
          <cell r="E296" t="str">
            <v>機械室・便所配管</v>
          </cell>
          <cell r="F296" t="str">
            <v>接合材等</v>
          </cell>
          <cell r="G296">
            <v>0.05</v>
          </cell>
          <cell r="H296">
            <v>0.05</v>
          </cell>
          <cell r="I296">
            <v>0.05</v>
          </cell>
          <cell r="J296">
            <v>0.05</v>
          </cell>
          <cell r="K296">
            <v>0.05</v>
          </cell>
          <cell r="L296">
            <v>0.05</v>
          </cell>
          <cell r="M296">
            <v>0.05</v>
          </cell>
          <cell r="N296">
            <v>0.05</v>
          </cell>
          <cell r="O296">
            <v>0.05</v>
          </cell>
          <cell r="P296">
            <v>0.05</v>
          </cell>
          <cell r="Q296">
            <v>0.05</v>
          </cell>
          <cell r="R296">
            <v>0.05</v>
          </cell>
          <cell r="S296">
            <v>0.05</v>
          </cell>
          <cell r="T296">
            <v>0.05</v>
          </cell>
        </row>
        <row r="297">
          <cell r="B297">
            <v>2</v>
          </cell>
          <cell r="C297" t="str">
            <v>SGP-PB</v>
          </cell>
          <cell r="D297" t="str">
            <v>（給水・冷却水）ねじ接合（管端防食継手）</v>
          </cell>
          <cell r="E297" t="str">
            <v>機械室・便所配管</v>
          </cell>
          <cell r="F297" t="str">
            <v>接合材等</v>
          </cell>
          <cell r="G297">
            <v>0.05</v>
          </cell>
          <cell r="H297">
            <v>0.05</v>
          </cell>
          <cell r="I297">
            <v>0.05</v>
          </cell>
          <cell r="J297">
            <v>0.05</v>
          </cell>
          <cell r="K297">
            <v>0.05</v>
          </cell>
          <cell r="L297">
            <v>0.05</v>
          </cell>
          <cell r="M297">
            <v>0.05</v>
          </cell>
          <cell r="N297">
            <v>0.05</v>
          </cell>
          <cell r="O297">
            <v>0.05</v>
          </cell>
          <cell r="P297">
            <v>0.05</v>
          </cell>
          <cell r="Q297">
            <v>0.05</v>
          </cell>
          <cell r="R297">
            <v>0.05</v>
          </cell>
          <cell r="S297">
            <v>0.05</v>
          </cell>
          <cell r="T297">
            <v>0.05</v>
          </cell>
        </row>
        <row r="298">
          <cell r="B298">
            <v>4</v>
          </cell>
          <cell r="C298" t="str">
            <v>SGP-FPA</v>
          </cell>
          <cell r="D298" t="str">
            <v>（給水・冷却水）フランジ接合</v>
          </cell>
          <cell r="E298" t="str">
            <v>機械室・便所配管</v>
          </cell>
          <cell r="F298" t="str">
            <v>接合材等</v>
          </cell>
          <cell r="G298">
            <v>0.03</v>
          </cell>
          <cell r="H298">
            <v>0.03</v>
          </cell>
          <cell r="I298">
            <v>0.03</v>
          </cell>
          <cell r="J298">
            <v>0.03</v>
          </cell>
          <cell r="K298">
            <v>0.03</v>
          </cell>
          <cell r="L298">
            <v>0.03</v>
          </cell>
          <cell r="M298">
            <v>0.03</v>
          </cell>
          <cell r="N298">
            <v>0.03</v>
          </cell>
          <cell r="O298">
            <v>0.03</v>
          </cell>
          <cell r="P298">
            <v>0.03</v>
          </cell>
          <cell r="Q298">
            <v>0.03</v>
          </cell>
          <cell r="R298">
            <v>0.03</v>
          </cell>
          <cell r="S298">
            <v>0.03</v>
          </cell>
          <cell r="T298">
            <v>0.03</v>
          </cell>
        </row>
        <row r="299">
          <cell r="B299">
            <v>5</v>
          </cell>
          <cell r="C299" t="str">
            <v>SGP-FPB</v>
          </cell>
          <cell r="D299" t="str">
            <v>（給水・冷却水）フランジ接合</v>
          </cell>
          <cell r="E299" t="str">
            <v>機械室・便所配管</v>
          </cell>
          <cell r="F299" t="str">
            <v>接合材等</v>
          </cell>
          <cell r="G299">
            <v>0.03</v>
          </cell>
          <cell r="H299">
            <v>0.03</v>
          </cell>
          <cell r="I299">
            <v>0.03</v>
          </cell>
          <cell r="J299">
            <v>0.03</v>
          </cell>
          <cell r="K299">
            <v>0.03</v>
          </cell>
          <cell r="L299">
            <v>0.03</v>
          </cell>
          <cell r="M299">
            <v>0.03</v>
          </cell>
          <cell r="N299">
            <v>0.03</v>
          </cell>
          <cell r="O299">
            <v>0.03</v>
          </cell>
          <cell r="P299">
            <v>0.03</v>
          </cell>
          <cell r="Q299">
            <v>0.03</v>
          </cell>
          <cell r="R299">
            <v>0.03</v>
          </cell>
          <cell r="S299">
            <v>0.03</v>
          </cell>
          <cell r="T299">
            <v>0.03</v>
          </cell>
        </row>
        <row r="300">
          <cell r="B300">
            <v>7</v>
          </cell>
          <cell r="C300" t="str">
            <v>SGP-VA</v>
          </cell>
          <cell r="D300" t="str">
            <v>（給水・冷却水）ねじ接合（管端防食継手）</v>
          </cell>
          <cell r="E300" t="str">
            <v>機械室・便所配管</v>
          </cell>
          <cell r="F300" t="str">
            <v>接合材等</v>
          </cell>
          <cell r="G300">
            <v>0.05</v>
          </cell>
          <cell r="H300">
            <v>0.05</v>
          </cell>
          <cell r="I300">
            <v>0.05</v>
          </cell>
          <cell r="J300">
            <v>0.05</v>
          </cell>
          <cell r="K300">
            <v>0.05</v>
          </cell>
          <cell r="L300">
            <v>0.05</v>
          </cell>
          <cell r="M300">
            <v>0.05</v>
          </cell>
          <cell r="N300">
            <v>0.05</v>
          </cell>
          <cell r="O300">
            <v>0.05</v>
          </cell>
          <cell r="P300">
            <v>0.05</v>
          </cell>
          <cell r="Q300">
            <v>0.05</v>
          </cell>
          <cell r="R300">
            <v>0.05</v>
          </cell>
          <cell r="S300">
            <v>0.05</v>
          </cell>
          <cell r="T300">
            <v>0.05</v>
          </cell>
        </row>
        <row r="301">
          <cell r="B301">
            <v>8</v>
          </cell>
          <cell r="C301" t="str">
            <v>SGP-VB</v>
          </cell>
          <cell r="D301" t="str">
            <v>（給水・冷却水）ねじ接合（管端防食継手）</v>
          </cell>
          <cell r="E301" t="str">
            <v>機械室・便所配管</v>
          </cell>
          <cell r="F301" t="str">
            <v>接合材等</v>
          </cell>
          <cell r="G301">
            <v>0.05</v>
          </cell>
          <cell r="H301">
            <v>0.05</v>
          </cell>
          <cell r="I301">
            <v>0.05</v>
          </cell>
          <cell r="J301">
            <v>0.05</v>
          </cell>
          <cell r="K301">
            <v>0.05</v>
          </cell>
          <cell r="L301">
            <v>0.05</v>
          </cell>
          <cell r="M301">
            <v>0.05</v>
          </cell>
          <cell r="N301">
            <v>0.05</v>
          </cell>
          <cell r="O301">
            <v>0.05</v>
          </cell>
          <cell r="P301">
            <v>0.05</v>
          </cell>
          <cell r="Q301">
            <v>0.05</v>
          </cell>
          <cell r="R301">
            <v>0.05</v>
          </cell>
          <cell r="S301">
            <v>0.05</v>
          </cell>
          <cell r="T301">
            <v>0.05</v>
          </cell>
        </row>
        <row r="302">
          <cell r="B302">
            <v>10</v>
          </cell>
          <cell r="C302" t="str">
            <v>SGP-FVA</v>
          </cell>
          <cell r="D302" t="str">
            <v>（給水・冷却水）フランジ接合</v>
          </cell>
          <cell r="E302" t="str">
            <v>機械室・便所配管</v>
          </cell>
          <cell r="F302" t="str">
            <v>接合材等</v>
          </cell>
          <cell r="G302">
            <v>0.03</v>
          </cell>
          <cell r="H302">
            <v>0.03</v>
          </cell>
          <cell r="I302">
            <v>0.03</v>
          </cell>
          <cell r="J302">
            <v>0.03</v>
          </cell>
          <cell r="K302">
            <v>0.03</v>
          </cell>
          <cell r="L302">
            <v>0.03</v>
          </cell>
          <cell r="M302">
            <v>0.03</v>
          </cell>
          <cell r="N302">
            <v>0.03</v>
          </cell>
          <cell r="O302">
            <v>0.03</v>
          </cell>
          <cell r="P302">
            <v>0.03</v>
          </cell>
          <cell r="Q302">
            <v>0.03</v>
          </cell>
          <cell r="R302">
            <v>0.03</v>
          </cell>
          <cell r="S302">
            <v>0.03</v>
          </cell>
          <cell r="T302">
            <v>0.03</v>
          </cell>
        </row>
        <row r="303">
          <cell r="B303">
            <v>11</v>
          </cell>
          <cell r="C303" t="str">
            <v>SGP-FVB</v>
          </cell>
          <cell r="D303" t="str">
            <v>（給水・冷却水）フランジ接合</v>
          </cell>
          <cell r="E303" t="str">
            <v>機械室・便所配管</v>
          </cell>
          <cell r="F303" t="str">
            <v>接合材等</v>
          </cell>
          <cell r="G303">
            <v>0.03</v>
          </cell>
          <cell r="H303">
            <v>0.03</v>
          </cell>
          <cell r="I303">
            <v>0.03</v>
          </cell>
          <cell r="J303">
            <v>0.03</v>
          </cell>
          <cell r="K303">
            <v>0.03</v>
          </cell>
          <cell r="L303">
            <v>0.03</v>
          </cell>
          <cell r="M303">
            <v>0.03</v>
          </cell>
          <cell r="N303">
            <v>0.03</v>
          </cell>
          <cell r="O303">
            <v>0.03</v>
          </cell>
          <cell r="P303">
            <v>0.03</v>
          </cell>
          <cell r="Q303">
            <v>0.03</v>
          </cell>
          <cell r="R303">
            <v>0.03</v>
          </cell>
          <cell r="S303">
            <v>0.03</v>
          </cell>
          <cell r="T303">
            <v>0.03</v>
          </cell>
        </row>
        <row r="304">
          <cell r="B304">
            <v>13</v>
          </cell>
          <cell r="C304" t="str">
            <v>SGP-HVA</v>
          </cell>
          <cell r="D304" t="str">
            <v>（給湯・冷温水）ねじ接合（管端防食継手）</v>
          </cell>
          <cell r="E304" t="str">
            <v>機械室・便所配管</v>
          </cell>
          <cell r="F304" t="str">
            <v>接合材等</v>
          </cell>
          <cell r="G304">
            <v>0.05</v>
          </cell>
          <cell r="H304">
            <v>0.05</v>
          </cell>
          <cell r="I304">
            <v>0.05</v>
          </cell>
          <cell r="J304">
            <v>0.05</v>
          </cell>
          <cell r="K304">
            <v>0.05</v>
          </cell>
          <cell r="L304">
            <v>0.05</v>
          </cell>
          <cell r="M304">
            <v>0.05</v>
          </cell>
          <cell r="N304">
            <v>0.05</v>
          </cell>
          <cell r="O304">
            <v>0.05</v>
          </cell>
          <cell r="P304">
            <v>0.05</v>
          </cell>
          <cell r="Q304">
            <v>0.05</v>
          </cell>
          <cell r="R304">
            <v>0.05</v>
          </cell>
          <cell r="S304">
            <v>0.05</v>
          </cell>
          <cell r="T304">
            <v>0.05</v>
          </cell>
        </row>
        <row r="305">
          <cell r="B305">
            <v>14</v>
          </cell>
          <cell r="C305" t="str">
            <v>SGP-VA</v>
          </cell>
          <cell r="D305" t="str">
            <v>（冷却水）ハウジング型継手</v>
          </cell>
          <cell r="E305" t="str">
            <v>機械室・便所配管</v>
          </cell>
          <cell r="F305" t="str">
            <v>接合材等</v>
          </cell>
        </row>
        <row r="306">
          <cell r="B306">
            <v>19</v>
          </cell>
          <cell r="C306" t="str">
            <v>STPG</v>
          </cell>
          <cell r="D306" t="str">
            <v>（冷温水）ねじ接合</v>
          </cell>
          <cell r="E306" t="str">
            <v>機械室・便所配管</v>
          </cell>
          <cell r="F306" t="str">
            <v>接合材等</v>
          </cell>
          <cell r="G306">
            <v>0.05</v>
          </cell>
          <cell r="H306">
            <v>0.05</v>
          </cell>
          <cell r="I306">
            <v>0.05</v>
          </cell>
          <cell r="J306">
            <v>0.05</v>
          </cell>
          <cell r="K306">
            <v>0.05</v>
          </cell>
          <cell r="L306">
            <v>0.05</v>
          </cell>
          <cell r="M306">
            <v>0.05</v>
          </cell>
          <cell r="N306">
            <v>0.05</v>
          </cell>
          <cell r="O306">
            <v>0.05</v>
          </cell>
          <cell r="P306">
            <v>0.05</v>
          </cell>
          <cell r="Q306">
            <v>0.05</v>
          </cell>
          <cell r="R306">
            <v>0.05</v>
          </cell>
          <cell r="S306">
            <v>0.05</v>
          </cell>
          <cell r="T306">
            <v>0.05</v>
          </cell>
        </row>
        <row r="307">
          <cell r="B307">
            <v>20</v>
          </cell>
          <cell r="C307" t="str">
            <v>STPG</v>
          </cell>
          <cell r="D307" t="str">
            <v>（消火）ねじ接合</v>
          </cell>
          <cell r="E307" t="str">
            <v>機械室・便所配管</v>
          </cell>
          <cell r="F307" t="str">
            <v>接合材等</v>
          </cell>
          <cell r="G307">
            <v>0.05</v>
          </cell>
          <cell r="H307">
            <v>0.05</v>
          </cell>
          <cell r="I307">
            <v>0.05</v>
          </cell>
          <cell r="J307">
            <v>0.05</v>
          </cell>
          <cell r="K307">
            <v>0.05</v>
          </cell>
          <cell r="L307">
            <v>0.05</v>
          </cell>
          <cell r="M307">
            <v>0.05</v>
          </cell>
          <cell r="N307">
            <v>0.05</v>
          </cell>
          <cell r="O307">
            <v>0.05</v>
          </cell>
          <cell r="P307">
            <v>0.05</v>
          </cell>
          <cell r="Q307">
            <v>0.05</v>
          </cell>
          <cell r="R307">
            <v>0.05</v>
          </cell>
          <cell r="S307">
            <v>0.05</v>
          </cell>
          <cell r="T307">
            <v>0.05</v>
          </cell>
        </row>
        <row r="308">
          <cell r="B308">
            <v>21</v>
          </cell>
          <cell r="C308" t="str">
            <v>STPG</v>
          </cell>
          <cell r="D308" t="str">
            <v>（冷却水）ねじ接合</v>
          </cell>
          <cell r="E308" t="str">
            <v>機械室・便所配管</v>
          </cell>
          <cell r="F308" t="str">
            <v>接合材等</v>
          </cell>
          <cell r="G308">
            <v>0.05</v>
          </cell>
          <cell r="H308">
            <v>0.05</v>
          </cell>
          <cell r="I308">
            <v>0.05</v>
          </cell>
          <cell r="J308">
            <v>0.05</v>
          </cell>
          <cell r="K308">
            <v>0.05</v>
          </cell>
          <cell r="L308">
            <v>0.05</v>
          </cell>
          <cell r="M308">
            <v>0.05</v>
          </cell>
          <cell r="N308">
            <v>0.05</v>
          </cell>
          <cell r="O308">
            <v>0.05</v>
          </cell>
          <cell r="P308">
            <v>0.05</v>
          </cell>
          <cell r="Q308">
            <v>0.05</v>
          </cell>
          <cell r="R308">
            <v>0.05</v>
          </cell>
          <cell r="S308">
            <v>0.05</v>
          </cell>
          <cell r="T308">
            <v>0.05</v>
          </cell>
        </row>
        <row r="309">
          <cell r="B309">
            <v>22</v>
          </cell>
          <cell r="C309" t="str">
            <v>STPG(黒)</v>
          </cell>
          <cell r="D309" t="str">
            <v>（低圧蒸気用）ねじ接合</v>
          </cell>
          <cell r="E309" t="str">
            <v>機械室・便所配管</v>
          </cell>
          <cell r="F309" t="str">
            <v>接合材等</v>
          </cell>
          <cell r="G309">
            <v>0.05</v>
          </cell>
          <cell r="H309">
            <v>0.05</v>
          </cell>
          <cell r="I309">
            <v>0.05</v>
          </cell>
          <cell r="J309">
            <v>0.05</v>
          </cell>
          <cell r="K309">
            <v>0.05</v>
          </cell>
          <cell r="L309">
            <v>0.05</v>
          </cell>
          <cell r="M309">
            <v>0.05</v>
          </cell>
          <cell r="N309">
            <v>0.05</v>
          </cell>
          <cell r="O309">
            <v>0.05</v>
          </cell>
          <cell r="P309">
            <v>0.05</v>
          </cell>
          <cell r="Q309">
            <v>0.05</v>
          </cell>
          <cell r="R309">
            <v>0.05</v>
          </cell>
          <cell r="S309">
            <v>0.05</v>
          </cell>
          <cell r="T309">
            <v>0.05</v>
          </cell>
        </row>
        <row r="310">
          <cell r="B310">
            <v>23</v>
          </cell>
          <cell r="C310" t="str">
            <v>STPG</v>
          </cell>
          <cell r="D310" t="str">
            <v>（消火・冷却水・冷温水）溶接接合</v>
          </cell>
          <cell r="E310" t="str">
            <v>機械室・便所配管</v>
          </cell>
          <cell r="F310" t="str">
            <v>接合材等</v>
          </cell>
          <cell r="G310">
            <v>0.08</v>
          </cell>
          <cell r="H310">
            <v>0.08</v>
          </cell>
          <cell r="I310">
            <v>0.08</v>
          </cell>
          <cell r="J310">
            <v>0.08</v>
          </cell>
          <cell r="K310">
            <v>0.08</v>
          </cell>
          <cell r="L310">
            <v>0.08</v>
          </cell>
          <cell r="M310">
            <v>0.08</v>
          </cell>
          <cell r="N310">
            <v>0.08</v>
          </cell>
          <cell r="O310">
            <v>0.08</v>
          </cell>
          <cell r="P310">
            <v>0.08</v>
          </cell>
          <cell r="Q310">
            <v>0.08</v>
          </cell>
          <cell r="R310">
            <v>0.08</v>
          </cell>
          <cell r="S310">
            <v>0.08</v>
          </cell>
          <cell r="T310">
            <v>0.08</v>
          </cell>
        </row>
        <row r="311">
          <cell r="B311">
            <v>24</v>
          </cell>
          <cell r="C311" t="str">
            <v>STPG(黒)</v>
          </cell>
          <cell r="D311" t="str">
            <v>（蒸気給気管、蒸気還気用）溶接接合</v>
          </cell>
          <cell r="E311" t="str">
            <v>機械室・便所配管</v>
          </cell>
          <cell r="F311" t="str">
            <v>接合材等</v>
          </cell>
          <cell r="G311">
            <v>0.08</v>
          </cell>
          <cell r="H311">
            <v>0.08</v>
          </cell>
          <cell r="I311">
            <v>0.08</v>
          </cell>
          <cell r="J311">
            <v>0.08</v>
          </cell>
          <cell r="K311">
            <v>0.08</v>
          </cell>
          <cell r="L311">
            <v>0.08</v>
          </cell>
          <cell r="M311">
            <v>0.08</v>
          </cell>
          <cell r="N311">
            <v>0.08</v>
          </cell>
          <cell r="O311">
            <v>0.08</v>
          </cell>
          <cell r="P311">
            <v>0.08</v>
          </cell>
          <cell r="Q311">
            <v>0.08</v>
          </cell>
          <cell r="R311">
            <v>0.08</v>
          </cell>
          <cell r="S311">
            <v>0.08</v>
          </cell>
          <cell r="T311">
            <v>0.08</v>
          </cell>
        </row>
        <row r="312">
          <cell r="B312">
            <v>25</v>
          </cell>
          <cell r="C312" t="str">
            <v>SGP(白)</v>
          </cell>
          <cell r="D312" t="str">
            <v>（排水）ねじ接合</v>
          </cell>
          <cell r="E312" t="str">
            <v>機械室・便所配管</v>
          </cell>
          <cell r="F312" t="str">
            <v>接合材等</v>
          </cell>
          <cell r="G312">
            <v>0.05</v>
          </cell>
          <cell r="H312">
            <v>0.05</v>
          </cell>
          <cell r="I312">
            <v>0.05</v>
          </cell>
          <cell r="J312">
            <v>0.05</v>
          </cell>
          <cell r="K312">
            <v>0.05</v>
          </cell>
          <cell r="L312">
            <v>0.05</v>
          </cell>
          <cell r="M312">
            <v>0.05</v>
          </cell>
          <cell r="N312">
            <v>0.05</v>
          </cell>
          <cell r="O312">
            <v>0.05</v>
          </cell>
          <cell r="P312">
            <v>0.05</v>
          </cell>
          <cell r="Q312">
            <v>0.05</v>
          </cell>
          <cell r="R312">
            <v>0.05</v>
          </cell>
          <cell r="S312">
            <v>0.05</v>
          </cell>
          <cell r="T312">
            <v>0.05</v>
          </cell>
        </row>
        <row r="313">
          <cell r="B313">
            <v>26</v>
          </cell>
          <cell r="C313" t="str">
            <v>SGP(白)</v>
          </cell>
          <cell r="D313" t="str">
            <v>（冷温水）ねじ接合</v>
          </cell>
          <cell r="E313" t="str">
            <v>機械室・便所配管</v>
          </cell>
          <cell r="F313" t="str">
            <v>接合材等</v>
          </cell>
          <cell r="G313">
            <v>0.05</v>
          </cell>
          <cell r="H313">
            <v>0.05</v>
          </cell>
          <cell r="I313">
            <v>0.05</v>
          </cell>
          <cell r="J313">
            <v>0.05</v>
          </cell>
          <cell r="K313">
            <v>0.05</v>
          </cell>
          <cell r="L313">
            <v>0.05</v>
          </cell>
          <cell r="M313">
            <v>0.05</v>
          </cell>
          <cell r="N313">
            <v>0.05</v>
          </cell>
          <cell r="O313">
            <v>0.05</v>
          </cell>
          <cell r="P313">
            <v>0.05</v>
          </cell>
          <cell r="Q313">
            <v>0.05</v>
          </cell>
          <cell r="R313">
            <v>0.05</v>
          </cell>
          <cell r="S313">
            <v>0.05</v>
          </cell>
          <cell r="T313">
            <v>0.05</v>
          </cell>
        </row>
        <row r="314">
          <cell r="B314">
            <v>27</v>
          </cell>
          <cell r="C314" t="str">
            <v>SGP(白)</v>
          </cell>
          <cell r="D314" t="str">
            <v>（通気・消火・給湯・プロパン）ねじ接合</v>
          </cell>
          <cell r="E314" t="str">
            <v>機械室・便所配管</v>
          </cell>
          <cell r="F314" t="str">
            <v>接合材等</v>
          </cell>
          <cell r="G314">
            <v>0.05</v>
          </cell>
          <cell r="H314">
            <v>0.05</v>
          </cell>
          <cell r="I314">
            <v>0.05</v>
          </cell>
          <cell r="J314">
            <v>0.05</v>
          </cell>
          <cell r="K314">
            <v>0.05</v>
          </cell>
          <cell r="L314">
            <v>0.05</v>
          </cell>
          <cell r="M314">
            <v>0.05</v>
          </cell>
          <cell r="N314">
            <v>0.05</v>
          </cell>
          <cell r="O314">
            <v>0.05</v>
          </cell>
          <cell r="P314">
            <v>0.05</v>
          </cell>
          <cell r="Q314">
            <v>0.05</v>
          </cell>
          <cell r="R314">
            <v>0.05</v>
          </cell>
          <cell r="S314">
            <v>0.05</v>
          </cell>
          <cell r="T314">
            <v>0.05</v>
          </cell>
        </row>
        <row r="315">
          <cell r="B315">
            <v>28</v>
          </cell>
          <cell r="C315" t="str">
            <v>SGP(白)</v>
          </cell>
          <cell r="D315" t="str">
            <v>（冷却水）ねじ接合</v>
          </cell>
          <cell r="E315" t="str">
            <v>機械室・便所配管</v>
          </cell>
          <cell r="F315" t="str">
            <v>接合材等</v>
          </cell>
          <cell r="G315">
            <v>0.05</v>
          </cell>
          <cell r="H315">
            <v>0.05</v>
          </cell>
          <cell r="I315">
            <v>0.05</v>
          </cell>
          <cell r="J315">
            <v>0.05</v>
          </cell>
          <cell r="K315">
            <v>0.05</v>
          </cell>
          <cell r="L315">
            <v>0.05</v>
          </cell>
          <cell r="M315">
            <v>0.05</v>
          </cell>
          <cell r="N315">
            <v>0.05</v>
          </cell>
          <cell r="O315">
            <v>0.05</v>
          </cell>
          <cell r="P315">
            <v>0.05</v>
          </cell>
          <cell r="Q315">
            <v>0.05</v>
          </cell>
          <cell r="R315">
            <v>0.05</v>
          </cell>
          <cell r="S315">
            <v>0.05</v>
          </cell>
          <cell r="T315">
            <v>0.05</v>
          </cell>
        </row>
        <row r="316">
          <cell r="B316">
            <v>29</v>
          </cell>
          <cell r="C316" t="str">
            <v>SGP(白)</v>
          </cell>
          <cell r="D316" t="str">
            <v>（通気・消火・給湯・プロパン・冷却水・冷温水）溶接接合</v>
          </cell>
          <cell r="E316" t="str">
            <v>機械室・便所配管</v>
          </cell>
          <cell r="F316" t="str">
            <v>接合材等</v>
          </cell>
          <cell r="G316">
            <v>0.08</v>
          </cell>
          <cell r="H316">
            <v>0.08</v>
          </cell>
          <cell r="I316">
            <v>0.08</v>
          </cell>
          <cell r="J316">
            <v>0.08</v>
          </cell>
          <cell r="K316">
            <v>0.08</v>
          </cell>
          <cell r="L316">
            <v>0.08</v>
          </cell>
          <cell r="M316">
            <v>0.08</v>
          </cell>
          <cell r="N316">
            <v>0.08</v>
          </cell>
          <cell r="O316">
            <v>0.08</v>
          </cell>
          <cell r="P316">
            <v>0.08</v>
          </cell>
          <cell r="Q316">
            <v>0.08</v>
          </cell>
          <cell r="R316">
            <v>0.08</v>
          </cell>
          <cell r="S316">
            <v>0.08</v>
          </cell>
          <cell r="T316">
            <v>0.08</v>
          </cell>
        </row>
        <row r="317">
          <cell r="B317">
            <v>30</v>
          </cell>
          <cell r="C317" t="str">
            <v>SGP(白)</v>
          </cell>
          <cell r="D317" t="str">
            <v>（冷却水）ハウジング型管継手</v>
          </cell>
          <cell r="E317" t="str">
            <v>機械室・便所配管</v>
          </cell>
          <cell r="F317" t="str">
            <v>接合材等</v>
          </cell>
        </row>
        <row r="318">
          <cell r="B318">
            <v>31</v>
          </cell>
          <cell r="C318" t="str">
            <v>SGP(白)</v>
          </cell>
          <cell r="D318" t="str">
            <v>（冷温水・消火）ハウジング型管継手</v>
          </cell>
          <cell r="E318" t="str">
            <v>機械室・便所配管</v>
          </cell>
          <cell r="F318" t="str">
            <v>接合材等</v>
          </cell>
        </row>
        <row r="319">
          <cell r="B319">
            <v>32</v>
          </cell>
          <cell r="C319" t="str">
            <v>SGP(黒)</v>
          </cell>
          <cell r="D319" t="str">
            <v>（蒸気・油）ねじ接合</v>
          </cell>
          <cell r="E319" t="str">
            <v>機械室・便所配管</v>
          </cell>
          <cell r="F319" t="str">
            <v>接合材等</v>
          </cell>
          <cell r="G319">
            <v>0.05</v>
          </cell>
          <cell r="H319">
            <v>0.05</v>
          </cell>
          <cell r="I319">
            <v>0.05</v>
          </cell>
          <cell r="J319">
            <v>0.05</v>
          </cell>
          <cell r="K319">
            <v>0.05</v>
          </cell>
          <cell r="L319">
            <v>0.05</v>
          </cell>
          <cell r="M319">
            <v>0.05</v>
          </cell>
          <cell r="N319">
            <v>0.05</v>
          </cell>
          <cell r="O319">
            <v>0.05</v>
          </cell>
          <cell r="P319">
            <v>0.05</v>
          </cell>
          <cell r="Q319">
            <v>0.05</v>
          </cell>
          <cell r="R319">
            <v>0.05</v>
          </cell>
          <cell r="S319">
            <v>0.05</v>
          </cell>
          <cell r="T319">
            <v>0.05</v>
          </cell>
        </row>
        <row r="320">
          <cell r="B320">
            <v>33</v>
          </cell>
          <cell r="C320" t="str">
            <v>SGP(黒)</v>
          </cell>
          <cell r="D320" t="str">
            <v>（蒸気・油）溶接接合</v>
          </cell>
          <cell r="E320" t="str">
            <v>機械室・便所配管</v>
          </cell>
          <cell r="F320" t="str">
            <v>接合材等</v>
          </cell>
          <cell r="G320">
            <v>0.08</v>
          </cell>
          <cell r="H320">
            <v>0.08</v>
          </cell>
          <cell r="I320">
            <v>0.08</v>
          </cell>
          <cell r="J320">
            <v>0.08</v>
          </cell>
          <cell r="K320">
            <v>0.08</v>
          </cell>
          <cell r="L320">
            <v>0.08</v>
          </cell>
          <cell r="M320">
            <v>0.08</v>
          </cell>
          <cell r="N320">
            <v>0.08</v>
          </cell>
          <cell r="O320">
            <v>0.08</v>
          </cell>
          <cell r="P320">
            <v>0.08</v>
          </cell>
          <cell r="Q320">
            <v>0.08</v>
          </cell>
          <cell r="R320">
            <v>0.08</v>
          </cell>
          <cell r="S320">
            <v>0.08</v>
          </cell>
          <cell r="T320">
            <v>0.08</v>
          </cell>
        </row>
        <row r="321">
          <cell r="B321">
            <v>34</v>
          </cell>
          <cell r="C321" t="str">
            <v>D-VA(WSP042)</v>
          </cell>
          <cell r="D321" t="str">
            <v>MD継手</v>
          </cell>
          <cell r="E321" t="str">
            <v>機械室・便所配管</v>
          </cell>
          <cell r="F321" t="str">
            <v>接合材等</v>
          </cell>
        </row>
        <row r="322">
          <cell r="B322">
            <v>35</v>
          </cell>
          <cell r="C322" t="str">
            <v>SGP-TA(WSP032)</v>
          </cell>
          <cell r="D322" t="str">
            <v>ねじ接合</v>
          </cell>
          <cell r="E322" t="str">
            <v>機械室・便所配管</v>
          </cell>
          <cell r="F322" t="str">
            <v>接合材等</v>
          </cell>
          <cell r="G322">
            <v>0.05</v>
          </cell>
          <cell r="H322">
            <v>0.05</v>
          </cell>
          <cell r="I322">
            <v>0.05</v>
          </cell>
          <cell r="J322">
            <v>0.05</v>
          </cell>
          <cell r="K322">
            <v>0.05</v>
          </cell>
          <cell r="L322">
            <v>0.05</v>
          </cell>
          <cell r="M322">
            <v>0.05</v>
          </cell>
          <cell r="N322">
            <v>0.05</v>
          </cell>
          <cell r="O322">
            <v>0.05</v>
          </cell>
          <cell r="P322">
            <v>0.05</v>
          </cell>
          <cell r="Q322">
            <v>0.05</v>
          </cell>
          <cell r="R322">
            <v>0.05</v>
          </cell>
          <cell r="S322">
            <v>0.05</v>
          </cell>
          <cell r="T322">
            <v>0.05</v>
          </cell>
        </row>
        <row r="323">
          <cell r="B323">
            <v>36</v>
          </cell>
          <cell r="C323" t="str">
            <v>SGP-TA(WSP032)</v>
          </cell>
          <cell r="D323" t="str">
            <v>MD継手</v>
          </cell>
          <cell r="E323" t="str">
            <v>機械室・便所配管</v>
          </cell>
          <cell r="F323" t="str">
            <v>接合材等</v>
          </cell>
        </row>
        <row r="324">
          <cell r="B324">
            <v>38</v>
          </cell>
          <cell r="C324" t="str">
            <v>ARFA管</v>
          </cell>
          <cell r="D324" t="str">
            <v>ねじ接合</v>
          </cell>
          <cell r="E324" t="str">
            <v>機械室・便所配管</v>
          </cell>
          <cell r="F324" t="str">
            <v>接合材等</v>
          </cell>
          <cell r="G324">
            <v>0.05</v>
          </cell>
          <cell r="H324">
            <v>0.05</v>
          </cell>
          <cell r="I324">
            <v>0.05</v>
          </cell>
          <cell r="J324">
            <v>0.05</v>
          </cell>
          <cell r="K324">
            <v>0.05</v>
          </cell>
          <cell r="L324">
            <v>0.05</v>
          </cell>
          <cell r="M324">
            <v>0.05</v>
          </cell>
          <cell r="N324">
            <v>0.05</v>
          </cell>
          <cell r="O324">
            <v>0.05</v>
          </cell>
          <cell r="P324">
            <v>0.05</v>
          </cell>
          <cell r="Q324">
            <v>0.05</v>
          </cell>
          <cell r="R324">
            <v>0.05</v>
          </cell>
          <cell r="S324">
            <v>0.05</v>
          </cell>
          <cell r="T324">
            <v>0.05</v>
          </cell>
        </row>
        <row r="325">
          <cell r="B325">
            <v>39</v>
          </cell>
          <cell r="C325" t="str">
            <v>ARFA管</v>
          </cell>
          <cell r="D325" t="str">
            <v>MD継手</v>
          </cell>
          <cell r="E325" t="str">
            <v>機械室・便所配管</v>
          </cell>
          <cell r="F325" t="str">
            <v>接合材等</v>
          </cell>
        </row>
        <row r="326">
          <cell r="B326">
            <v>40</v>
          </cell>
          <cell r="C326" t="str">
            <v>CUP</v>
          </cell>
          <cell r="D326" t="str">
            <v>（給湯・給水）</v>
          </cell>
          <cell r="E326" t="str">
            <v>機械室・便所配管</v>
          </cell>
          <cell r="F326" t="str">
            <v>接合材等</v>
          </cell>
          <cell r="G326">
            <v>0.1</v>
          </cell>
          <cell r="H326">
            <v>0.1</v>
          </cell>
          <cell r="I326">
            <v>0.1</v>
          </cell>
          <cell r="J326">
            <v>0.1</v>
          </cell>
          <cell r="K326">
            <v>0.1</v>
          </cell>
          <cell r="L326">
            <v>0.1</v>
          </cell>
          <cell r="M326">
            <v>0.1</v>
          </cell>
          <cell r="N326">
            <v>0.1</v>
          </cell>
          <cell r="O326">
            <v>0.1</v>
          </cell>
          <cell r="P326">
            <v>0.1</v>
          </cell>
          <cell r="Q326">
            <v>0.1</v>
          </cell>
          <cell r="R326">
            <v>0.1</v>
          </cell>
          <cell r="S326">
            <v>0.1</v>
          </cell>
          <cell r="T326">
            <v>0.1</v>
          </cell>
        </row>
        <row r="329">
          <cell r="B329">
            <v>1</v>
          </cell>
          <cell r="C329" t="str">
            <v>SGP-PA</v>
          </cell>
          <cell r="D329" t="str">
            <v>（給水・冷却水）ねじ接合（管端防食継手）</v>
          </cell>
          <cell r="E329" t="str">
            <v>屋外配管</v>
          </cell>
          <cell r="F329" t="str">
            <v>接合材等</v>
          </cell>
          <cell r="G329">
            <v>0.05</v>
          </cell>
          <cell r="H329">
            <v>0.05</v>
          </cell>
          <cell r="I329">
            <v>0.05</v>
          </cell>
          <cell r="J329">
            <v>0.05</v>
          </cell>
          <cell r="K329">
            <v>0.05</v>
          </cell>
          <cell r="L329">
            <v>0.05</v>
          </cell>
          <cell r="M329">
            <v>0.05</v>
          </cell>
          <cell r="N329">
            <v>0.05</v>
          </cell>
          <cell r="O329">
            <v>0.05</v>
          </cell>
          <cell r="P329">
            <v>0.05</v>
          </cell>
          <cell r="Q329">
            <v>0.05</v>
          </cell>
          <cell r="R329">
            <v>0.05</v>
          </cell>
          <cell r="S329">
            <v>0.05</v>
          </cell>
          <cell r="T329">
            <v>0.05</v>
          </cell>
        </row>
        <row r="330">
          <cell r="B330">
            <v>2</v>
          </cell>
          <cell r="C330" t="str">
            <v>SGP-PB</v>
          </cell>
          <cell r="D330" t="str">
            <v>（給水・冷却水）ねじ接合（管端防食継手）</v>
          </cell>
          <cell r="E330" t="str">
            <v>屋外配管</v>
          </cell>
          <cell r="F330" t="str">
            <v>接合材等</v>
          </cell>
          <cell r="G330">
            <v>0.05</v>
          </cell>
          <cell r="H330">
            <v>0.05</v>
          </cell>
          <cell r="I330">
            <v>0.05</v>
          </cell>
          <cell r="J330">
            <v>0.05</v>
          </cell>
          <cell r="K330">
            <v>0.05</v>
          </cell>
          <cell r="L330">
            <v>0.05</v>
          </cell>
          <cell r="M330">
            <v>0.05</v>
          </cell>
          <cell r="N330">
            <v>0.05</v>
          </cell>
          <cell r="O330">
            <v>0.05</v>
          </cell>
          <cell r="P330">
            <v>0.05</v>
          </cell>
          <cell r="Q330">
            <v>0.05</v>
          </cell>
          <cell r="R330">
            <v>0.05</v>
          </cell>
          <cell r="S330">
            <v>0.05</v>
          </cell>
          <cell r="T330">
            <v>0.05</v>
          </cell>
        </row>
        <row r="331">
          <cell r="B331">
            <v>4</v>
          </cell>
          <cell r="C331" t="str">
            <v>SGP-FPA</v>
          </cell>
          <cell r="D331" t="str">
            <v>（給水・冷却水）フランジ接合</v>
          </cell>
          <cell r="E331" t="str">
            <v>屋外配管</v>
          </cell>
          <cell r="F331" t="str">
            <v>接合材等</v>
          </cell>
          <cell r="G331">
            <v>0.03</v>
          </cell>
          <cell r="H331">
            <v>0.03</v>
          </cell>
          <cell r="I331">
            <v>0.03</v>
          </cell>
          <cell r="J331">
            <v>0.03</v>
          </cell>
          <cell r="K331">
            <v>0.03</v>
          </cell>
          <cell r="L331">
            <v>0.03</v>
          </cell>
          <cell r="M331">
            <v>0.03</v>
          </cell>
          <cell r="N331">
            <v>0.03</v>
          </cell>
          <cell r="O331">
            <v>0.03</v>
          </cell>
          <cell r="P331">
            <v>0.03</v>
          </cell>
          <cell r="Q331">
            <v>0.03</v>
          </cell>
          <cell r="R331">
            <v>0.03</v>
          </cell>
          <cell r="S331">
            <v>0.03</v>
          </cell>
          <cell r="T331">
            <v>0.03</v>
          </cell>
        </row>
        <row r="332">
          <cell r="B332">
            <v>5</v>
          </cell>
          <cell r="C332" t="str">
            <v>SGP-FPB</v>
          </cell>
          <cell r="D332" t="str">
            <v>（給水・冷却水）フランジ接合</v>
          </cell>
          <cell r="E332" t="str">
            <v>屋外配管</v>
          </cell>
          <cell r="F332" t="str">
            <v>接合材等</v>
          </cell>
          <cell r="G332">
            <v>0.03</v>
          </cell>
          <cell r="H332">
            <v>0.03</v>
          </cell>
          <cell r="I332">
            <v>0.03</v>
          </cell>
          <cell r="J332">
            <v>0.03</v>
          </cell>
          <cell r="K332">
            <v>0.03</v>
          </cell>
          <cell r="L332">
            <v>0.03</v>
          </cell>
          <cell r="M332">
            <v>0.03</v>
          </cell>
          <cell r="N332">
            <v>0.03</v>
          </cell>
          <cell r="O332">
            <v>0.03</v>
          </cell>
          <cell r="P332">
            <v>0.03</v>
          </cell>
          <cell r="Q332">
            <v>0.03</v>
          </cell>
          <cell r="R332">
            <v>0.03</v>
          </cell>
          <cell r="S332">
            <v>0.03</v>
          </cell>
          <cell r="T332">
            <v>0.03</v>
          </cell>
        </row>
        <row r="333">
          <cell r="B333">
            <v>7</v>
          </cell>
          <cell r="C333" t="str">
            <v>SGP-VA</v>
          </cell>
          <cell r="D333" t="str">
            <v>（給水・冷却水）ねじ接合（管端防食継手）</v>
          </cell>
          <cell r="E333" t="str">
            <v>屋外配管</v>
          </cell>
          <cell r="F333" t="str">
            <v>接合材等</v>
          </cell>
          <cell r="G333">
            <v>0.05</v>
          </cell>
          <cell r="H333">
            <v>0.05</v>
          </cell>
          <cell r="I333">
            <v>0.05</v>
          </cell>
          <cell r="J333">
            <v>0.05</v>
          </cell>
          <cell r="K333">
            <v>0.05</v>
          </cell>
          <cell r="L333">
            <v>0.05</v>
          </cell>
          <cell r="M333">
            <v>0.05</v>
          </cell>
          <cell r="N333">
            <v>0.05</v>
          </cell>
          <cell r="O333">
            <v>0.05</v>
          </cell>
          <cell r="P333">
            <v>0.05</v>
          </cell>
          <cell r="Q333">
            <v>0.05</v>
          </cell>
          <cell r="R333">
            <v>0.05</v>
          </cell>
          <cell r="S333">
            <v>0.05</v>
          </cell>
          <cell r="T333">
            <v>0.05</v>
          </cell>
        </row>
        <row r="334">
          <cell r="B334">
            <v>8</v>
          </cell>
          <cell r="C334" t="str">
            <v>SGP-VB</v>
          </cell>
          <cell r="D334" t="str">
            <v>（給水・冷却水）ねじ接合（管端防食継手）</v>
          </cell>
          <cell r="E334" t="str">
            <v>屋外配管</v>
          </cell>
          <cell r="F334" t="str">
            <v>接合材等</v>
          </cell>
          <cell r="G334">
            <v>0.05</v>
          </cell>
          <cell r="H334">
            <v>0.05</v>
          </cell>
          <cell r="I334">
            <v>0.05</v>
          </cell>
          <cell r="J334">
            <v>0.05</v>
          </cell>
          <cell r="K334">
            <v>0.05</v>
          </cell>
          <cell r="L334">
            <v>0.05</v>
          </cell>
          <cell r="M334">
            <v>0.05</v>
          </cell>
          <cell r="N334">
            <v>0.05</v>
          </cell>
          <cell r="O334">
            <v>0.05</v>
          </cell>
          <cell r="P334">
            <v>0.05</v>
          </cell>
          <cell r="Q334">
            <v>0.05</v>
          </cell>
          <cell r="R334">
            <v>0.05</v>
          </cell>
          <cell r="S334">
            <v>0.05</v>
          </cell>
          <cell r="T334">
            <v>0.05</v>
          </cell>
        </row>
        <row r="335">
          <cell r="B335">
            <v>10</v>
          </cell>
          <cell r="C335" t="str">
            <v>SGP-FVA</v>
          </cell>
          <cell r="D335" t="str">
            <v>（給水・冷却水）フランジ接合</v>
          </cell>
          <cell r="E335" t="str">
            <v>屋外配管</v>
          </cell>
          <cell r="F335" t="str">
            <v>接合材等</v>
          </cell>
          <cell r="G335">
            <v>0.03</v>
          </cell>
          <cell r="H335">
            <v>0.03</v>
          </cell>
          <cell r="I335">
            <v>0.03</v>
          </cell>
          <cell r="J335">
            <v>0.03</v>
          </cell>
          <cell r="K335">
            <v>0.03</v>
          </cell>
          <cell r="L335">
            <v>0.03</v>
          </cell>
          <cell r="M335">
            <v>0.03</v>
          </cell>
          <cell r="N335">
            <v>0.03</v>
          </cell>
          <cell r="O335">
            <v>0.03</v>
          </cell>
          <cell r="P335">
            <v>0.03</v>
          </cell>
          <cell r="Q335">
            <v>0.03</v>
          </cell>
          <cell r="R335">
            <v>0.03</v>
          </cell>
          <cell r="S335">
            <v>0.03</v>
          </cell>
          <cell r="T335">
            <v>0.03</v>
          </cell>
        </row>
        <row r="336">
          <cell r="B336">
            <v>11</v>
          </cell>
          <cell r="C336" t="str">
            <v>SGP-FVB</v>
          </cell>
          <cell r="D336" t="str">
            <v>（給水・冷却水）フランジ接合</v>
          </cell>
          <cell r="E336" t="str">
            <v>屋外配管</v>
          </cell>
          <cell r="F336" t="str">
            <v>接合材等</v>
          </cell>
          <cell r="G336">
            <v>0.03</v>
          </cell>
          <cell r="H336">
            <v>0.03</v>
          </cell>
          <cell r="I336">
            <v>0.03</v>
          </cell>
          <cell r="J336">
            <v>0.03</v>
          </cell>
          <cell r="K336">
            <v>0.03</v>
          </cell>
          <cell r="L336">
            <v>0.03</v>
          </cell>
          <cell r="M336">
            <v>0.03</v>
          </cell>
          <cell r="N336">
            <v>0.03</v>
          </cell>
          <cell r="O336">
            <v>0.03</v>
          </cell>
          <cell r="P336">
            <v>0.03</v>
          </cell>
          <cell r="Q336">
            <v>0.03</v>
          </cell>
          <cell r="R336">
            <v>0.03</v>
          </cell>
          <cell r="S336">
            <v>0.03</v>
          </cell>
          <cell r="T336">
            <v>0.03</v>
          </cell>
        </row>
        <row r="337">
          <cell r="B337">
            <v>13</v>
          </cell>
          <cell r="C337" t="str">
            <v>SGP-HVA</v>
          </cell>
          <cell r="D337" t="str">
            <v>（給湯・冷温水）ねじ接合（管端防食継手）</v>
          </cell>
          <cell r="E337" t="str">
            <v>屋外配管</v>
          </cell>
          <cell r="F337" t="str">
            <v>接合材等</v>
          </cell>
          <cell r="G337">
            <v>0.05</v>
          </cell>
          <cell r="H337">
            <v>0.05</v>
          </cell>
          <cell r="I337">
            <v>0.05</v>
          </cell>
          <cell r="J337">
            <v>0.05</v>
          </cell>
          <cell r="K337">
            <v>0.05</v>
          </cell>
          <cell r="L337">
            <v>0.05</v>
          </cell>
          <cell r="M337">
            <v>0.05</v>
          </cell>
          <cell r="N337">
            <v>0.05</v>
          </cell>
          <cell r="O337">
            <v>0.05</v>
          </cell>
          <cell r="P337">
            <v>0.05</v>
          </cell>
          <cell r="Q337">
            <v>0.05</v>
          </cell>
          <cell r="R337">
            <v>0.05</v>
          </cell>
          <cell r="S337">
            <v>0.05</v>
          </cell>
          <cell r="T337">
            <v>0.05</v>
          </cell>
        </row>
        <row r="338">
          <cell r="B338">
            <v>14</v>
          </cell>
          <cell r="C338" t="str">
            <v>SGP-VA</v>
          </cell>
          <cell r="D338" t="str">
            <v>（冷却水）ハウジング型継手</v>
          </cell>
          <cell r="E338" t="str">
            <v>屋外配管</v>
          </cell>
          <cell r="F338" t="str">
            <v>接合材等</v>
          </cell>
        </row>
        <row r="339">
          <cell r="B339">
            <v>19</v>
          </cell>
          <cell r="C339" t="str">
            <v>STPG</v>
          </cell>
          <cell r="D339" t="str">
            <v>（冷温水）ねじ接合</v>
          </cell>
          <cell r="E339" t="str">
            <v>屋外配管</v>
          </cell>
          <cell r="F339" t="str">
            <v>接合材等</v>
          </cell>
          <cell r="G339">
            <v>0.05</v>
          </cell>
          <cell r="H339">
            <v>0.05</v>
          </cell>
          <cell r="I339">
            <v>0.05</v>
          </cell>
          <cell r="J339">
            <v>0.05</v>
          </cell>
          <cell r="K339">
            <v>0.05</v>
          </cell>
          <cell r="L339">
            <v>0.05</v>
          </cell>
          <cell r="M339">
            <v>0.05</v>
          </cell>
          <cell r="N339">
            <v>0.05</v>
          </cell>
          <cell r="O339">
            <v>0.05</v>
          </cell>
          <cell r="P339">
            <v>0.05</v>
          </cell>
          <cell r="Q339">
            <v>0.05</v>
          </cell>
          <cell r="R339">
            <v>0.05</v>
          </cell>
          <cell r="S339">
            <v>0.05</v>
          </cell>
          <cell r="T339">
            <v>0.05</v>
          </cell>
        </row>
        <row r="340">
          <cell r="B340">
            <v>20</v>
          </cell>
          <cell r="C340" t="str">
            <v>STPG</v>
          </cell>
          <cell r="D340" t="str">
            <v>（消火）ねじ接合</v>
          </cell>
          <cell r="E340" t="str">
            <v>屋外配管</v>
          </cell>
          <cell r="F340" t="str">
            <v>接合材等</v>
          </cell>
          <cell r="G340">
            <v>0.05</v>
          </cell>
          <cell r="H340">
            <v>0.05</v>
          </cell>
          <cell r="I340">
            <v>0.05</v>
          </cell>
          <cell r="J340">
            <v>0.05</v>
          </cell>
          <cell r="K340">
            <v>0.05</v>
          </cell>
          <cell r="L340">
            <v>0.05</v>
          </cell>
          <cell r="M340">
            <v>0.05</v>
          </cell>
          <cell r="N340">
            <v>0.05</v>
          </cell>
          <cell r="O340">
            <v>0.05</v>
          </cell>
          <cell r="P340">
            <v>0.05</v>
          </cell>
          <cell r="Q340">
            <v>0.05</v>
          </cell>
          <cell r="R340">
            <v>0.05</v>
          </cell>
          <cell r="S340">
            <v>0.05</v>
          </cell>
          <cell r="T340">
            <v>0.05</v>
          </cell>
        </row>
        <row r="341">
          <cell r="B341">
            <v>21</v>
          </cell>
          <cell r="C341" t="str">
            <v>STPG</v>
          </cell>
          <cell r="D341" t="str">
            <v>（冷却水）ねじ接合</v>
          </cell>
          <cell r="E341" t="str">
            <v>屋外配管</v>
          </cell>
          <cell r="F341" t="str">
            <v>接合材等</v>
          </cell>
          <cell r="G341">
            <v>0.05</v>
          </cell>
          <cell r="H341">
            <v>0.05</v>
          </cell>
          <cell r="I341">
            <v>0.05</v>
          </cell>
          <cell r="J341">
            <v>0.05</v>
          </cell>
          <cell r="K341">
            <v>0.05</v>
          </cell>
          <cell r="L341">
            <v>0.05</v>
          </cell>
          <cell r="M341">
            <v>0.05</v>
          </cell>
          <cell r="N341">
            <v>0.05</v>
          </cell>
          <cell r="O341">
            <v>0.05</v>
          </cell>
          <cell r="P341">
            <v>0.05</v>
          </cell>
          <cell r="Q341">
            <v>0.05</v>
          </cell>
          <cell r="R341">
            <v>0.05</v>
          </cell>
          <cell r="S341">
            <v>0.05</v>
          </cell>
          <cell r="T341">
            <v>0.05</v>
          </cell>
        </row>
        <row r="342">
          <cell r="B342">
            <v>22</v>
          </cell>
          <cell r="C342" t="str">
            <v>STPG(黒)</v>
          </cell>
          <cell r="D342" t="str">
            <v>（低圧蒸気用）ねじ接合</v>
          </cell>
          <cell r="E342" t="str">
            <v>屋外配管</v>
          </cell>
          <cell r="F342" t="str">
            <v>接合材等</v>
          </cell>
          <cell r="G342">
            <v>0.05</v>
          </cell>
          <cell r="H342">
            <v>0.05</v>
          </cell>
          <cell r="I342">
            <v>0.05</v>
          </cell>
          <cell r="J342">
            <v>0.05</v>
          </cell>
          <cell r="K342">
            <v>0.05</v>
          </cell>
          <cell r="L342">
            <v>0.05</v>
          </cell>
          <cell r="M342">
            <v>0.05</v>
          </cell>
          <cell r="N342">
            <v>0.05</v>
          </cell>
          <cell r="O342">
            <v>0.05</v>
          </cell>
          <cell r="P342">
            <v>0.05</v>
          </cell>
          <cell r="Q342">
            <v>0.05</v>
          </cell>
          <cell r="R342">
            <v>0.05</v>
          </cell>
          <cell r="S342">
            <v>0.05</v>
          </cell>
          <cell r="T342">
            <v>0.05</v>
          </cell>
        </row>
        <row r="343">
          <cell r="B343">
            <v>23</v>
          </cell>
          <cell r="C343" t="str">
            <v>STPG</v>
          </cell>
          <cell r="D343" t="str">
            <v>（消火・冷却水・冷温水）溶接接合</v>
          </cell>
          <cell r="E343" t="str">
            <v>屋外配管</v>
          </cell>
          <cell r="F343" t="str">
            <v>接合材等</v>
          </cell>
          <cell r="G343">
            <v>0.08</v>
          </cell>
          <cell r="H343">
            <v>0.08</v>
          </cell>
          <cell r="I343">
            <v>0.08</v>
          </cell>
          <cell r="J343">
            <v>0.08</v>
          </cell>
          <cell r="K343">
            <v>0.08</v>
          </cell>
          <cell r="L343">
            <v>0.08</v>
          </cell>
          <cell r="M343">
            <v>0.08</v>
          </cell>
          <cell r="N343">
            <v>0.08</v>
          </cell>
          <cell r="O343">
            <v>0.08</v>
          </cell>
          <cell r="P343">
            <v>0.08</v>
          </cell>
          <cell r="Q343">
            <v>0.08</v>
          </cell>
          <cell r="R343">
            <v>0.08</v>
          </cell>
          <cell r="S343">
            <v>0.08</v>
          </cell>
          <cell r="T343">
            <v>0.08</v>
          </cell>
        </row>
        <row r="344">
          <cell r="B344">
            <v>24</v>
          </cell>
          <cell r="C344" t="str">
            <v>STPG(黒)</v>
          </cell>
          <cell r="D344" t="str">
            <v>（蒸気給気管、蒸気還気用）溶接接合</v>
          </cell>
          <cell r="E344" t="str">
            <v>屋外配管</v>
          </cell>
          <cell r="F344" t="str">
            <v>接合材等</v>
          </cell>
          <cell r="G344">
            <v>0.08</v>
          </cell>
          <cell r="H344">
            <v>0.08</v>
          </cell>
          <cell r="I344">
            <v>0.08</v>
          </cell>
          <cell r="J344">
            <v>0.08</v>
          </cell>
          <cell r="K344">
            <v>0.08</v>
          </cell>
          <cell r="L344">
            <v>0.08</v>
          </cell>
          <cell r="M344">
            <v>0.08</v>
          </cell>
          <cell r="N344">
            <v>0.08</v>
          </cell>
          <cell r="O344">
            <v>0.08</v>
          </cell>
          <cell r="P344">
            <v>0.08</v>
          </cell>
          <cell r="Q344">
            <v>0.08</v>
          </cell>
          <cell r="R344">
            <v>0.08</v>
          </cell>
          <cell r="S344">
            <v>0.08</v>
          </cell>
          <cell r="T344">
            <v>0.08</v>
          </cell>
        </row>
        <row r="345">
          <cell r="B345">
            <v>25</v>
          </cell>
          <cell r="C345" t="str">
            <v>SGP(白)</v>
          </cell>
          <cell r="D345" t="str">
            <v>（排水）ねじ接合</v>
          </cell>
          <cell r="E345" t="str">
            <v>屋外配管</v>
          </cell>
          <cell r="F345" t="str">
            <v>接合材等</v>
          </cell>
          <cell r="G345">
            <v>0.05</v>
          </cell>
          <cell r="H345">
            <v>0.05</v>
          </cell>
          <cell r="I345">
            <v>0.05</v>
          </cell>
          <cell r="J345">
            <v>0.05</v>
          </cell>
          <cell r="K345">
            <v>0.05</v>
          </cell>
          <cell r="L345">
            <v>0.05</v>
          </cell>
          <cell r="M345">
            <v>0.05</v>
          </cell>
          <cell r="N345">
            <v>0.05</v>
          </cell>
          <cell r="O345">
            <v>0.05</v>
          </cell>
          <cell r="P345">
            <v>0.05</v>
          </cell>
          <cell r="Q345">
            <v>0.05</v>
          </cell>
          <cell r="R345">
            <v>0.05</v>
          </cell>
          <cell r="S345">
            <v>0.05</v>
          </cell>
          <cell r="T345">
            <v>0.05</v>
          </cell>
        </row>
        <row r="346">
          <cell r="B346">
            <v>26</v>
          </cell>
          <cell r="C346" t="str">
            <v>SGP(白)</v>
          </cell>
          <cell r="D346" t="str">
            <v>（冷温水）ねじ接合</v>
          </cell>
          <cell r="E346" t="str">
            <v>屋外配管</v>
          </cell>
          <cell r="F346" t="str">
            <v>接合材等</v>
          </cell>
          <cell r="G346">
            <v>0.05</v>
          </cell>
          <cell r="H346">
            <v>0.05</v>
          </cell>
          <cell r="I346">
            <v>0.05</v>
          </cell>
          <cell r="J346">
            <v>0.05</v>
          </cell>
          <cell r="K346">
            <v>0.05</v>
          </cell>
          <cell r="L346">
            <v>0.05</v>
          </cell>
          <cell r="M346">
            <v>0.05</v>
          </cell>
          <cell r="N346">
            <v>0.05</v>
          </cell>
          <cell r="O346">
            <v>0.05</v>
          </cell>
          <cell r="P346">
            <v>0.05</v>
          </cell>
          <cell r="Q346">
            <v>0.05</v>
          </cell>
          <cell r="R346">
            <v>0.05</v>
          </cell>
          <cell r="S346">
            <v>0.05</v>
          </cell>
          <cell r="T346">
            <v>0.05</v>
          </cell>
        </row>
        <row r="347">
          <cell r="B347">
            <v>27</v>
          </cell>
          <cell r="C347" t="str">
            <v>SGP(白)</v>
          </cell>
          <cell r="D347" t="str">
            <v>（通気・消火・給湯・プロパン）ねじ接合</v>
          </cell>
          <cell r="E347" t="str">
            <v>屋外配管</v>
          </cell>
          <cell r="F347" t="str">
            <v>接合材等</v>
          </cell>
          <cell r="G347">
            <v>0.05</v>
          </cell>
          <cell r="H347">
            <v>0.05</v>
          </cell>
          <cell r="I347">
            <v>0.05</v>
          </cell>
          <cell r="J347">
            <v>0.05</v>
          </cell>
          <cell r="K347">
            <v>0.05</v>
          </cell>
          <cell r="L347">
            <v>0.05</v>
          </cell>
          <cell r="M347">
            <v>0.05</v>
          </cell>
          <cell r="N347">
            <v>0.05</v>
          </cell>
          <cell r="O347">
            <v>0.05</v>
          </cell>
          <cell r="P347">
            <v>0.05</v>
          </cell>
          <cell r="Q347">
            <v>0.05</v>
          </cell>
          <cell r="R347">
            <v>0.05</v>
          </cell>
          <cell r="S347">
            <v>0.05</v>
          </cell>
          <cell r="T347">
            <v>0.05</v>
          </cell>
        </row>
        <row r="348">
          <cell r="B348">
            <v>28</v>
          </cell>
          <cell r="C348" t="str">
            <v>SGP(白)</v>
          </cell>
          <cell r="D348" t="str">
            <v>（冷却水）ねじ接合</v>
          </cell>
          <cell r="E348" t="str">
            <v>屋外配管</v>
          </cell>
          <cell r="F348" t="str">
            <v>接合材等</v>
          </cell>
          <cell r="G348">
            <v>0.05</v>
          </cell>
          <cell r="H348">
            <v>0.05</v>
          </cell>
          <cell r="I348">
            <v>0.05</v>
          </cell>
          <cell r="J348">
            <v>0.05</v>
          </cell>
          <cell r="K348">
            <v>0.05</v>
          </cell>
          <cell r="L348">
            <v>0.05</v>
          </cell>
          <cell r="M348">
            <v>0.05</v>
          </cell>
          <cell r="N348">
            <v>0.05</v>
          </cell>
          <cell r="O348">
            <v>0.05</v>
          </cell>
          <cell r="P348">
            <v>0.05</v>
          </cell>
          <cell r="Q348">
            <v>0.05</v>
          </cell>
          <cell r="R348">
            <v>0.05</v>
          </cell>
          <cell r="S348">
            <v>0.05</v>
          </cell>
          <cell r="T348">
            <v>0.05</v>
          </cell>
        </row>
        <row r="349">
          <cell r="B349">
            <v>29</v>
          </cell>
          <cell r="C349" t="str">
            <v>SGP(白)</v>
          </cell>
          <cell r="D349" t="str">
            <v>（通気・消火・給湯・プロパン・冷却水・冷温水）溶接接合</v>
          </cell>
          <cell r="E349" t="str">
            <v>屋外配管</v>
          </cell>
          <cell r="F349" t="str">
            <v>接合材等</v>
          </cell>
          <cell r="G349">
            <v>0.08</v>
          </cell>
          <cell r="H349">
            <v>0.08</v>
          </cell>
          <cell r="I349">
            <v>0.08</v>
          </cell>
          <cell r="J349">
            <v>0.08</v>
          </cell>
          <cell r="K349">
            <v>0.08</v>
          </cell>
          <cell r="L349">
            <v>0.08</v>
          </cell>
          <cell r="M349">
            <v>0.08</v>
          </cell>
          <cell r="N349">
            <v>0.08</v>
          </cell>
          <cell r="O349">
            <v>0.08</v>
          </cell>
          <cell r="P349">
            <v>0.08</v>
          </cell>
          <cell r="Q349">
            <v>0.08</v>
          </cell>
          <cell r="R349">
            <v>0.08</v>
          </cell>
          <cell r="S349">
            <v>0.08</v>
          </cell>
          <cell r="T349">
            <v>0.08</v>
          </cell>
        </row>
        <row r="350">
          <cell r="B350">
            <v>30</v>
          </cell>
          <cell r="C350" t="str">
            <v>SGP(白)</v>
          </cell>
          <cell r="D350" t="str">
            <v>（冷却水）ハウジング型管継手</v>
          </cell>
          <cell r="E350" t="str">
            <v>屋外配管</v>
          </cell>
          <cell r="F350" t="str">
            <v>接合材等</v>
          </cell>
        </row>
        <row r="351">
          <cell r="B351">
            <v>31</v>
          </cell>
          <cell r="C351" t="str">
            <v>SGP(白)</v>
          </cell>
          <cell r="D351" t="str">
            <v>（冷温水・消火）ハウジング型管継手</v>
          </cell>
          <cell r="E351" t="str">
            <v>屋外配管</v>
          </cell>
          <cell r="F351" t="str">
            <v>接合材等</v>
          </cell>
        </row>
        <row r="352">
          <cell r="B352">
            <v>32</v>
          </cell>
          <cell r="C352" t="str">
            <v>SGP(黒)</v>
          </cell>
          <cell r="D352" t="str">
            <v>（蒸気・油）ねじ接合</v>
          </cell>
          <cell r="E352" t="str">
            <v>屋外配管</v>
          </cell>
          <cell r="F352" t="str">
            <v>接合材等</v>
          </cell>
          <cell r="G352">
            <v>0.05</v>
          </cell>
          <cell r="H352">
            <v>0.05</v>
          </cell>
          <cell r="I352">
            <v>0.05</v>
          </cell>
          <cell r="J352">
            <v>0.05</v>
          </cell>
          <cell r="K352">
            <v>0.05</v>
          </cell>
          <cell r="L352">
            <v>0.05</v>
          </cell>
          <cell r="M352">
            <v>0.05</v>
          </cell>
          <cell r="N352">
            <v>0.05</v>
          </cell>
          <cell r="O352">
            <v>0.05</v>
          </cell>
          <cell r="P352">
            <v>0.05</v>
          </cell>
          <cell r="Q352">
            <v>0.05</v>
          </cell>
          <cell r="R352">
            <v>0.05</v>
          </cell>
          <cell r="S352">
            <v>0.05</v>
          </cell>
          <cell r="T352">
            <v>0.05</v>
          </cell>
        </row>
        <row r="353">
          <cell r="B353">
            <v>33</v>
          </cell>
          <cell r="C353" t="str">
            <v>SGP(黒)</v>
          </cell>
          <cell r="D353" t="str">
            <v>（蒸気・油）溶接接合</v>
          </cell>
          <cell r="E353" t="str">
            <v>屋外配管</v>
          </cell>
          <cell r="F353" t="str">
            <v>接合材等</v>
          </cell>
          <cell r="G353">
            <v>0.08</v>
          </cell>
          <cell r="H353">
            <v>0.08</v>
          </cell>
          <cell r="I353">
            <v>0.08</v>
          </cell>
          <cell r="J353">
            <v>0.08</v>
          </cell>
          <cell r="K353">
            <v>0.08</v>
          </cell>
          <cell r="L353">
            <v>0.08</v>
          </cell>
          <cell r="M353">
            <v>0.08</v>
          </cell>
          <cell r="N353">
            <v>0.08</v>
          </cell>
          <cell r="O353">
            <v>0.08</v>
          </cell>
          <cell r="P353">
            <v>0.08</v>
          </cell>
          <cell r="Q353">
            <v>0.08</v>
          </cell>
          <cell r="R353">
            <v>0.08</v>
          </cell>
          <cell r="S353">
            <v>0.08</v>
          </cell>
          <cell r="T353">
            <v>0.08</v>
          </cell>
        </row>
        <row r="354">
          <cell r="B354">
            <v>35</v>
          </cell>
          <cell r="C354" t="str">
            <v>SGP-TA(WSP032)</v>
          </cell>
          <cell r="D354" t="str">
            <v>ねじ接合</v>
          </cell>
          <cell r="E354" t="str">
            <v>屋外配管</v>
          </cell>
          <cell r="F354" t="str">
            <v>接合材等</v>
          </cell>
          <cell r="G354">
            <v>0.05</v>
          </cell>
          <cell r="H354">
            <v>0.05</v>
          </cell>
          <cell r="I354">
            <v>0.05</v>
          </cell>
          <cell r="J354">
            <v>0.05</v>
          </cell>
          <cell r="K354">
            <v>0.05</v>
          </cell>
          <cell r="L354">
            <v>0.05</v>
          </cell>
          <cell r="M354">
            <v>0.05</v>
          </cell>
          <cell r="N354">
            <v>0.05</v>
          </cell>
          <cell r="O354">
            <v>0.05</v>
          </cell>
          <cell r="P354">
            <v>0.05</v>
          </cell>
          <cell r="Q354">
            <v>0.05</v>
          </cell>
          <cell r="R354">
            <v>0.05</v>
          </cell>
          <cell r="S354">
            <v>0.05</v>
          </cell>
          <cell r="T354">
            <v>0.05</v>
          </cell>
        </row>
        <row r="355">
          <cell r="B355">
            <v>38</v>
          </cell>
          <cell r="C355" t="str">
            <v>ARFA管</v>
          </cell>
          <cell r="D355" t="str">
            <v>ねじ接合</v>
          </cell>
          <cell r="E355" t="str">
            <v>屋外配管</v>
          </cell>
          <cell r="F355" t="str">
            <v>接合材等</v>
          </cell>
          <cell r="G355">
            <v>0.05</v>
          </cell>
          <cell r="H355">
            <v>0.05</v>
          </cell>
          <cell r="I355">
            <v>0.05</v>
          </cell>
          <cell r="J355">
            <v>0.05</v>
          </cell>
          <cell r="K355">
            <v>0.05</v>
          </cell>
          <cell r="L355">
            <v>0.05</v>
          </cell>
          <cell r="M355">
            <v>0.05</v>
          </cell>
          <cell r="N355">
            <v>0.05</v>
          </cell>
          <cell r="O355">
            <v>0.05</v>
          </cell>
          <cell r="P355">
            <v>0.05</v>
          </cell>
          <cell r="Q355">
            <v>0.05</v>
          </cell>
          <cell r="R355">
            <v>0.05</v>
          </cell>
          <cell r="S355">
            <v>0.05</v>
          </cell>
          <cell r="T355">
            <v>0.05</v>
          </cell>
        </row>
        <row r="356">
          <cell r="B356">
            <v>40</v>
          </cell>
          <cell r="C356" t="str">
            <v>CUP</v>
          </cell>
          <cell r="D356" t="str">
            <v>（給湯・給水）</v>
          </cell>
          <cell r="E356" t="str">
            <v>屋外配管</v>
          </cell>
          <cell r="F356" t="str">
            <v>接合材等</v>
          </cell>
          <cell r="G356">
            <v>0.1</v>
          </cell>
          <cell r="H356">
            <v>0.1</v>
          </cell>
          <cell r="I356">
            <v>0.1</v>
          </cell>
          <cell r="J356">
            <v>0.1</v>
          </cell>
          <cell r="K356">
            <v>0.1</v>
          </cell>
          <cell r="L356">
            <v>0.1</v>
          </cell>
          <cell r="M356">
            <v>0.1</v>
          </cell>
          <cell r="N356">
            <v>0.1</v>
          </cell>
          <cell r="O356">
            <v>0.1</v>
          </cell>
          <cell r="P356">
            <v>0.1</v>
          </cell>
          <cell r="Q356">
            <v>0.1</v>
          </cell>
          <cell r="R356">
            <v>0.1</v>
          </cell>
          <cell r="S356">
            <v>0.1</v>
          </cell>
          <cell r="T356">
            <v>0.1</v>
          </cell>
        </row>
        <row r="359">
          <cell r="B359">
            <v>1</v>
          </cell>
          <cell r="C359" t="str">
            <v>SGP-PA</v>
          </cell>
          <cell r="D359" t="str">
            <v>（給水・冷却水）ねじ接合（管端防食継手）</v>
          </cell>
          <cell r="E359" t="str">
            <v>地中配管</v>
          </cell>
          <cell r="F359" t="str">
            <v>接合材等</v>
          </cell>
          <cell r="G359">
            <v>0.05</v>
          </cell>
          <cell r="H359">
            <v>0.05</v>
          </cell>
          <cell r="I359">
            <v>0.05</v>
          </cell>
          <cell r="J359">
            <v>0.05</v>
          </cell>
          <cell r="K359">
            <v>0.05</v>
          </cell>
          <cell r="L359">
            <v>0.05</v>
          </cell>
          <cell r="M359">
            <v>0.05</v>
          </cell>
          <cell r="N359">
            <v>0.05</v>
          </cell>
          <cell r="O359">
            <v>0.05</v>
          </cell>
          <cell r="P359">
            <v>0.05</v>
          </cell>
          <cell r="Q359">
            <v>0.05</v>
          </cell>
          <cell r="R359">
            <v>0.05</v>
          </cell>
          <cell r="S359">
            <v>0.05</v>
          </cell>
          <cell r="T359">
            <v>0.05</v>
          </cell>
        </row>
        <row r="360">
          <cell r="B360">
            <v>2</v>
          </cell>
          <cell r="C360" t="str">
            <v>SGP-PB</v>
          </cell>
          <cell r="D360" t="str">
            <v>（給水・冷却水）ねじ接合（管端防食継手）</v>
          </cell>
          <cell r="E360" t="str">
            <v>地中配管</v>
          </cell>
          <cell r="F360" t="str">
            <v>接合材等</v>
          </cell>
          <cell r="G360">
            <v>0.05</v>
          </cell>
          <cell r="H360">
            <v>0.05</v>
          </cell>
          <cell r="I360">
            <v>0.05</v>
          </cell>
          <cell r="J360">
            <v>0.05</v>
          </cell>
          <cell r="K360">
            <v>0.05</v>
          </cell>
          <cell r="L360">
            <v>0.05</v>
          </cell>
          <cell r="M360">
            <v>0.05</v>
          </cell>
          <cell r="N360">
            <v>0.05</v>
          </cell>
          <cell r="O360">
            <v>0.05</v>
          </cell>
          <cell r="P360">
            <v>0.05</v>
          </cell>
          <cell r="Q360">
            <v>0.05</v>
          </cell>
          <cell r="R360">
            <v>0.05</v>
          </cell>
          <cell r="S360">
            <v>0.05</v>
          </cell>
          <cell r="T360">
            <v>0.05</v>
          </cell>
        </row>
        <row r="361">
          <cell r="B361">
            <v>3</v>
          </cell>
          <cell r="C361" t="str">
            <v>SGP-PD</v>
          </cell>
          <cell r="D361" t="str">
            <v>（給水・冷却水）ねじ接合（管端防食継手）</v>
          </cell>
          <cell r="E361" t="str">
            <v>地中配管</v>
          </cell>
          <cell r="F361" t="str">
            <v>接合材等</v>
          </cell>
          <cell r="G361">
            <v>0.18</v>
          </cell>
          <cell r="H361">
            <v>0.18</v>
          </cell>
          <cell r="I361">
            <v>0.18</v>
          </cell>
          <cell r="J361">
            <v>0.18</v>
          </cell>
          <cell r="K361">
            <v>0.18</v>
          </cell>
          <cell r="L361">
            <v>0.18</v>
          </cell>
          <cell r="M361">
            <v>0.18</v>
          </cell>
          <cell r="N361">
            <v>0.18</v>
          </cell>
          <cell r="O361">
            <v>0.18</v>
          </cell>
          <cell r="P361">
            <v>0.18</v>
          </cell>
          <cell r="Q361">
            <v>0.18</v>
          </cell>
          <cell r="R361">
            <v>0.18</v>
          </cell>
          <cell r="S361">
            <v>0.18</v>
          </cell>
          <cell r="T361">
            <v>0.18</v>
          </cell>
        </row>
        <row r="362">
          <cell r="B362">
            <v>4</v>
          </cell>
          <cell r="C362" t="str">
            <v>SGP-FPA</v>
          </cell>
          <cell r="D362" t="str">
            <v>（給水・冷却水）フランジ接合</v>
          </cell>
          <cell r="E362" t="str">
            <v>地中配管</v>
          </cell>
          <cell r="F362" t="str">
            <v>接合材等</v>
          </cell>
          <cell r="G362">
            <v>0.03</v>
          </cell>
          <cell r="H362">
            <v>0.03</v>
          </cell>
          <cell r="I362">
            <v>0.03</v>
          </cell>
          <cell r="J362">
            <v>0.03</v>
          </cell>
          <cell r="K362">
            <v>0.03</v>
          </cell>
          <cell r="L362">
            <v>0.03</v>
          </cell>
          <cell r="M362">
            <v>0.03</v>
          </cell>
          <cell r="N362">
            <v>0.03</v>
          </cell>
          <cell r="O362">
            <v>0.03</v>
          </cell>
          <cell r="P362">
            <v>0.03</v>
          </cell>
          <cell r="Q362">
            <v>0.03</v>
          </cell>
          <cell r="R362">
            <v>0.03</v>
          </cell>
          <cell r="S362">
            <v>0.03</v>
          </cell>
          <cell r="T362">
            <v>0.03</v>
          </cell>
        </row>
        <row r="363">
          <cell r="B363">
            <v>5</v>
          </cell>
          <cell r="C363" t="str">
            <v>SGP-FPB</v>
          </cell>
          <cell r="D363" t="str">
            <v>（給水・冷却水）フランジ接合</v>
          </cell>
          <cell r="E363" t="str">
            <v>地中配管</v>
          </cell>
          <cell r="F363" t="str">
            <v>接合材等</v>
          </cell>
          <cell r="G363">
            <v>0.03</v>
          </cell>
          <cell r="H363">
            <v>0.03</v>
          </cell>
          <cell r="I363">
            <v>0.03</v>
          </cell>
          <cell r="J363">
            <v>0.03</v>
          </cell>
          <cell r="K363">
            <v>0.03</v>
          </cell>
          <cell r="L363">
            <v>0.03</v>
          </cell>
          <cell r="M363">
            <v>0.03</v>
          </cell>
          <cell r="N363">
            <v>0.03</v>
          </cell>
          <cell r="O363">
            <v>0.03</v>
          </cell>
          <cell r="P363">
            <v>0.03</v>
          </cell>
          <cell r="Q363">
            <v>0.03</v>
          </cell>
          <cell r="R363">
            <v>0.03</v>
          </cell>
          <cell r="S363">
            <v>0.03</v>
          </cell>
          <cell r="T363">
            <v>0.03</v>
          </cell>
        </row>
        <row r="364">
          <cell r="B364">
            <v>6</v>
          </cell>
          <cell r="C364" t="str">
            <v>SGP-FPD</v>
          </cell>
          <cell r="D364" t="str">
            <v>（給水・冷却水）フランジ接合</v>
          </cell>
          <cell r="E364" t="str">
            <v>地中配管</v>
          </cell>
          <cell r="F364" t="str">
            <v>接合材等</v>
          </cell>
          <cell r="G364">
            <v>0.03</v>
          </cell>
          <cell r="H364">
            <v>0.03</v>
          </cell>
          <cell r="I364">
            <v>0.03</v>
          </cell>
          <cell r="J364">
            <v>0.03</v>
          </cell>
          <cell r="K364">
            <v>0.03</v>
          </cell>
          <cell r="L364">
            <v>0.03</v>
          </cell>
          <cell r="M364">
            <v>0.03</v>
          </cell>
          <cell r="N364">
            <v>0.03</v>
          </cell>
          <cell r="O364">
            <v>0.03</v>
          </cell>
          <cell r="P364">
            <v>0.03</v>
          </cell>
          <cell r="Q364">
            <v>0.03</v>
          </cell>
          <cell r="R364">
            <v>0.03</v>
          </cell>
          <cell r="S364">
            <v>0.03</v>
          </cell>
          <cell r="T364">
            <v>0.03</v>
          </cell>
        </row>
        <row r="365">
          <cell r="B365">
            <v>7</v>
          </cell>
          <cell r="C365" t="str">
            <v>SGP-VA</v>
          </cell>
          <cell r="D365" t="str">
            <v>（給水・冷却水）ねじ接合（管端防食継手）</v>
          </cell>
          <cell r="E365" t="str">
            <v>地中配管</v>
          </cell>
          <cell r="F365" t="str">
            <v>接合材等</v>
          </cell>
          <cell r="G365">
            <v>0.05</v>
          </cell>
          <cell r="H365">
            <v>0.05</v>
          </cell>
          <cell r="I365">
            <v>0.05</v>
          </cell>
          <cell r="J365">
            <v>0.05</v>
          </cell>
          <cell r="K365">
            <v>0.05</v>
          </cell>
          <cell r="L365">
            <v>0.05</v>
          </cell>
          <cell r="M365">
            <v>0.05</v>
          </cell>
          <cell r="N365">
            <v>0.05</v>
          </cell>
          <cell r="O365">
            <v>0.05</v>
          </cell>
          <cell r="P365">
            <v>0.05</v>
          </cell>
          <cell r="Q365">
            <v>0.05</v>
          </cell>
          <cell r="R365">
            <v>0.05</v>
          </cell>
          <cell r="S365">
            <v>0.05</v>
          </cell>
          <cell r="T365">
            <v>0.05</v>
          </cell>
        </row>
        <row r="366">
          <cell r="B366">
            <v>8</v>
          </cell>
          <cell r="C366" t="str">
            <v>SGP-VB</v>
          </cell>
          <cell r="D366" t="str">
            <v>（給水・冷却水）ねじ接合（管端防食継手）</v>
          </cell>
          <cell r="E366" t="str">
            <v>地中配管</v>
          </cell>
          <cell r="F366" t="str">
            <v>接合材等</v>
          </cell>
          <cell r="G366">
            <v>0.05</v>
          </cell>
          <cell r="H366">
            <v>0.05</v>
          </cell>
          <cell r="I366">
            <v>0.05</v>
          </cell>
          <cell r="J366">
            <v>0.05</v>
          </cell>
          <cell r="K366">
            <v>0.05</v>
          </cell>
          <cell r="L366">
            <v>0.05</v>
          </cell>
          <cell r="M366">
            <v>0.05</v>
          </cell>
          <cell r="N366">
            <v>0.05</v>
          </cell>
          <cell r="O366">
            <v>0.05</v>
          </cell>
          <cell r="P366">
            <v>0.05</v>
          </cell>
          <cell r="Q366">
            <v>0.05</v>
          </cell>
          <cell r="R366">
            <v>0.05</v>
          </cell>
          <cell r="S366">
            <v>0.05</v>
          </cell>
          <cell r="T366">
            <v>0.05</v>
          </cell>
        </row>
        <row r="367">
          <cell r="B367">
            <v>9</v>
          </cell>
          <cell r="C367" t="str">
            <v>SGP-VD</v>
          </cell>
          <cell r="D367" t="str">
            <v>（給水・冷却水）ねじ接合（管端防食継手）</v>
          </cell>
          <cell r="E367" t="str">
            <v>地中配管</v>
          </cell>
          <cell r="F367" t="str">
            <v>接合材等</v>
          </cell>
          <cell r="G367">
            <v>0.2</v>
          </cell>
          <cell r="H367">
            <v>0.2</v>
          </cell>
          <cell r="I367">
            <v>0.2</v>
          </cell>
          <cell r="J367">
            <v>0.2</v>
          </cell>
          <cell r="K367">
            <v>0.2</v>
          </cell>
          <cell r="L367">
            <v>0.2</v>
          </cell>
          <cell r="M367">
            <v>0.2</v>
          </cell>
          <cell r="N367">
            <v>0.2</v>
          </cell>
          <cell r="O367">
            <v>0.2</v>
          </cell>
          <cell r="P367">
            <v>0.2</v>
          </cell>
          <cell r="Q367">
            <v>0.2</v>
          </cell>
          <cell r="R367">
            <v>0.2</v>
          </cell>
          <cell r="S367">
            <v>0.2</v>
          </cell>
          <cell r="T367">
            <v>0.2</v>
          </cell>
        </row>
        <row r="368">
          <cell r="B368">
            <v>10</v>
          </cell>
          <cell r="C368" t="str">
            <v>SGP-FVA</v>
          </cell>
          <cell r="D368" t="str">
            <v>（給水・冷却水）フランジ接合</v>
          </cell>
          <cell r="E368" t="str">
            <v>地中配管</v>
          </cell>
          <cell r="F368" t="str">
            <v>接合材等</v>
          </cell>
          <cell r="G368">
            <v>0.03</v>
          </cell>
          <cell r="H368">
            <v>0.03</v>
          </cell>
          <cell r="I368">
            <v>0.03</v>
          </cell>
          <cell r="J368">
            <v>0.03</v>
          </cell>
          <cell r="K368">
            <v>0.03</v>
          </cell>
          <cell r="L368">
            <v>0.03</v>
          </cell>
          <cell r="M368">
            <v>0.03</v>
          </cell>
          <cell r="N368">
            <v>0.03</v>
          </cell>
          <cell r="O368">
            <v>0.03</v>
          </cell>
          <cell r="P368">
            <v>0.03</v>
          </cell>
          <cell r="Q368">
            <v>0.03</v>
          </cell>
          <cell r="R368">
            <v>0.03</v>
          </cell>
          <cell r="S368">
            <v>0.03</v>
          </cell>
          <cell r="T368">
            <v>0.03</v>
          </cell>
        </row>
        <row r="369">
          <cell r="B369">
            <v>11</v>
          </cell>
          <cell r="C369" t="str">
            <v>SGP-FVB</v>
          </cell>
          <cell r="D369" t="str">
            <v>（給水・冷却水）フランジ接合</v>
          </cell>
          <cell r="E369" t="str">
            <v>地中配管</v>
          </cell>
          <cell r="F369" t="str">
            <v>接合材等</v>
          </cell>
          <cell r="G369">
            <v>0.03</v>
          </cell>
          <cell r="H369">
            <v>0.03</v>
          </cell>
          <cell r="I369">
            <v>0.03</v>
          </cell>
          <cell r="J369">
            <v>0.03</v>
          </cell>
          <cell r="K369">
            <v>0.03</v>
          </cell>
          <cell r="L369">
            <v>0.03</v>
          </cell>
          <cell r="M369">
            <v>0.03</v>
          </cell>
          <cell r="N369">
            <v>0.03</v>
          </cell>
          <cell r="O369">
            <v>0.03</v>
          </cell>
          <cell r="P369">
            <v>0.03</v>
          </cell>
          <cell r="Q369">
            <v>0.03</v>
          </cell>
          <cell r="R369">
            <v>0.03</v>
          </cell>
          <cell r="S369">
            <v>0.03</v>
          </cell>
          <cell r="T369">
            <v>0.03</v>
          </cell>
        </row>
        <row r="370">
          <cell r="B370">
            <v>12</v>
          </cell>
          <cell r="C370" t="str">
            <v>SGP-FVD</v>
          </cell>
          <cell r="D370" t="str">
            <v>（給水・冷却水）フランジ接合</v>
          </cell>
          <cell r="E370" t="str">
            <v>地中配管</v>
          </cell>
          <cell r="F370" t="str">
            <v>接合材等</v>
          </cell>
          <cell r="G370">
            <v>0.03</v>
          </cell>
          <cell r="H370">
            <v>0.03</v>
          </cell>
          <cell r="I370">
            <v>0.03</v>
          </cell>
          <cell r="J370">
            <v>0.03</v>
          </cell>
          <cell r="K370">
            <v>0.03</v>
          </cell>
          <cell r="L370">
            <v>0.03</v>
          </cell>
          <cell r="M370">
            <v>0.03</v>
          </cell>
          <cell r="N370">
            <v>0.03</v>
          </cell>
          <cell r="O370">
            <v>0.03</v>
          </cell>
          <cell r="P370">
            <v>0.03</v>
          </cell>
          <cell r="Q370">
            <v>0.03</v>
          </cell>
          <cell r="R370">
            <v>0.03</v>
          </cell>
          <cell r="S370">
            <v>0.03</v>
          </cell>
          <cell r="T370">
            <v>0.03</v>
          </cell>
        </row>
        <row r="371">
          <cell r="B371">
            <v>15</v>
          </cell>
          <cell r="C371" t="str">
            <v>SGP-PS</v>
          </cell>
          <cell r="D371" t="str">
            <v>ねじ接合</v>
          </cell>
          <cell r="E371" t="str">
            <v>地中配管</v>
          </cell>
          <cell r="F371" t="str">
            <v>接合材等</v>
          </cell>
          <cell r="G371">
            <v>0.18</v>
          </cell>
          <cell r="H371">
            <v>0.18</v>
          </cell>
          <cell r="I371">
            <v>0.18</v>
          </cell>
          <cell r="J371">
            <v>0.18</v>
          </cell>
          <cell r="K371">
            <v>0.18</v>
          </cell>
          <cell r="L371">
            <v>0.18</v>
          </cell>
          <cell r="M371">
            <v>0.18</v>
          </cell>
          <cell r="N371">
            <v>0.18</v>
          </cell>
          <cell r="O371">
            <v>0.18</v>
          </cell>
          <cell r="P371">
            <v>0.18</v>
          </cell>
          <cell r="Q371">
            <v>0.18</v>
          </cell>
          <cell r="R371">
            <v>0.18</v>
          </cell>
          <cell r="S371">
            <v>0.18</v>
          </cell>
          <cell r="T371">
            <v>0.18</v>
          </cell>
        </row>
        <row r="372">
          <cell r="B372">
            <v>16</v>
          </cell>
          <cell r="C372" t="str">
            <v>STPG 370 PS</v>
          </cell>
          <cell r="D372" t="str">
            <v>ねじ接合</v>
          </cell>
          <cell r="E372" t="str">
            <v>地中配管</v>
          </cell>
          <cell r="F372" t="str">
            <v>接合材等</v>
          </cell>
          <cell r="G372">
            <v>0.18</v>
          </cell>
          <cell r="H372">
            <v>0.18</v>
          </cell>
          <cell r="I372">
            <v>0.18</v>
          </cell>
          <cell r="J372">
            <v>0.18</v>
          </cell>
          <cell r="K372">
            <v>0.18</v>
          </cell>
          <cell r="L372">
            <v>0.18</v>
          </cell>
          <cell r="M372">
            <v>0.18</v>
          </cell>
          <cell r="N372">
            <v>0.18</v>
          </cell>
          <cell r="O372">
            <v>0.18</v>
          </cell>
          <cell r="P372">
            <v>0.18</v>
          </cell>
          <cell r="Q372">
            <v>0.18</v>
          </cell>
          <cell r="R372">
            <v>0.18</v>
          </cell>
          <cell r="S372">
            <v>0.18</v>
          </cell>
          <cell r="T372">
            <v>0.18</v>
          </cell>
        </row>
        <row r="373">
          <cell r="B373">
            <v>17</v>
          </cell>
          <cell r="C373" t="str">
            <v>SGP-VS</v>
          </cell>
          <cell r="D373" t="str">
            <v>ねじ接合</v>
          </cell>
          <cell r="E373" t="str">
            <v>地中配管</v>
          </cell>
          <cell r="F373" t="str">
            <v>接合材等</v>
          </cell>
          <cell r="G373">
            <v>0.18</v>
          </cell>
          <cell r="H373">
            <v>0.18</v>
          </cell>
          <cell r="I373">
            <v>0.18</v>
          </cell>
          <cell r="J373">
            <v>0.18</v>
          </cell>
          <cell r="K373">
            <v>0.18</v>
          </cell>
          <cell r="L373">
            <v>0.18</v>
          </cell>
          <cell r="M373">
            <v>0.18</v>
          </cell>
          <cell r="N373">
            <v>0.18</v>
          </cell>
          <cell r="O373">
            <v>0.18</v>
          </cell>
          <cell r="P373">
            <v>0.18</v>
          </cell>
          <cell r="Q373">
            <v>0.18</v>
          </cell>
          <cell r="R373">
            <v>0.18</v>
          </cell>
          <cell r="S373">
            <v>0.18</v>
          </cell>
          <cell r="T373">
            <v>0.18</v>
          </cell>
        </row>
        <row r="374">
          <cell r="B374">
            <v>18</v>
          </cell>
          <cell r="C374" t="str">
            <v>STPG 370 VS</v>
          </cell>
          <cell r="D374" t="str">
            <v>ねじ接合</v>
          </cell>
          <cell r="E374" t="str">
            <v>地中配管</v>
          </cell>
          <cell r="F374" t="str">
            <v>接合材等</v>
          </cell>
          <cell r="G374">
            <v>0.18</v>
          </cell>
          <cell r="H374">
            <v>0.18</v>
          </cell>
          <cell r="I374">
            <v>0.18</v>
          </cell>
          <cell r="J374">
            <v>0.18</v>
          </cell>
          <cell r="K374">
            <v>0.18</v>
          </cell>
          <cell r="L374">
            <v>0.18</v>
          </cell>
          <cell r="M374">
            <v>0.18</v>
          </cell>
          <cell r="N374">
            <v>0.18</v>
          </cell>
          <cell r="O374">
            <v>0.18</v>
          </cell>
          <cell r="P374">
            <v>0.18</v>
          </cell>
          <cell r="Q374">
            <v>0.18</v>
          </cell>
          <cell r="R374">
            <v>0.18</v>
          </cell>
          <cell r="S374">
            <v>0.18</v>
          </cell>
          <cell r="T374">
            <v>0.18</v>
          </cell>
        </row>
        <row r="375">
          <cell r="B375">
            <v>20</v>
          </cell>
          <cell r="C375" t="str">
            <v>STPG</v>
          </cell>
          <cell r="D375" t="str">
            <v>（消火）ねじ接合</v>
          </cell>
          <cell r="E375" t="str">
            <v>地中配管</v>
          </cell>
          <cell r="F375" t="str">
            <v>接合材等</v>
          </cell>
          <cell r="G375">
            <v>0.05</v>
          </cell>
          <cell r="H375">
            <v>0.05</v>
          </cell>
          <cell r="I375">
            <v>0.05</v>
          </cell>
          <cell r="J375">
            <v>0.05</v>
          </cell>
          <cell r="K375">
            <v>0.05</v>
          </cell>
          <cell r="L375">
            <v>0.05</v>
          </cell>
          <cell r="M375">
            <v>0.05</v>
          </cell>
          <cell r="N375">
            <v>0.05</v>
          </cell>
          <cell r="O375">
            <v>0.05</v>
          </cell>
          <cell r="P375">
            <v>0.05</v>
          </cell>
          <cell r="Q375">
            <v>0.05</v>
          </cell>
          <cell r="R375">
            <v>0.05</v>
          </cell>
          <cell r="S375">
            <v>0.05</v>
          </cell>
          <cell r="T375">
            <v>0.05</v>
          </cell>
        </row>
        <row r="376">
          <cell r="B376">
            <v>21</v>
          </cell>
          <cell r="C376" t="str">
            <v>STPG</v>
          </cell>
          <cell r="D376" t="str">
            <v>（冷却水）ねじ接合</v>
          </cell>
          <cell r="E376" t="str">
            <v>地中配管</v>
          </cell>
          <cell r="F376" t="str">
            <v>接合材等</v>
          </cell>
          <cell r="G376">
            <v>0.05</v>
          </cell>
          <cell r="H376">
            <v>0.05</v>
          </cell>
          <cell r="I376">
            <v>0.05</v>
          </cell>
          <cell r="J376">
            <v>0.05</v>
          </cell>
          <cell r="K376">
            <v>0.05</v>
          </cell>
          <cell r="L376">
            <v>0.05</v>
          </cell>
          <cell r="M376">
            <v>0.05</v>
          </cell>
          <cell r="N376">
            <v>0.05</v>
          </cell>
          <cell r="O376">
            <v>0.05</v>
          </cell>
          <cell r="P376">
            <v>0.05</v>
          </cell>
          <cell r="Q376">
            <v>0.05</v>
          </cell>
          <cell r="R376">
            <v>0.05</v>
          </cell>
          <cell r="S376">
            <v>0.05</v>
          </cell>
          <cell r="T376">
            <v>0.05</v>
          </cell>
        </row>
        <row r="377">
          <cell r="B377">
            <v>23</v>
          </cell>
          <cell r="C377" t="str">
            <v>STPG</v>
          </cell>
          <cell r="D377" t="str">
            <v>（消火・冷却水・冷温水）溶接接合</v>
          </cell>
          <cell r="E377" t="str">
            <v>地中配管</v>
          </cell>
          <cell r="F377" t="str">
            <v>接合材等</v>
          </cell>
          <cell r="G377">
            <v>0.08</v>
          </cell>
          <cell r="H377">
            <v>0.08</v>
          </cell>
          <cell r="I377">
            <v>0.08</v>
          </cell>
          <cell r="J377">
            <v>0.08</v>
          </cell>
          <cell r="K377">
            <v>0.08</v>
          </cell>
          <cell r="L377">
            <v>0.08</v>
          </cell>
          <cell r="M377">
            <v>0.08</v>
          </cell>
          <cell r="N377">
            <v>0.08</v>
          </cell>
          <cell r="O377">
            <v>0.08</v>
          </cell>
          <cell r="P377">
            <v>0.08</v>
          </cell>
          <cell r="Q377">
            <v>0.08</v>
          </cell>
          <cell r="R377">
            <v>0.08</v>
          </cell>
          <cell r="S377">
            <v>0.08</v>
          </cell>
          <cell r="T377">
            <v>0.08</v>
          </cell>
        </row>
        <row r="378">
          <cell r="B378">
            <v>24</v>
          </cell>
          <cell r="C378" t="str">
            <v>STPG(黒)</v>
          </cell>
          <cell r="D378" t="str">
            <v>（蒸気給気管、蒸気還気用）溶接接合</v>
          </cell>
          <cell r="E378" t="str">
            <v>地中配管</v>
          </cell>
          <cell r="F378" t="str">
            <v>接合材等</v>
          </cell>
          <cell r="G378">
            <v>0.08</v>
          </cell>
          <cell r="H378">
            <v>0.08</v>
          </cell>
          <cell r="I378">
            <v>0.08</v>
          </cell>
          <cell r="J378">
            <v>0.08</v>
          </cell>
          <cell r="K378">
            <v>0.08</v>
          </cell>
          <cell r="L378">
            <v>0.08</v>
          </cell>
          <cell r="M378">
            <v>0.08</v>
          </cell>
          <cell r="N378">
            <v>0.08</v>
          </cell>
          <cell r="O378">
            <v>0.08</v>
          </cell>
          <cell r="P378">
            <v>0.08</v>
          </cell>
          <cell r="Q378">
            <v>0.08</v>
          </cell>
          <cell r="R378">
            <v>0.08</v>
          </cell>
          <cell r="S378">
            <v>0.08</v>
          </cell>
          <cell r="T378">
            <v>0.08</v>
          </cell>
        </row>
        <row r="379">
          <cell r="B379">
            <v>25</v>
          </cell>
          <cell r="C379" t="str">
            <v>SGP(白)</v>
          </cell>
          <cell r="D379" t="str">
            <v>（排水）ねじ接合</v>
          </cell>
          <cell r="E379" t="str">
            <v>地中配管</v>
          </cell>
          <cell r="F379" t="str">
            <v>接合材等</v>
          </cell>
          <cell r="G379">
            <v>0.05</v>
          </cell>
          <cell r="H379">
            <v>0.05</v>
          </cell>
          <cell r="I379">
            <v>0.05</v>
          </cell>
          <cell r="J379">
            <v>0.05</v>
          </cell>
          <cell r="K379">
            <v>0.05</v>
          </cell>
          <cell r="L379">
            <v>0.05</v>
          </cell>
          <cell r="M379">
            <v>0.05</v>
          </cell>
          <cell r="N379">
            <v>0.05</v>
          </cell>
          <cell r="O379">
            <v>0.05</v>
          </cell>
          <cell r="P379">
            <v>0.05</v>
          </cell>
          <cell r="Q379">
            <v>0.05</v>
          </cell>
          <cell r="R379">
            <v>0.05</v>
          </cell>
          <cell r="S379">
            <v>0.05</v>
          </cell>
          <cell r="T379">
            <v>0.05</v>
          </cell>
        </row>
        <row r="380">
          <cell r="B380">
            <v>27</v>
          </cell>
          <cell r="C380" t="str">
            <v>SGP(白)</v>
          </cell>
          <cell r="D380" t="str">
            <v>（通気・消火・給湯・プロパン）ねじ接合</v>
          </cell>
          <cell r="E380" t="str">
            <v>地中配管</v>
          </cell>
          <cell r="F380" t="str">
            <v>接合材等</v>
          </cell>
          <cell r="G380">
            <v>0.05</v>
          </cell>
          <cell r="H380">
            <v>0.05</v>
          </cell>
          <cell r="I380">
            <v>0.05</v>
          </cell>
          <cell r="J380">
            <v>0.05</v>
          </cell>
          <cell r="K380">
            <v>0.05</v>
          </cell>
          <cell r="L380">
            <v>0.05</v>
          </cell>
          <cell r="M380">
            <v>0.05</v>
          </cell>
          <cell r="N380">
            <v>0.05</v>
          </cell>
          <cell r="O380">
            <v>0.05</v>
          </cell>
          <cell r="P380">
            <v>0.05</v>
          </cell>
          <cell r="Q380">
            <v>0.05</v>
          </cell>
          <cell r="R380">
            <v>0.05</v>
          </cell>
          <cell r="S380">
            <v>0.05</v>
          </cell>
          <cell r="T380">
            <v>0.05</v>
          </cell>
        </row>
        <row r="381">
          <cell r="B381">
            <v>28</v>
          </cell>
          <cell r="C381" t="str">
            <v>SGP(白)</v>
          </cell>
          <cell r="D381" t="str">
            <v>（冷却水）ねじ接合</v>
          </cell>
          <cell r="E381" t="str">
            <v>地中配管</v>
          </cell>
          <cell r="F381" t="str">
            <v>接合材等</v>
          </cell>
          <cell r="G381">
            <v>0.05</v>
          </cell>
          <cell r="H381">
            <v>0.05</v>
          </cell>
          <cell r="I381">
            <v>0.05</v>
          </cell>
          <cell r="J381">
            <v>0.05</v>
          </cell>
          <cell r="K381">
            <v>0.05</v>
          </cell>
          <cell r="L381">
            <v>0.05</v>
          </cell>
          <cell r="M381">
            <v>0.05</v>
          </cell>
          <cell r="N381">
            <v>0.05</v>
          </cell>
          <cell r="O381">
            <v>0.05</v>
          </cell>
          <cell r="P381">
            <v>0.05</v>
          </cell>
          <cell r="Q381">
            <v>0.05</v>
          </cell>
          <cell r="R381">
            <v>0.05</v>
          </cell>
          <cell r="S381">
            <v>0.05</v>
          </cell>
          <cell r="T381">
            <v>0.05</v>
          </cell>
        </row>
        <row r="382">
          <cell r="B382">
            <v>29</v>
          </cell>
          <cell r="C382" t="str">
            <v>SGP(白)</v>
          </cell>
          <cell r="D382" t="str">
            <v>（通気・消火・給湯・プロパン・冷却水・冷温水）溶接接合</v>
          </cell>
          <cell r="E382" t="str">
            <v>地中配管</v>
          </cell>
          <cell r="F382" t="str">
            <v>接合材等</v>
          </cell>
          <cell r="G382">
            <v>0.08</v>
          </cell>
          <cell r="H382">
            <v>0.08</v>
          </cell>
          <cell r="I382">
            <v>0.08</v>
          </cell>
          <cell r="J382">
            <v>0.08</v>
          </cell>
          <cell r="K382">
            <v>0.08</v>
          </cell>
          <cell r="L382">
            <v>0.08</v>
          </cell>
          <cell r="M382">
            <v>0.08</v>
          </cell>
          <cell r="N382">
            <v>0.08</v>
          </cell>
          <cell r="O382">
            <v>0.08</v>
          </cell>
          <cell r="P382">
            <v>0.08</v>
          </cell>
          <cell r="Q382">
            <v>0.08</v>
          </cell>
          <cell r="R382">
            <v>0.08</v>
          </cell>
          <cell r="S382">
            <v>0.08</v>
          </cell>
          <cell r="T382">
            <v>0.08</v>
          </cell>
        </row>
        <row r="383">
          <cell r="B383">
            <v>32</v>
          </cell>
          <cell r="C383" t="str">
            <v>SGP(黒)</v>
          </cell>
          <cell r="D383" t="str">
            <v>（蒸気・油）ねじ接合</v>
          </cell>
          <cell r="E383" t="str">
            <v>地中配管</v>
          </cell>
          <cell r="F383" t="str">
            <v>接合材等</v>
          </cell>
          <cell r="G383">
            <v>0.05</v>
          </cell>
          <cell r="H383">
            <v>0.05</v>
          </cell>
          <cell r="I383">
            <v>0.05</v>
          </cell>
          <cell r="J383">
            <v>0.05</v>
          </cell>
          <cell r="K383">
            <v>0.05</v>
          </cell>
          <cell r="L383">
            <v>0.05</v>
          </cell>
          <cell r="M383">
            <v>0.05</v>
          </cell>
          <cell r="N383">
            <v>0.05</v>
          </cell>
          <cell r="O383">
            <v>0.05</v>
          </cell>
          <cell r="P383">
            <v>0.05</v>
          </cell>
          <cell r="Q383">
            <v>0.05</v>
          </cell>
          <cell r="R383">
            <v>0.05</v>
          </cell>
          <cell r="S383">
            <v>0.05</v>
          </cell>
          <cell r="T383">
            <v>0.05</v>
          </cell>
        </row>
        <row r="384">
          <cell r="B384">
            <v>33</v>
          </cell>
          <cell r="C384" t="str">
            <v>SGP(黒)</v>
          </cell>
          <cell r="D384" t="str">
            <v>（蒸気・油）溶接接合</v>
          </cell>
          <cell r="E384" t="str">
            <v>地中配管</v>
          </cell>
          <cell r="F384" t="str">
            <v>接合材等</v>
          </cell>
          <cell r="G384">
            <v>0.08</v>
          </cell>
          <cell r="H384">
            <v>0.08</v>
          </cell>
          <cell r="I384">
            <v>0.08</v>
          </cell>
          <cell r="J384">
            <v>0.08</v>
          </cell>
          <cell r="K384">
            <v>0.08</v>
          </cell>
          <cell r="L384">
            <v>0.08</v>
          </cell>
          <cell r="M384">
            <v>0.08</v>
          </cell>
          <cell r="N384">
            <v>0.08</v>
          </cell>
          <cell r="O384">
            <v>0.08</v>
          </cell>
          <cell r="P384">
            <v>0.08</v>
          </cell>
          <cell r="Q384">
            <v>0.08</v>
          </cell>
          <cell r="R384">
            <v>0.08</v>
          </cell>
          <cell r="S384">
            <v>0.08</v>
          </cell>
          <cell r="T384">
            <v>0.08</v>
          </cell>
        </row>
        <row r="385">
          <cell r="B385">
            <v>35</v>
          </cell>
          <cell r="C385" t="str">
            <v>SGP-TA(WSP032)</v>
          </cell>
          <cell r="D385" t="str">
            <v>ねじ接合</v>
          </cell>
          <cell r="E385" t="str">
            <v>地中配管</v>
          </cell>
          <cell r="F385" t="str">
            <v>接合材等</v>
          </cell>
          <cell r="G385">
            <v>0.05</v>
          </cell>
          <cell r="H385">
            <v>0.05</v>
          </cell>
          <cell r="I385">
            <v>0.05</v>
          </cell>
          <cell r="J385">
            <v>0.05</v>
          </cell>
          <cell r="K385">
            <v>0.05</v>
          </cell>
          <cell r="L385">
            <v>0.05</v>
          </cell>
          <cell r="M385">
            <v>0.05</v>
          </cell>
          <cell r="N385">
            <v>0.05</v>
          </cell>
          <cell r="O385">
            <v>0.05</v>
          </cell>
          <cell r="P385">
            <v>0.05</v>
          </cell>
          <cell r="Q385">
            <v>0.05</v>
          </cell>
          <cell r="R385">
            <v>0.05</v>
          </cell>
          <cell r="S385">
            <v>0.05</v>
          </cell>
          <cell r="T385">
            <v>0.05</v>
          </cell>
        </row>
        <row r="386">
          <cell r="B386">
            <v>37</v>
          </cell>
          <cell r="C386" t="str">
            <v>HP</v>
          </cell>
          <cell r="D386" t="str">
            <v>（排水）</v>
          </cell>
          <cell r="E386" t="str">
            <v>地中配管</v>
          </cell>
          <cell r="F386" t="str">
            <v>接合材等</v>
          </cell>
        </row>
        <row r="387">
          <cell r="B387">
            <v>38</v>
          </cell>
          <cell r="C387" t="str">
            <v>ARFA管</v>
          </cell>
          <cell r="D387" t="str">
            <v>ねじ接合</v>
          </cell>
          <cell r="E387" t="str">
            <v>地中配管</v>
          </cell>
          <cell r="F387" t="str">
            <v>接合材等</v>
          </cell>
          <cell r="G387">
            <v>0.05</v>
          </cell>
          <cell r="H387">
            <v>0.05</v>
          </cell>
          <cell r="I387">
            <v>0.05</v>
          </cell>
          <cell r="J387">
            <v>0.05</v>
          </cell>
          <cell r="K387">
            <v>0.05</v>
          </cell>
          <cell r="L387">
            <v>0.05</v>
          </cell>
          <cell r="M387">
            <v>0.05</v>
          </cell>
          <cell r="N387">
            <v>0.05</v>
          </cell>
          <cell r="O387">
            <v>0.05</v>
          </cell>
          <cell r="P387">
            <v>0.05</v>
          </cell>
          <cell r="Q387">
            <v>0.05</v>
          </cell>
          <cell r="R387">
            <v>0.05</v>
          </cell>
          <cell r="S387">
            <v>0.05</v>
          </cell>
          <cell r="T387">
            <v>0.05</v>
          </cell>
        </row>
        <row r="390">
          <cell r="B390">
            <v>1</v>
          </cell>
          <cell r="C390" t="str">
            <v>SGP-PA</v>
          </cell>
          <cell r="D390" t="str">
            <v>（給水・冷却水）ねじ接合（管端防食継手）</v>
          </cell>
          <cell r="E390" t="str">
            <v>屋内一般配管</v>
          </cell>
          <cell r="F390" t="str">
            <v>支持金物</v>
          </cell>
          <cell r="G390">
            <v>0.15</v>
          </cell>
          <cell r="H390">
            <v>0.15</v>
          </cell>
          <cell r="I390">
            <v>0.15</v>
          </cell>
          <cell r="J390">
            <v>0.15</v>
          </cell>
          <cell r="K390">
            <v>0.15</v>
          </cell>
          <cell r="L390">
            <v>0.15</v>
          </cell>
          <cell r="M390">
            <v>0.15</v>
          </cell>
          <cell r="N390">
            <v>0.15</v>
          </cell>
          <cell r="O390">
            <v>0.15</v>
          </cell>
          <cell r="P390">
            <v>0.15</v>
          </cell>
          <cell r="Q390">
            <v>0.15</v>
          </cell>
          <cell r="R390">
            <v>0.15</v>
          </cell>
          <cell r="S390">
            <v>0.15</v>
          </cell>
          <cell r="T390">
            <v>0.15</v>
          </cell>
        </row>
        <row r="391">
          <cell r="B391">
            <v>2</v>
          </cell>
          <cell r="C391" t="str">
            <v>SGP-PB</v>
          </cell>
          <cell r="D391" t="str">
            <v>（給水・冷却水）ねじ接合（管端防食継手）</v>
          </cell>
          <cell r="E391" t="str">
            <v>屋内一般配管</v>
          </cell>
          <cell r="F391" t="str">
            <v>支持金物</v>
          </cell>
          <cell r="G391">
            <v>0.15</v>
          </cell>
          <cell r="H391">
            <v>0.15</v>
          </cell>
          <cell r="I391">
            <v>0.15</v>
          </cell>
          <cell r="J391">
            <v>0.15</v>
          </cell>
          <cell r="K391">
            <v>0.15</v>
          </cell>
          <cell r="L391">
            <v>0.15</v>
          </cell>
          <cell r="M391">
            <v>0.15</v>
          </cell>
          <cell r="N391">
            <v>0.15</v>
          </cell>
          <cell r="O391">
            <v>0.15</v>
          </cell>
          <cell r="P391">
            <v>0.15</v>
          </cell>
          <cell r="Q391">
            <v>0.15</v>
          </cell>
          <cell r="R391">
            <v>0.15</v>
          </cell>
          <cell r="S391">
            <v>0.15</v>
          </cell>
          <cell r="T391">
            <v>0.15</v>
          </cell>
        </row>
        <row r="392">
          <cell r="B392">
            <v>4</v>
          </cell>
          <cell r="C392" t="str">
            <v>SGP-FPA</v>
          </cell>
          <cell r="D392" t="str">
            <v>（給水・冷却水）フランジ接合</v>
          </cell>
          <cell r="E392" t="str">
            <v>屋内一般配管</v>
          </cell>
          <cell r="F392" t="str">
            <v>支持金物</v>
          </cell>
          <cell r="G392">
            <v>0.1</v>
          </cell>
          <cell r="H392">
            <v>0.1</v>
          </cell>
          <cell r="I392">
            <v>0.1</v>
          </cell>
          <cell r="J392">
            <v>0.1</v>
          </cell>
          <cell r="K392">
            <v>0.1</v>
          </cell>
          <cell r="L392">
            <v>0.1</v>
          </cell>
          <cell r="M392">
            <v>0.1</v>
          </cell>
          <cell r="N392">
            <v>0.1</v>
          </cell>
          <cell r="O392">
            <v>0.1</v>
          </cell>
          <cell r="P392">
            <v>0.1</v>
          </cell>
          <cell r="Q392">
            <v>0.1</v>
          </cell>
          <cell r="R392">
            <v>0.1</v>
          </cell>
          <cell r="S392">
            <v>0.1</v>
          </cell>
          <cell r="T392">
            <v>0.1</v>
          </cell>
        </row>
        <row r="393">
          <cell r="B393">
            <v>5</v>
          </cell>
          <cell r="C393" t="str">
            <v>SGP-FPB</v>
          </cell>
          <cell r="D393" t="str">
            <v>（給水・冷却水）フランジ接合</v>
          </cell>
          <cell r="E393" t="str">
            <v>屋内一般配管</v>
          </cell>
          <cell r="F393" t="str">
            <v>支持金物</v>
          </cell>
          <cell r="G393">
            <v>0.1</v>
          </cell>
          <cell r="H393">
            <v>0.1</v>
          </cell>
          <cell r="I393">
            <v>0.1</v>
          </cell>
          <cell r="J393">
            <v>0.1</v>
          </cell>
          <cell r="K393">
            <v>0.1</v>
          </cell>
          <cell r="L393">
            <v>0.1</v>
          </cell>
          <cell r="M393">
            <v>0.1</v>
          </cell>
          <cell r="N393">
            <v>0.1</v>
          </cell>
          <cell r="O393">
            <v>0.1</v>
          </cell>
          <cell r="P393">
            <v>0.1</v>
          </cell>
          <cell r="Q393">
            <v>0.1</v>
          </cell>
          <cell r="R393">
            <v>0.1</v>
          </cell>
          <cell r="S393">
            <v>0.1</v>
          </cell>
          <cell r="T393">
            <v>0.1</v>
          </cell>
        </row>
        <row r="394">
          <cell r="B394">
            <v>7</v>
          </cell>
          <cell r="C394" t="str">
            <v>SGP-VA</v>
          </cell>
          <cell r="D394" t="str">
            <v>（給水・冷却水）ねじ接合（管端防食継手）</v>
          </cell>
          <cell r="E394" t="str">
            <v>屋内一般配管</v>
          </cell>
          <cell r="F394" t="str">
            <v>支持金物</v>
          </cell>
          <cell r="G394">
            <v>0.1</v>
          </cell>
          <cell r="H394">
            <v>0.1</v>
          </cell>
          <cell r="I394">
            <v>0.1</v>
          </cell>
          <cell r="J394">
            <v>0.1</v>
          </cell>
          <cell r="K394">
            <v>0.1</v>
          </cell>
          <cell r="L394">
            <v>0.1</v>
          </cell>
          <cell r="M394">
            <v>0.1</v>
          </cell>
          <cell r="N394">
            <v>0.1</v>
          </cell>
          <cell r="O394">
            <v>0.1</v>
          </cell>
          <cell r="P394">
            <v>0.1</v>
          </cell>
          <cell r="Q394">
            <v>0.1</v>
          </cell>
          <cell r="R394">
            <v>0.1</v>
          </cell>
          <cell r="S394">
            <v>0.1</v>
          </cell>
          <cell r="T394">
            <v>0.1</v>
          </cell>
        </row>
        <row r="395">
          <cell r="B395">
            <v>8</v>
          </cell>
          <cell r="C395" t="str">
            <v>SGP-VB</v>
          </cell>
          <cell r="D395" t="str">
            <v>（給水・冷却水）ねじ接合（管端防食継手）</v>
          </cell>
          <cell r="E395" t="str">
            <v>屋内一般配管</v>
          </cell>
          <cell r="F395" t="str">
            <v>支持金物</v>
          </cell>
          <cell r="G395">
            <v>0.1</v>
          </cell>
          <cell r="H395">
            <v>0.1</v>
          </cell>
          <cell r="I395">
            <v>0.1</v>
          </cell>
          <cell r="J395">
            <v>0.1</v>
          </cell>
          <cell r="K395">
            <v>0.1</v>
          </cell>
          <cell r="L395">
            <v>0.1</v>
          </cell>
          <cell r="M395">
            <v>0.1</v>
          </cell>
          <cell r="N395">
            <v>0.1</v>
          </cell>
          <cell r="O395">
            <v>0.1</v>
          </cell>
          <cell r="P395">
            <v>0.1</v>
          </cell>
          <cell r="Q395">
            <v>0.1</v>
          </cell>
          <cell r="R395">
            <v>0.1</v>
          </cell>
          <cell r="S395">
            <v>0.1</v>
          </cell>
          <cell r="T395">
            <v>0.1</v>
          </cell>
        </row>
        <row r="396">
          <cell r="B396">
            <v>10</v>
          </cell>
          <cell r="C396" t="str">
            <v>SGP-FVA</v>
          </cell>
          <cell r="D396" t="str">
            <v>（給水・冷却水）フランジ接合</v>
          </cell>
          <cell r="E396" t="str">
            <v>屋内一般配管</v>
          </cell>
          <cell r="F396" t="str">
            <v>支持金物</v>
          </cell>
          <cell r="G396">
            <v>0.1</v>
          </cell>
          <cell r="H396">
            <v>0.1</v>
          </cell>
          <cell r="I396">
            <v>0.1</v>
          </cell>
          <cell r="J396">
            <v>0.1</v>
          </cell>
          <cell r="K396">
            <v>0.1</v>
          </cell>
          <cell r="L396">
            <v>0.1</v>
          </cell>
          <cell r="M396">
            <v>0.1</v>
          </cell>
          <cell r="N396">
            <v>0.1</v>
          </cell>
          <cell r="O396">
            <v>0.1</v>
          </cell>
          <cell r="P396">
            <v>0.1</v>
          </cell>
          <cell r="Q396">
            <v>0.1</v>
          </cell>
          <cell r="R396">
            <v>0.1</v>
          </cell>
          <cell r="S396">
            <v>0.1</v>
          </cell>
          <cell r="T396">
            <v>0.1</v>
          </cell>
        </row>
        <row r="397">
          <cell r="B397">
            <v>11</v>
          </cell>
          <cell r="C397" t="str">
            <v>SGP-FVB</v>
          </cell>
          <cell r="D397" t="str">
            <v>（給水・冷却水）フランジ接合</v>
          </cell>
          <cell r="E397" t="str">
            <v>屋内一般配管</v>
          </cell>
          <cell r="F397" t="str">
            <v>支持金物</v>
          </cell>
          <cell r="G397">
            <v>0.1</v>
          </cell>
          <cell r="H397">
            <v>0.1</v>
          </cell>
          <cell r="I397">
            <v>0.1</v>
          </cell>
          <cell r="J397">
            <v>0.1</v>
          </cell>
          <cell r="K397">
            <v>0.1</v>
          </cell>
          <cell r="L397">
            <v>0.1</v>
          </cell>
          <cell r="M397">
            <v>0.1</v>
          </cell>
          <cell r="N397">
            <v>0.1</v>
          </cell>
          <cell r="O397">
            <v>0.1</v>
          </cell>
          <cell r="P397">
            <v>0.1</v>
          </cell>
          <cell r="Q397">
            <v>0.1</v>
          </cell>
          <cell r="R397">
            <v>0.1</v>
          </cell>
          <cell r="S397">
            <v>0.1</v>
          </cell>
          <cell r="T397">
            <v>0.1</v>
          </cell>
        </row>
        <row r="398">
          <cell r="B398">
            <v>13</v>
          </cell>
          <cell r="C398" t="str">
            <v>SGP-HVA</v>
          </cell>
          <cell r="D398" t="str">
            <v>（給湯・冷温水）ねじ接合（管端防食継手）</v>
          </cell>
          <cell r="E398" t="str">
            <v>屋内一般配管</v>
          </cell>
          <cell r="F398" t="str">
            <v>支持金物</v>
          </cell>
          <cell r="G398">
            <v>0.1</v>
          </cell>
          <cell r="H398">
            <v>0.1</v>
          </cell>
          <cell r="I398">
            <v>0.1</v>
          </cell>
          <cell r="J398">
            <v>0.1</v>
          </cell>
          <cell r="K398">
            <v>0.1</v>
          </cell>
          <cell r="L398">
            <v>0.1</v>
          </cell>
          <cell r="M398">
            <v>0.1</v>
          </cell>
          <cell r="N398">
            <v>0.1</v>
          </cell>
          <cell r="O398">
            <v>0.1</v>
          </cell>
          <cell r="P398">
            <v>0.1</v>
          </cell>
          <cell r="Q398">
            <v>0.1</v>
          </cell>
          <cell r="R398">
            <v>0.1</v>
          </cell>
          <cell r="S398">
            <v>0.1</v>
          </cell>
          <cell r="T398">
            <v>0.1</v>
          </cell>
        </row>
        <row r="399">
          <cell r="B399">
            <v>14</v>
          </cell>
          <cell r="C399" t="str">
            <v>SGP-VA</v>
          </cell>
          <cell r="D399" t="str">
            <v>（冷却水）ハウジング型継手</v>
          </cell>
          <cell r="E399" t="str">
            <v>屋内一般配管</v>
          </cell>
          <cell r="F399" t="str">
            <v>支持金物</v>
          </cell>
          <cell r="G399">
            <v>0.1</v>
          </cell>
          <cell r="H399">
            <v>0.1</v>
          </cell>
          <cell r="I399">
            <v>0.1</v>
          </cell>
          <cell r="J399">
            <v>0.1</v>
          </cell>
          <cell r="K399">
            <v>0.1</v>
          </cell>
          <cell r="L399">
            <v>0.1</v>
          </cell>
          <cell r="M399">
            <v>0.1</v>
          </cell>
          <cell r="N399">
            <v>0.1</v>
          </cell>
          <cell r="O399">
            <v>0.1</v>
          </cell>
          <cell r="P399">
            <v>0.1</v>
          </cell>
          <cell r="Q399">
            <v>0.1</v>
          </cell>
          <cell r="R399">
            <v>0.1</v>
          </cell>
          <cell r="S399">
            <v>0.1</v>
          </cell>
          <cell r="T399">
            <v>0.1</v>
          </cell>
        </row>
        <row r="400">
          <cell r="B400">
            <v>19</v>
          </cell>
          <cell r="C400" t="str">
            <v>STPG</v>
          </cell>
          <cell r="D400" t="str">
            <v>（冷温水）ねじ接合</v>
          </cell>
          <cell r="E400" t="str">
            <v>屋内一般配管</v>
          </cell>
          <cell r="F400" t="str">
            <v>支持金物</v>
          </cell>
          <cell r="G400">
            <v>0.15</v>
          </cell>
          <cell r="H400">
            <v>0.15</v>
          </cell>
          <cell r="I400">
            <v>0.15</v>
          </cell>
          <cell r="J400">
            <v>0.15</v>
          </cell>
          <cell r="K400">
            <v>0.15</v>
          </cell>
          <cell r="L400">
            <v>0.15</v>
          </cell>
          <cell r="M400">
            <v>0.15</v>
          </cell>
          <cell r="N400">
            <v>0.15</v>
          </cell>
          <cell r="O400">
            <v>0.15</v>
          </cell>
          <cell r="P400">
            <v>0.15</v>
          </cell>
          <cell r="Q400">
            <v>0.15</v>
          </cell>
          <cell r="R400">
            <v>0.15</v>
          </cell>
          <cell r="S400">
            <v>0.15</v>
          </cell>
          <cell r="T400">
            <v>0.15</v>
          </cell>
        </row>
        <row r="401">
          <cell r="B401">
            <v>20</v>
          </cell>
          <cell r="C401" t="str">
            <v>STPG</v>
          </cell>
          <cell r="D401" t="str">
            <v>（消火）ねじ接合</v>
          </cell>
          <cell r="E401" t="str">
            <v>屋内一般配管</v>
          </cell>
          <cell r="F401" t="str">
            <v>支持金物</v>
          </cell>
          <cell r="G401">
            <v>0.15</v>
          </cell>
          <cell r="H401">
            <v>0.15</v>
          </cell>
          <cell r="I401">
            <v>0.15</v>
          </cell>
          <cell r="J401">
            <v>0.15</v>
          </cell>
          <cell r="K401">
            <v>0.15</v>
          </cell>
          <cell r="L401">
            <v>0.15</v>
          </cell>
          <cell r="M401">
            <v>0.15</v>
          </cell>
          <cell r="N401">
            <v>0.15</v>
          </cell>
          <cell r="O401">
            <v>0.15</v>
          </cell>
          <cell r="P401">
            <v>0.15</v>
          </cell>
          <cell r="Q401">
            <v>0.15</v>
          </cell>
          <cell r="R401">
            <v>0.15</v>
          </cell>
          <cell r="S401">
            <v>0.15</v>
          </cell>
          <cell r="T401">
            <v>0.15</v>
          </cell>
        </row>
        <row r="402">
          <cell r="B402">
            <v>21</v>
          </cell>
          <cell r="C402" t="str">
            <v>STPG</v>
          </cell>
          <cell r="D402" t="str">
            <v>（冷却水）ねじ接合</v>
          </cell>
          <cell r="E402" t="str">
            <v>屋内一般配管</v>
          </cell>
          <cell r="F402" t="str">
            <v>支持金物</v>
          </cell>
          <cell r="G402">
            <v>0.15</v>
          </cell>
          <cell r="H402">
            <v>0.15</v>
          </cell>
          <cell r="I402">
            <v>0.15</v>
          </cell>
          <cell r="J402">
            <v>0.15</v>
          </cell>
          <cell r="K402">
            <v>0.15</v>
          </cell>
          <cell r="L402">
            <v>0.15</v>
          </cell>
          <cell r="M402">
            <v>0.15</v>
          </cell>
          <cell r="N402">
            <v>0.15</v>
          </cell>
          <cell r="O402">
            <v>0.15</v>
          </cell>
          <cell r="P402">
            <v>0.15</v>
          </cell>
          <cell r="Q402">
            <v>0.15</v>
          </cell>
          <cell r="R402">
            <v>0.15</v>
          </cell>
          <cell r="S402">
            <v>0.15</v>
          </cell>
          <cell r="T402">
            <v>0.15</v>
          </cell>
        </row>
        <row r="403">
          <cell r="B403">
            <v>22</v>
          </cell>
          <cell r="C403" t="str">
            <v>STPG(黒)</v>
          </cell>
          <cell r="D403" t="str">
            <v>（低圧蒸気用）ねじ接合</v>
          </cell>
          <cell r="E403" t="str">
            <v>屋内一般配管</v>
          </cell>
          <cell r="F403" t="str">
            <v>支持金物</v>
          </cell>
          <cell r="G403">
            <v>0.15</v>
          </cell>
          <cell r="H403">
            <v>0.15</v>
          </cell>
          <cell r="I403">
            <v>0.15</v>
          </cell>
          <cell r="J403">
            <v>0.15</v>
          </cell>
          <cell r="K403">
            <v>0.15</v>
          </cell>
          <cell r="L403">
            <v>0.15</v>
          </cell>
          <cell r="M403">
            <v>0.15</v>
          </cell>
          <cell r="N403">
            <v>0.15</v>
          </cell>
          <cell r="O403">
            <v>0.15</v>
          </cell>
          <cell r="P403">
            <v>0.15</v>
          </cell>
          <cell r="Q403">
            <v>0.15</v>
          </cell>
          <cell r="R403">
            <v>0.15</v>
          </cell>
          <cell r="S403">
            <v>0.15</v>
          </cell>
          <cell r="T403">
            <v>0.15</v>
          </cell>
        </row>
        <row r="404">
          <cell r="B404">
            <v>23</v>
          </cell>
          <cell r="C404" t="str">
            <v>STPG</v>
          </cell>
          <cell r="D404" t="str">
            <v>（消火・冷却水・冷温水）溶接接合</v>
          </cell>
          <cell r="E404" t="str">
            <v>屋内一般配管</v>
          </cell>
          <cell r="F404" t="str">
            <v>支持金物</v>
          </cell>
          <cell r="G404">
            <v>0.15</v>
          </cell>
          <cell r="H404">
            <v>0.15</v>
          </cell>
          <cell r="I404">
            <v>0.15</v>
          </cell>
          <cell r="J404">
            <v>0.15</v>
          </cell>
          <cell r="K404">
            <v>0.15</v>
          </cell>
          <cell r="L404">
            <v>0.15</v>
          </cell>
          <cell r="M404">
            <v>0.15</v>
          </cell>
          <cell r="N404">
            <v>0.15</v>
          </cell>
          <cell r="O404">
            <v>0.15</v>
          </cell>
          <cell r="P404">
            <v>0.15</v>
          </cell>
          <cell r="Q404">
            <v>0.15</v>
          </cell>
          <cell r="R404">
            <v>0.15</v>
          </cell>
          <cell r="S404">
            <v>0.15</v>
          </cell>
          <cell r="T404">
            <v>0.15</v>
          </cell>
        </row>
        <row r="405">
          <cell r="B405">
            <v>24</v>
          </cell>
          <cell r="C405" t="str">
            <v>STPG(黒)</v>
          </cell>
          <cell r="D405" t="str">
            <v>（蒸気給気管、蒸気還気用）溶接接合</v>
          </cell>
          <cell r="E405" t="str">
            <v>屋内一般配管</v>
          </cell>
          <cell r="F405" t="str">
            <v>支持金物</v>
          </cell>
          <cell r="G405">
            <v>0.15</v>
          </cell>
          <cell r="H405">
            <v>0.15</v>
          </cell>
          <cell r="I405">
            <v>0.15</v>
          </cell>
          <cell r="J405">
            <v>0.15</v>
          </cell>
          <cell r="K405">
            <v>0.15</v>
          </cell>
          <cell r="L405">
            <v>0.15</v>
          </cell>
          <cell r="M405">
            <v>0.15</v>
          </cell>
          <cell r="N405">
            <v>0.15</v>
          </cell>
          <cell r="O405">
            <v>0.15</v>
          </cell>
          <cell r="P405">
            <v>0.15</v>
          </cell>
          <cell r="Q405">
            <v>0.15</v>
          </cell>
          <cell r="R405">
            <v>0.15</v>
          </cell>
          <cell r="S405">
            <v>0.15</v>
          </cell>
          <cell r="T405">
            <v>0.15</v>
          </cell>
        </row>
        <row r="406">
          <cell r="B406">
            <v>25</v>
          </cell>
          <cell r="C406" t="str">
            <v>SGP(白)</v>
          </cell>
          <cell r="D406" t="str">
            <v>（排水）ねじ接合</v>
          </cell>
          <cell r="E406" t="str">
            <v>屋内一般配管</v>
          </cell>
          <cell r="F406" t="str">
            <v>支持金物</v>
          </cell>
          <cell r="G406">
            <v>0.15</v>
          </cell>
          <cell r="H406">
            <v>0.15</v>
          </cell>
          <cell r="I406">
            <v>0.15</v>
          </cell>
          <cell r="J406">
            <v>0.15</v>
          </cell>
          <cell r="K406">
            <v>0.15</v>
          </cell>
          <cell r="L406">
            <v>0.15</v>
          </cell>
          <cell r="M406">
            <v>0.15</v>
          </cell>
          <cell r="N406">
            <v>0.15</v>
          </cell>
          <cell r="O406">
            <v>0.15</v>
          </cell>
          <cell r="P406">
            <v>0.15</v>
          </cell>
          <cell r="Q406">
            <v>0.15</v>
          </cell>
          <cell r="R406">
            <v>0.15</v>
          </cell>
          <cell r="S406">
            <v>0.15</v>
          </cell>
          <cell r="T406">
            <v>0.15</v>
          </cell>
        </row>
        <row r="407">
          <cell r="B407">
            <v>26</v>
          </cell>
          <cell r="C407" t="str">
            <v>SGP(白)</v>
          </cell>
          <cell r="D407" t="str">
            <v>（冷温水）ねじ接合</v>
          </cell>
          <cell r="E407" t="str">
            <v>屋内一般配管</v>
          </cell>
          <cell r="F407" t="str">
            <v>支持金物</v>
          </cell>
          <cell r="G407">
            <v>0.15</v>
          </cell>
          <cell r="H407">
            <v>0.15</v>
          </cell>
          <cell r="I407">
            <v>0.15</v>
          </cell>
          <cell r="J407">
            <v>0.15</v>
          </cell>
          <cell r="K407">
            <v>0.15</v>
          </cell>
          <cell r="L407">
            <v>0.15</v>
          </cell>
          <cell r="M407">
            <v>0.15</v>
          </cell>
          <cell r="N407">
            <v>0.15</v>
          </cell>
          <cell r="O407">
            <v>0.15</v>
          </cell>
          <cell r="P407">
            <v>0.15</v>
          </cell>
          <cell r="Q407">
            <v>0.15</v>
          </cell>
          <cell r="R407">
            <v>0.15</v>
          </cell>
          <cell r="S407">
            <v>0.15</v>
          </cell>
          <cell r="T407">
            <v>0.15</v>
          </cell>
        </row>
        <row r="408">
          <cell r="B408">
            <v>27</v>
          </cell>
          <cell r="C408" t="str">
            <v>SGP(白)</v>
          </cell>
          <cell r="D408" t="str">
            <v>（通気・消火・給湯・プロパン）ねじ接合</v>
          </cell>
          <cell r="E408" t="str">
            <v>屋内一般配管</v>
          </cell>
          <cell r="F408" t="str">
            <v>支持金物</v>
          </cell>
          <cell r="G408">
            <v>0.15</v>
          </cell>
          <cell r="H408">
            <v>0.15</v>
          </cell>
          <cell r="I408">
            <v>0.15</v>
          </cell>
          <cell r="J408">
            <v>0.15</v>
          </cell>
          <cell r="K408">
            <v>0.15</v>
          </cell>
          <cell r="L408">
            <v>0.15</v>
          </cell>
          <cell r="M408">
            <v>0.15</v>
          </cell>
          <cell r="N408">
            <v>0.15</v>
          </cell>
          <cell r="O408">
            <v>0.15</v>
          </cell>
          <cell r="P408">
            <v>0.15</v>
          </cell>
          <cell r="Q408">
            <v>0.15</v>
          </cell>
          <cell r="R408">
            <v>0.15</v>
          </cell>
          <cell r="S408">
            <v>0.15</v>
          </cell>
          <cell r="T408">
            <v>0.15</v>
          </cell>
        </row>
        <row r="409">
          <cell r="B409">
            <v>28</v>
          </cell>
          <cell r="C409" t="str">
            <v>SGP(白)</v>
          </cell>
          <cell r="D409" t="str">
            <v>（冷却水）ねじ接合</v>
          </cell>
          <cell r="E409" t="str">
            <v>屋内一般配管</v>
          </cell>
          <cell r="F409" t="str">
            <v>支持金物</v>
          </cell>
          <cell r="G409">
            <v>0.15</v>
          </cell>
          <cell r="H409">
            <v>0.15</v>
          </cell>
          <cell r="I409">
            <v>0.15</v>
          </cell>
          <cell r="J409">
            <v>0.15</v>
          </cell>
          <cell r="K409">
            <v>0.15</v>
          </cell>
          <cell r="L409">
            <v>0.15</v>
          </cell>
          <cell r="M409">
            <v>0.15</v>
          </cell>
          <cell r="N409">
            <v>0.15</v>
          </cell>
          <cell r="O409">
            <v>0.15</v>
          </cell>
          <cell r="P409">
            <v>0.15</v>
          </cell>
          <cell r="Q409">
            <v>0.15</v>
          </cell>
          <cell r="R409">
            <v>0.15</v>
          </cell>
          <cell r="S409">
            <v>0.15</v>
          </cell>
          <cell r="T409">
            <v>0.15</v>
          </cell>
        </row>
        <row r="410">
          <cell r="B410">
            <v>29</v>
          </cell>
          <cell r="C410" t="str">
            <v>SGP(白)</v>
          </cell>
          <cell r="D410" t="str">
            <v>（通気・消火・給湯・プロパン・冷却水・冷温水）溶接接合</v>
          </cell>
          <cell r="E410" t="str">
            <v>屋内一般配管</v>
          </cell>
          <cell r="F410" t="str">
            <v>支持金物</v>
          </cell>
          <cell r="G410">
            <v>0.15</v>
          </cell>
          <cell r="H410">
            <v>0.15</v>
          </cell>
          <cell r="I410">
            <v>0.15</v>
          </cell>
          <cell r="J410">
            <v>0.15</v>
          </cell>
          <cell r="K410">
            <v>0.15</v>
          </cell>
          <cell r="L410">
            <v>0.15</v>
          </cell>
          <cell r="M410">
            <v>0.15</v>
          </cell>
          <cell r="N410">
            <v>0.15</v>
          </cell>
          <cell r="O410">
            <v>0.15</v>
          </cell>
          <cell r="P410">
            <v>0.15</v>
          </cell>
          <cell r="Q410">
            <v>0.15</v>
          </cell>
          <cell r="R410">
            <v>0.15</v>
          </cell>
          <cell r="S410">
            <v>0.15</v>
          </cell>
          <cell r="T410">
            <v>0.15</v>
          </cell>
        </row>
        <row r="411">
          <cell r="B411">
            <v>30</v>
          </cell>
          <cell r="C411" t="str">
            <v>SGP(白)</v>
          </cell>
          <cell r="D411" t="str">
            <v>（冷却水）ハウジング型管継手</v>
          </cell>
          <cell r="E411" t="str">
            <v>屋内一般配管</v>
          </cell>
          <cell r="F411" t="str">
            <v>支持金物</v>
          </cell>
          <cell r="G411">
            <v>0.1</v>
          </cell>
          <cell r="H411">
            <v>0.1</v>
          </cell>
          <cell r="I411">
            <v>0.1</v>
          </cell>
          <cell r="J411">
            <v>0.1</v>
          </cell>
          <cell r="K411">
            <v>0.1</v>
          </cell>
          <cell r="L411">
            <v>0.1</v>
          </cell>
          <cell r="M411">
            <v>0.1</v>
          </cell>
          <cell r="N411">
            <v>0.1</v>
          </cell>
          <cell r="O411">
            <v>0.1</v>
          </cell>
          <cell r="P411">
            <v>0.1</v>
          </cell>
          <cell r="Q411">
            <v>0.1</v>
          </cell>
          <cell r="R411">
            <v>0.1</v>
          </cell>
          <cell r="S411">
            <v>0.1</v>
          </cell>
          <cell r="T411">
            <v>0.1</v>
          </cell>
        </row>
        <row r="412">
          <cell r="B412">
            <v>31</v>
          </cell>
          <cell r="C412" t="str">
            <v>SGP(白)</v>
          </cell>
          <cell r="D412" t="str">
            <v>（冷温水・消火）ハウジング型管継手</v>
          </cell>
          <cell r="E412" t="str">
            <v>屋内一般配管</v>
          </cell>
          <cell r="F412" t="str">
            <v>支持金物</v>
          </cell>
          <cell r="G412">
            <v>0.1</v>
          </cell>
          <cell r="H412">
            <v>0.1</v>
          </cell>
          <cell r="I412">
            <v>0.1</v>
          </cell>
          <cell r="J412">
            <v>0.1</v>
          </cell>
          <cell r="K412">
            <v>0.1</v>
          </cell>
          <cell r="L412">
            <v>0.1</v>
          </cell>
          <cell r="M412">
            <v>0.1</v>
          </cell>
          <cell r="N412">
            <v>0.1</v>
          </cell>
          <cell r="O412">
            <v>0.1</v>
          </cell>
          <cell r="P412">
            <v>0.1</v>
          </cell>
          <cell r="Q412">
            <v>0.1</v>
          </cell>
          <cell r="R412">
            <v>0.1</v>
          </cell>
          <cell r="S412">
            <v>0.1</v>
          </cell>
          <cell r="T412">
            <v>0.1</v>
          </cell>
        </row>
        <row r="413">
          <cell r="B413">
            <v>32</v>
          </cell>
          <cell r="C413" t="str">
            <v>SGP(黒)</v>
          </cell>
          <cell r="D413" t="str">
            <v>（蒸気・油）ねじ接合</v>
          </cell>
          <cell r="E413" t="str">
            <v>屋内一般配管</v>
          </cell>
          <cell r="F413" t="str">
            <v>支持金物</v>
          </cell>
          <cell r="G413">
            <v>0.15</v>
          </cell>
          <cell r="H413">
            <v>0.15</v>
          </cell>
          <cell r="I413">
            <v>0.15</v>
          </cell>
          <cell r="J413">
            <v>0.15</v>
          </cell>
          <cell r="K413">
            <v>0.15</v>
          </cell>
          <cell r="L413">
            <v>0.15</v>
          </cell>
          <cell r="M413">
            <v>0.15</v>
          </cell>
          <cell r="N413">
            <v>0.15</v>
          </cell>
          <cell r="O413">
            <v>0.15</v>
          </cell>
          <cell r="P413">
            <v>0.15</v>
          </cell>
          <cell r="Q413">
            <v>0.15</v>
          </cell>
          <cell r="R413">
            <v>0.15</v>
          </cell>
          <cell r="S413">
            <v>0.15</v>
          </cell>
          <cell r="T413">
            <v>0.15</v>
          </cell>
        </row>
        <row r="414">
          <cell r="B414">
            <v>33</v>
          </cell>
          <cell r="C414" t="str">
            <v>SGP(黒)</v>
          </cell>
          <cell r="D414" t="str">
            <v>（蒸気・油）溶接接合</v>
          </cell>
          <cell r="E414" t="str">
            <v>屋内一般配管</v>
          </cell>
          <cell r="F414" t="str">
            <v>支持金物</v>
          </cell>
          <cell r="G414">
            <v>0.15</v>
          </cell>
          <cell r="H414">
            <v>0.15</v>
          </cell>
          <cell r="I414">
            <v>0.15</v>
          </cell>
          <cell r="J414">
            <v>0.15</v>
          </cell>
          <cell r="K414">
            <v>0.15</v>
          </cell>
          <cell r="L414">
            <v>0.15</v>
          </cell>
          <cell r="M414">
            <v>0.15</v>
          </cell>
          <cell r="N414">
            <v>0.15</v>
          </cell>
          <cell r="O414">
            <v>0.15</v>
          </cell>
          <cell r="P414">
            <v>0.15</v>
          </cell>
          <cell r="Q414">
            <v>0.15</v>
          </cell>
          <cell r="R414">
            <v>0.15</v>
          </cell>
          <cell r="S414">
            <v>0.15</v>
          </cell>
          <cell r="T414">
            <v>0.15</v>
          </cell>
        </row>
        <row r="415">
          <cell r="B415">
            <v>34</v>
          </cell>
          <cell r="C415" t="str">
            <v>D-VA(WSP042)</v>
          </cell>
          <cell r="D415" t="str">
            <v>MD継手</v>
          </cell>
          <cell r="E415" t="str">
            <v>屋内一般配管</v>
          </cell>
          <cell r="F415" t="str">
            <v>支持金物</v>
          </cell>
          <cell r="G415">
            <v>0.15</v>
          </cell>
          <cell r="H415">
            <v>0.15</v>
          </cell>
          <cell r="I415">
            <v>0.15</v>
          </cell>
          <cell r="J415">
            <v>0.15</v>
          </cell>
          <cell r="K415">
            <v>0.15</v>
          </cell>
          <cell r="L415">
            <v>0.15</v>
          </cell>
          <cell r="M415">
            <v>0.15</v>
          </cell>
          <cell r="N415">
            <v>0.15</v>
          </cell>
          <cell r="O415">
            <v>0.15</v>
          </cell>
          <cell r="P415">
            <v>0.15</v>
          </cell>
          <cell r="Q415">
            <v>0.15</v>
          </cell>
          <cell r="R415">
            <v>0.15</v>
          </cell>
          <cell r="S415">
            <v>0.15</v>
          </cell>
          <cell r="T415">
            <v>0.15</v>
          </cell>
        </row>
        <row r="416">
          <cell r="B416">
            <v>35</v>
          </cell>
          <cell r="C416" t="str">
            <v>SGP-TA(WSP032)</v>
          </cell>
          <cell r="D416" t="str">
            <v>ねじ接合</v>
          </cell>
          <cell r="E416" t="str">
            <v>屋内一般配管</v>
          </cell>
          <cell r="F416" t="str">
            <v>支持金物</v>
          </cell>
          <cell r="G416">
            <v>0.15</v>
          </cell>
          <cell r="H416">
            <v>0.15</v>
          </cell>
          <cell r="I416">
            <v>0.15</v>
          </cell>
          <cell r="J416">
            <v>0.15</v>
          </cell>
          <cell r="K416">
            <v>0.15</v>
          </cell>
          <cell r="L416">
            <v>0.15</v>
          </cell>
          <cell r="M416">
            <v>0.15</v>
          </cell>
          <cell r="N416">
            <v>0.15</v>
          </cell>
          <cell r="O416">
            <v>0.15</v>
          </cell>
          <cell r="P416">
            <v>0.15</v>
          </cell>
          <cell r="Q416">
            <v>0.15</v>
          </cell>
          <cell r="R416">
            <v>0.15</v>
          </cell>
          <cell r="S416">
            <v>0.15</v>
          </cell>
          <cell r="T416">
            <v>0.15</v>
          </cell>
        </row>
        <row r="417">
          <cell r="B417">
            <v>36</v>
          </cell>
          <cell r="C417" t="str">
            <v>SGP-TA(WSP032)</v>
          </cell>
          <cell r="D417" t="str">
            <v>MD継手</v>
          </cell>
          <cell r="E417" t="str">
            <v>屋内一般配管</v>
          </cell>
          <cell r="F417" t="str">
            <v>支持金物</v>
          </cell>
          <cell r="G417">
            <v>0.15</v>
          </cell>
          <cell r="H417">
            <v>0.15</v>
          </cell>
          <cell r="I417">
            <v>0.15</v>
          </cell>
          <cell r="J417">
            <v>0.15</v>
          </cell>
          <cell r="K417">
            <v>0.15</v>
          </cell>
          <cell r="L417">
            <v>0.15</v>
          </cell>
          <cell r="M417">
            <v>0.15</v>
          </cell>
          <cell r="N417">
            <v>0.15</v>
          </cell>
          <cell r="O417">
            <v>0.15</v>
          </cell>
          <cell r="P417">
            <v>0.15</v>
          </cell>
          <cell r="Q417">
            <v>0.15</v>
          </cell>
          <cell r="R417">
            <v>0.15</v>
          </cell>
          <cell r="S417">
            <v>0.15</v>
          </cell>
          <cell r="T417">
            <v>0.15</v>
          </cell>
        </row>
        <row r="418">
          <cell r="B418">
            <v>38</v>
          </cell>
          <cell r="C418" t="str">
            <v>ARFA管</v>
          </cell>
          <cell r="D418" t="str">
            <v>ねじ接合</v>
          </cell>
          <cell r="E418" t="str">
            <v>屋内一般配管</v>
          </cell>
          <cell r="F418" t="str">
            <v>支持金物</v>
          </cell>
          <cell r="G418">
            <v>0.15</v>
          </cell>
          <cell r="H418">
            <v>0.15</v>
          </cell>
          <cell r="I418">
            <v>0.15</v>
          </cell>
          <cell r="J418">
            <v>0.15</v>
          </cell>
          <cell r="K418">
            <v>0.15</v>
          </cell>
          <cell r="L418">
            <v>0.15</v>
          </cell>
          <cell r="M418">
            <v>0.15</v>
          </cell>
          <cell r="N418">
            <v>0.15</v>
          </cell>
          <cell r="O418">
            <v>0.15</v>
          </cell>
          <cell r="P418">
            <v>0.15</v>
          </cell>
          <cell r="Q418">
            <v>0.15</v>
          </cell>
          <cell r="R418">
            <v>0.15</v>
          </cell>
          <cell r="S418">
            <v>0.15</v>
          </cell>
          <cell r="T418">
            <v>0.15</v>
          </cell>
        </row>
        <row r="419">
          <cell r="B419">
            <v>39</v>
          </cell>
          <cell r="C419" t="str">
            <v>ARFA管</v>
          </cell>
          <cell r="D419" t="str">
            <v>MD継手</v>
          </cell>
          <cell r="E419" t="str">
            <v>屋内一般配管</v>
          </cell>
          <cell r="F419" t="str">
            <v>支持金物</v>
          </cell>
          <cell r="G419">
            <v>0.15</v>
          </cell>
          <cell r="H419">
            <v>0.15</v>
          </cell>
          <cell r="I419">
            <v>0.15</v>
          </cell>
          <cell r="J419">
            <v>0.15</v>
          </cell>
          <cell r="K419">
            <v>0.15</v>
          </cell>
          <cell r="L419">
            <v>0.15</v>
          </cell>
          <cell r="M419">
            <v>0.15</v>
          </cell>
          <cell r="N419">
            <v>0.15</v>
          </cell>
          <cell r="O419">
            <v>0.15</v>
          </cell>
          <cell r="P419">
            <v>0.15</v>
          </cell>
          <cell r="Q419">
            <v>0.15</v>
          </cell>
          <cell r="R419">
            <v>0.15</v>
          </cell>
          <cell r="S419">
            <v>0.15</v>
          </cell>
          <cell r="T419">
            <v>0.15</v>
          </cell>
        </row>
        <row r="420">
          <cell r="B420">
            <v>40</v>
          </cell>
          <cell r="C420" t="str">
            <v>CUP</v>
          </cell>
          <cell r="D420" t="str">
            <v>（給湯・給水）</v>
          </cell>
          <cell r="E420" t="str">
            <v>屋内一般配管</v>
          </cell>
          <cell r="F420" t="str">
            <v>支持金物</v>
          </cell>
          <cell r="G420">
            <v>0.1</v>
          </cell>
          <cell r="H420">
            <v>0.1</v>
          </cell>
          <cell r="I420">
            <v>0.1</v>
          </cell>
          <cell r="J420">
            <v>0.1</v>
          </cell>
          <cell r="K420">
            <v>0.1</v>
          </cell>
          <cell r="L420">
            <v>0.1</v>
          </cell>
          <cell r="M420">
            <v>0.1</v>
          </cell>
          <cell r="N420">
            <v>0.1</v>
          </cell>
          <cell r="O420">
            <v>0.1</v>
          </cell>
          <cell r="P420">
            <v>0.1</v>
          </cell>
          <cell r="Q420">
            <v>0.1</v>
          </cell>
          <cell r="R420">
            <v>0.1</v>
          </cell>
          <cell r="S420">
            <v>0.1</v>
          </cell>
          <cell r="T420">
            <v>0.1</v>
          </cell>
        </row>
        <row r="423">
          <cell r="B423">
            <v>1</v>
          </cell>
          <cell r="C423" t="str">
            <v>SGP-PA</v>
          </cell>
          <cell r="D423" t="str">
            <v>（給水・冷却水）ねじ接合（管端防食継手）</v>
          </cell>
          <cell r="E423" t="str">
            <v>機械室・便所配管</v>
          </cell>
          <cell r="F423" t="str">
            <v>支持金物</v>
          </cell>
          <cell r="G423">
            <v>0.15</v>
          </cell>
          <cell r="H423">
            <v>0.15</v>
          </cell>
          <cell r="I423">
            <v>0.15</v>
          </cell>
          <cell r="J423">
            <v>0.15</v>
          </cell>
          <cell r="K423">
            <v>0.15</v>
          </cell>
          <cell r="L423">
            <v>0.15</v>
          </cell>
          <cell r="M423">
            <v>0.15</v>
          </cell>
          <cell r="N423">
            <v>0.15</v>
          </cell>
          <cell r="O423">
            <v>0.15</v>
          </cell>
          <cell r="P423">
            <v>0.15</v>
          </cell>
          <cell r="Q423">
            <v>0.15</v>
          </cell>
          <cell r="R423">
            <v>0.15</v>
          </cell>
          <cell r="S423">
            <v>0.15</v>
          </cell>
          <cell r="T423">
            <v>0.15</v>
          </cell>
        </row>
        <row r="424">
          <cell r="B424">
            <v>2</v>
          </cell>
          <cell r="C424" t="str">
            <v>SGP-PB</v>
          </cell>
          <cell r="D424" t="str">
            <v>（給水・冷却水）ねじ接合（管端防食継手）</v>
          </cell>
          <cell r="E424" t="str">
            <v>機械室・便所配管</v>
          </cell>
          <cell r="F424" t="str">
            <v>支持金物</v>
          </cell>
          <cell r="G424">
            <v>0.15</v>
          </cell>
          <cell r="H424">
            <v>0.15</v>
          </cell>
          <cell r="I424">
            <v>0.15</v>
          </cell>
          <cell r="J424">
            <v>0.15</v>
          </cell>
          <cell r="K424">
            <v>0.15</v>
          </cell>
          <cell r="L424">
            <v>0.15</v>
          </cell>
          <cell r="M424">
            <v>0.15</v>
          </cell>
          <cell r="N424">
            <v>0.15</v>
          </cell>
          <cell r="O424">
            <v>0.15</v>
          </cell>
          <cell r="P424">
            <v>0.15</v>
          </cell>
          <cell r="Q424">
            <v>0.15</v>
          </cell>
          <cell r="R424">
            <v>0.15</v>
          </cell>
          <cell r="S424">
            <v>0.15</v>
          </cell>
          <cell r="T424">
            <v>0.15</v>
          </cell>
        </row>
        <row r="425">
          <cell r="B425">
            <v>4</v>
          </cell>
          <cell r="C425" t="str">
            <v>SGP-FPA</v>
          </cell>
          <cell r="D425" t="str">
            <v>（給水・冷却水）フランジ接合</v>
          </cell>
          <cell r="E425" t="str">
            <v>機械室・便所配管</v>
          </cell>
          <cell r="F425" t="str">
            <v>支持金物</v>
          </cell>
          <cell r="G425">
            <v>0.1</v>
          </cell>
          <cell r="H425">
            <v>0.1</v>
          </cell>
          <cell r="I425">
            <v>0.1</v>
          </cell>
          <cell r="J425">
            <v>0.1</v>
          </cell>
          <cell r="K425">
            <v>0.1</v>
          </cell>
          <cell r="L425">
            <v>0.1</v>
          </cell>
          <cell r="M425">
            <v>0.1</v>
          </cell>
          <cell r="N425">
            <v>0.1</v>
          </cell>
          <cell r="O425">
            <v>0.1</v>
          </cell>
          <cell r="P425">
            <v>0.1</v>
          </cell>
          <cell r="Q425">
            <v>0.1</v>
          </cell>
          <cell r="R425">
            <v>0.1</v>
          </cell>
          <cell r="S425">
            <v>0.1</v>
          </cell>
          <cell r="T425">
            <v>0.1</v>
          </cell>
        </row>
        <row r="426">
          <cell r="B426">
            <v>5</v>
          </cell>
          <cell r="C426" t="str">
            <v>SGP-FPB</v>
          </cell>
          <cell r="D426" t="str">
            <v>（給水・冷却水）フランジ接合</v>
          </cell>
          <cell r="E426" t="str">
            <v>機械室・便所配管</v>
          </cell>
          <cell r="F426" t="str">
            <v>支持金物</v>
          </cell>
          <cell r="G426">
            <v>0.1</v>
          </cell>
          <cell r="H426">
            <v>0.1</v>
          </cell>
          <cell r="I426">
            <v>0.1</v>
          </cell>
          <cell r="J426">
            <v>0.1</v>
          </cell>
          <cell r="K426">
            <v>0.1</v>
          </cell>
          <cell r="L426">
            <v>0.1</v>
          </cell>
          <cell r="M426">
            <v>0.1</v>
          </cell>
          <cell r="N426">
            <v>0.1</v>
          </cell>
          <cell r="O426">
            <v>0.1</v>
          </cell>
          <cell r="P426">
            <v>0.1</v>
          </cell>
          <cell r="Q426">
            <v>0.1</v>
          </cell>
          <cell r="R426">
            <v>0.1</v>
          </cell>
          <cell r="S426">
            <v>0.1</v>
          </cell>
          <cell r="T426">
            <v>0.1</v>
          </cell>
        </row>
        <row r="427">
          <cell r="B427">
            <v>7</v>
          </cell>
          <cell r="C427" t="str">
            <v>SGP-VA</v>
          </cell>
          <cell r="D427" t="str">
            <v>（給水・冷却水）ねじ接合（管端防食継手）</v>
          </cell>
          <cell r="E427" t="str">
            <v>機械室・便所配管</v>
          </cell>
          <cell r="F427" t="str">
            <v>支持金物</v>
          </cell>
          <cell r="G427">
            <v>0.1</v>
          </cell>
          <cell r="H427">
            <v>0.1</v>
          </cell>
          <cell r="I427">
            <v>0.1</v>
          </cell>
          <cell r="J427">
            <v>0.1</v>
          </cell>
          <cell r="K427">
            <v>0.1</v>
          </cell>
          <cell r="L427">
            <v>0.1</v>
          </cell>
          <cell r="M427">
            <v>0.1</v>
          </cell>
          <cell r="N427">
            <v>0.1</v>
          </cell>
          <cell r="O427">
            <v>0.1</v>
          </cell>
          <cell r="P427">
            <v>0.1</v>
          </cell>
          <cell r="Q427">
            <v>0.1</v>
          </cell>
          <cell r="R427">
            <v>0.1</v>
          </cell>
          <cell r="S427">
            <v>0.1</v>
          </cell>
          <cell r="T427">
            <v>0.1</v>
          </cell>
        </row>
        <row r="428">
          <cell r="B428">
            <v>8</v>
          </cell>
          <cell r="C428" t="str">
            <v>SGP-VB</v>
          </cell>
          <cell r="D428" t="str">
            <v>（給水・冷却水）ねじ接合（管端防食継手）</v>
          </cell>
          <cell r="E428" t="str">
            <v>機械室・便所配管</v>
          </cell>
          <cell r="F428" t="str">
            <v>支持金物</v>
          </cell>
          <cell r="G428">
            <v>0.1</v>
          </cell>
          <cell r="H428">
            <v>0.1</v>
          </cell>
          <cell r="I428">
            <v>0.1</v>
          </cell>
          <cell r="J428">
            <v>0.1</v>
          </cell>
          <cell r="K428">
            <v>0.1</v>
          </cell>
          <cell r="L428">
            <v>0.1</v>
          </cell>
          <cell r="M428">
            <v>0.1</v>
          </cell>
          <cell r="N428">
            <v>0.1</v>
          </cell>
          <cell r="O428">
            <v>0.1</v>
          </cell>
          <cell r="P428">
            <v>0.1</v>
          </cell>
          <cell r="Q428">
            <v>0.1</v>
          </cell>
          <cell r="R428">
            <v>0.1</v>
          </cell>
          <cell r="S428">
            <v>0.1</v>
          </cell>
          <cell r="T428">
            <v>0.1</v>
          </cell>
        </row>
        <row r="429">
          <cell r="B429">
            <v>10</v>
          </cell>
          <cell r="C429" t="str">
            <v>SGP-FVA</v>
          </cell>
          <cell r="D429" t="str">
            <v>（給水・冷却水）フランジ接合</v>
          </cell>
          <cell r="E429" t="str">
            <v>機械室・便所配管</v>
          </cell>
          <cell r="F429" t="str">
            <v>支持金物</v>
          </cell>
          <cell r="G429">
            <v>0.1</v>
          </cell>
          <cell r="H429">
            <v>0.1</v>
          </cell>
          <cell r="I429">
            <v>0.1</v>
          </cell>
          <cell r="J429">
            <v>0.1</v>
          </cell>
          <cell r="K429">
            <v>0.1</v>
          </cell>
          <cell r="L429">
            <v>0.1</v>
          </cell>
          <cell r="M429">
            <v>0.1</v>
          </cell>
          <cell r="N429">
            <v>0.1</v>
          </cell>
          <cell r="O429">
            <v>0.1</v>
          </cell>
          <cell r="P429">
            <v>0.1</v>
          </cell>
          <cell r="Q429">
            <v>0.1</v>
          </cell>
          <cell r="R429">
            <v>0.1</v>
          </cell>
          <cell r="S429">
            <v>0.1</v>
          </cell>
          <cell r="T429">
            <v>0.1</v>
          </cell>
        </row>
        <row r="430">
          <cell r="B430">
            <v>11</v>
          </cell>
          <cell r="C430" t="str">
            <v>SGP-FVB</v>
          </cell>
          <cell r="D430" t="str">
            <v>（給水・冷却水）フランジ接合</v>
          </cell>
          <cell r="E430" t="str">
            <v>機械室・便所配管</v>
          </cell>
          <cell r="F430" t="str">
            <v>支持金物</v>
          </cell>
          <cell r="G430">
            <v>0.1</v>
          </cell>
          <cell r="H430">
            <v>0.1</v>
          </cell>
          <cell r="I430">
            <v>0.1</v>
          </cell>
          <cell r="J430">
            <v>0.1</v>
          </cell>
          <cell r="K430">
            <v>0.1</v>
          </cell>
          <cell r="L430">
            <v>0.1</v>
          </cell>
          <cell r="M430">
            <v>0.1</v>
          </cell>
          <cell r="N430">
            <v>0.1</v>
          </cell>
          <cell r="O430">
            <v>0.1</v>
          </cell>
          <cell r="P430">
            <v>0.1</v>
          </cell>
          <cell r="Q430">
            <v>0.1</v>
          </cell>
          <cell r="R430">
            <v>0.1</v>
          </cell>
          <cell r="S430">
            <v>0.1</v>
          </cell>
          <cell r="T430">
            <v>0.1</v>
          </cell>
        </row>
        <row r="431">
          <cell r="B431">
            <v>13</v>
          </cell>
          <cell r="C431" t="str">
            <v>SGP-HVA</v>
          </cell>
          <cell r="D431" t="str">
            <v>（給湯・冷温水）ねじ接合（管端防食継手）</v>
          </cell>
          <cell r="E431" t="str">
            <v>機械室・便所配管</v>
          </cell>
          <cell r="F431" t="str">
            <v>支持金物</v>
          </cell>
          <cell r="G431">
            <v>0.1</v>
          </cell>
          <cell r="H431">
            <v>0.1</v>
          </cell>
          <cell r="I431">
            <v>0.1</v>
          </cell>
          <cell r="J431">
            <v>0.1</v>
          </cell>
          <cell r="K431">
            <v>0.1</v>
          </cell>
          <cell r="L431">
            <v>0.1</v>
          </cell>
          <cell r="M431">
            <v>0.1</v>
          </cell>
          <cell r="N431">
            <v>0.1</v>
          </cell>
          <cell r="O431">
            <v>0.1</v>
          </cell>
          <cell r="P431">
            <v>0.1</v>
          </cell>
          <cell r="Q431">
            <v>0.1</v>
          </cell>
          <cell r="R431">
            <v>0.1</v>
          </cell>
          <cell r="S431">
            <v>0.1</v>
          </cell>
          <cell r="T431">
            <v>0.1</v>
          </cell>
        </row>
        <row r="432">
          <cell r="B432">
            <v>14</v>
          </cell>
          <cell r="C432" t="str">
            <v>SGP-VA</v>
          </cell>
          <cell r="D432" t="str">
            <v>（冷却水）ハウジング型継手</v>
          </cell>
          <cell r="E432" t="str">
            <v>機械室・便所配管</v>
          </cell>
          <cell r="F432" t="str">
            <v>支持金物</v>
          </cell>
          <cell r="G432">
            <v>0.1</v>
          </cell>
          <cell r="H432">
            <v>0.1</v>
          </cell>
          <cell r="I432">
            <v>0.1</v>
          </cell>
          <cell r="J432">
            <v>0.1</v>
          </cell>
          <cell r="K432">
            <v>0.1</v>
          </cell>
          <cell r="L432">
            <v>0.1</v>
          </cell>
          <cell r="M432">
            <v>0.1</v>
          </cell>
          <cell r="N432">
            <v>0.1</v>
          </cell>
          <cell r="O432">
            <v>0.1</v>
          </cell>
          <cell r="P432">
            <v>0.1</v>
          </cell>
          <cell r="Q432">
            <v>0.1</v>
          </cell>
          <cell r="R432">
            <v>0.1</v>
          </cell>
          <cell r="S432">
            <v>0.1</v>
          </cell>
          <cell r="T432">
            <v>0.1</v>
          </cell>
        </row>
        <row r="433">
          <cell r="B433">
            <v>19</v>
          </cell>
          <cell r="C433" t="str">
            <v>STPG</v>
          </cell>
          <cell r="D433" t="str">
            <v>（冷温水）ねじ接合</v>
          </cell>
          <cell r="E433" t="str">
            <v>機械室・便所配管</v>
          </cell>
          <cell r="F433" t="str">
            <v>支持金物</v>
          </cell>
          <cell r="G433">
            <v>0.15</v>
          </cell>
          <cell r="H433">
            <v>0.15</v>
          </cell>
          <cell r="I433">
            <v>0.15</v>
          </cell>
          <cell r="J433">
            <v>0.15</v>
          </cell>
          <cell r="K433">
            <v>0.15</v>
          </cell>
          <cell r="L433">
            <v>0.15</v>
          </cell>
          <cell r="M433">
            <v>0.15</v>
          </cell>
          <cell r="N433">
            <v>0.15</v>
          </cell>
          <cell r="O433">
            <v>0.15</v>
          </cell>
          <cell r="P433">
            <v>0.15</v>
          </cell>
          <cell r="Q433">
            <v>0.15</v>
          </cell>
          <cell r="R433">
            <v>0.15</v>
          </cell>
          <cell r="S433">
            <v>0.15</v>
          </cell>
          <cell r="T433">
            <v>0.15</v>
          </cell>
        </row>
        <row r="434">
          <cell r="B434">
            <v>20</v>
          </cell>
          <cell r="C434" t="str">
            <v>STPG</v>
          </cell>
          <cell r="D434" t="str">
            <v>（消火）ねじ接合</v>
          </cell>
          <cell r="E434" t="str">
            <v>機械室・便所配管</v>
          </cell>
          <cell r="F434" t="str">
            <v>支持金物</v>
          </cell>
          <cell r="G434">
            <v>0.15</v>
          </cell>
          <cell r="H434">
            <v>0.15</v>
          </cell>
          <cell r="I434">
            <v>0.15</v>
          </cell>
          <cell r="J434">
            <v>0.15</v>
          </cell>
          <cell r="K434">
            <v>0.15</v>
          </cell>
          <cell r="L434">
            <v>0.15</v>
          </cell>
          <cell r="M434">
            <v>0.15</v>
          </cell>
          <cell r="N434">
            <v>0.15</v>
          </cell>
          <cell r="O434">
            <v>0.15</v>
          </cell>
          <cell r="P434">
            <v>0.15</v>
          </cell>
          <cell r="Q434">
            <v>0.15</v>
          </cell>
          <cell r="R434">
            <v>0.15</v>
          </cell>
          <cell r="S434">
            <v>0.15</v>
          </cell>
          <cell r="T434">
            <v>0.15</v>
          </cell>
        </row>
        <row r="435">
          <cell r="B435">
            <v>21</v>
          </cell>
          <cell r="C435" t="str">
            <v>STPG</v>
          </cell>
          <cell r="D435" t="str">
            <v>（冷却水）ねじ接合</v>
          </cell>
          <cell r="E435" t="str">
            <v>機械室・便所配管</v>
          </cell>
          <cell r="F435" t="str">
            <v>支持金物</v>
          </cell>
          <cell r="G435">
            <v>0.15</v>
          </cell>
          <cell r="H435">
            <v>0.15</v>
          </cell>
          <cell r="I435">
            <v>0.15</v>
          </cell>
          <cell r="J435">
            <v>0.15</v>
          </cell>
          <cell r="K435">
            <v>0.15</v>
          </cell>
          <cell r="L435">
            <v>0.15</v>
          </cell>
          <cell r="M435">
            <v>0.15</v>
          </cell>
          <cell r="N435">
            <v>0.15</v>
          </cell>
          <cell r="O435">
            <v>0.15</v>
          </cell>
          <cell r="P435">
            <v>0.15</v>
          </cell>
          <cell r="Q435">
            <v>0.15</v>
          </cell>
          <cell r="R435">
            <v>0.15</v>
          </cell>
          <cell r="S435">
            <v>0.15</v>
          </cell>
          <cell r="T435">
            <v>0.15</v>
          </cell>
        </row>
        <row r="436">
          <cell r="B436">
            <v>22</v>
          </cell>
          <cell r="C436" t="str">
            <v>STPG(黒)</v>
          </cell>
          <cell r="D436" t="str">
            <v>（低圧蒸気用）ねじ接合</v>
          </cell>
          <cell r="E436" t="str">
            <v>機械室・便所配管</v>
          </cell>
          <cell r="F436" t="str">
            <v>支持金物</v>
          </cell>
          <cell r="G436">
            <v>0.15</v>
          </cell>
          <cell r="H436">
            <v>0.15</v>
          </cell>
          <cell r="I436">
            <v>0.15</v>
          </cell>
          <cell r="J436">
            <v>0.15</v>
          </cell>
          <cell r="K436">
            <v>0.15</v>
          </cell>
          <cell r="L436">
            <v>0.15</v>
          </cell>
          <cell r="M436">
            <v>0.15</v>
          </cell>
          <cell r="N436">
            <v>0.15</v>
          </cell>
          <cell r="O436">
            <v>0.15</v>
          </cell>
          <cell r="P436">
            <v>0.15</v>
          </cell>
          <cell r="Q436">
            <v>0.15</v>
          </cell>
          <cell r="R436">
            <v>0.15</v>
          </cell>
          <cell r="S436">
            <v>0.15</v>
          </cell>
          <cell r="T436">
            <v>0.15</v>
          </cell>
        </row>
        <row r="437">
          <cell r="B437">
            <v>23</v>
          </cell>
          <cell r="C437" t="str">
            <v>STPG</v>
          </cell>
          <cell r="D437" t="str">
            <v>（消火・冷却水・冷温水）溶接接合</v>
          </cell>
          <cell r="E437" t="str">
            <v>機械室・便所配管</v>
          </cell>
          <cell r="F437" t="str">
            <v>支持金物</v>
          </cell>
          <cell r="G437">
            <v>0.15</v>
          </cell>
          <cell r="H437">
            <v>0.15</v>
          </cell>
          <cell r="I437">
            <v>0.15</v>
          </cell>
          <cell r="J437">
            <v>0.15</v>
          </cell>
          <cell r="K437">
            <v>0.15</v>
          </cell>
          <cell r="L437">
            <v>0.15</v>
          </cell>
          <cell r="M437">
            <v>0.15</v>
          </cell>
          <cell r="N437">
            <v>0.15</v>
          </cell>
          <cell r="O437">
            <v>0.15</v>
          </cell>
          <cell r="P437">
            <v>0.15</v>
          </cell>
          <cell r="Q437">
            <v>0.15</v>
          </cell>
          <cell r="R437">
            <v>0.15</v>
          </cell>
          <cell r="S437">
            <v>0.15</v>
          </cell>
          <cell r="T437">
            <v>0.15</v>
          </cell>
        </row>
        <row r="438">
          <cell r="B438">
            <v>24</v>
          </cell>
          <cell r="C438" t="str">
            <v>STPG(黒)</v>
          </cell>
          <cell r="D438" t="str">
            <v>（蒸気給気管、蒸気還気用）溶接接合</v>
          </cell>
          <cell r="E438" t="str">
            <v>機械室・便所配管</v>
          </cell>
          <cell r="F438" t="str">
            <v>支持金物</v>
          </cell>
          <cell r="G438">
            <v>0.15</v>
          </cell>
          <cell r="H438">
            <v>0.15</v>
          </cell>
          <cell r="I438">
            <v>0.15</v>
          </cell>
          <cell r="J438">
            <v>0.15</v>
          </cell>
          <cell r="K438">
            <v>0.15</v>
          </cell>
          <cell r="L438">
            <v>0.15</v>
          </cell>
          <cell r="M438">
            <v>0.15</v>
          </cell>
          <cell r="N438">
            <v>0.15</v>
          </cell>
          <cell r="O438">
            <v>0.15</v>
          </cell>
          <cell r="P438">
            <v>0.15</v>
          </cell>
          <cell r="Q438">
            <v>0.15</v>
          </cell>
          <cell r="R438">
            <v>0.15</v>
          </cell>
          <cell r="S438">
            <v>0.15</v>
          </cell>
          <cell r="T438">
            <v>0.15</v>
          </cell>
        </row>
        <row r="439">
          <cell r="B439">
            <v>25</v>
          </cell>
          <cell r="C439" t="str">
            <v>SGP(白)</v>
          </cell>
          <cell r="D439" t="str">
            <v>（排水）ねじ接合</v>
          </cell>
          <cell r="E439" t="str">
            <v>機械室・便所配管</v>
          </cell>
          <cell r="F439" t="str">
            <v>支持金物</v>
          </cell>
          <cell r="G439">
            <v>0.15</v>
          </cell>
          <cell r="H439">
            <v>0.15</v>
          </cell>
          <cell r="I439">
            <v>0.15</v>
          </cell>
          <cell r="J439">
            <v>0.15</v>
          </cell>
          <cell r="K439">
            <v>0.15</v>
          </cell>
          <cell r="L439">
            <v>0.15</v>
          </cell>
          <cell r="M439">
            <v>0.15</v>
          </cell>
          <cell r="N439">
            <v>0.15</v>
          </cell>
          <cell r="O439">
            <v>0.15</v>
          </cell>
          <cell r="P439">
            <v>0.15</v>
          </cell>
          <cell r="Q439">
            <v>0.15</v>
          </cell>
          <cell r="R439">
            <v>0.15</v>
          </cell>
          <cell r="S439">
            <v>0.15</v>
          </cell>
          <cell r="T439">
            <v>0.15</v>
          </cell>
        </row>
        <row r="440">
          <cell r="B440">
            <v>26</v>
          </cell>
          <cell r="C440" t="str">
            <v>SGP(白)</v>
          </cell>
          <cell r="D440" t="str">
            <v>（冷温水）ねじ接合</v>
          </cell>
          <cell r="E440" t="str">
            <v>機械室・便所配管</v>
          </cell>
          <cell r="F440" t="str">
            <v>支持金物</v>
          </cell>
          <cell r="G440">
            <v>0.15</v>
          </cell>
          <cell r="H440">
            <v>0.15</v>
          </cell>
          <cell r="I440">
            <v>0.15</v>
          </cell>
          <cell r="J440">
            <v>0.15</v>
          </cell>
          <cell r="K440">
            <v>0.15</v>
          </cell>
          <cell r="L440">
            <v>0.15</v>
          </cell>
          <cell r="M440">
            <v>0.15</v>
          </cell>
          <cell r="N440">
            <v>0.15</v>
          </cell>
          <cell r="O440">
            <v>0.15</v>
          </cell>
          <cell r="P440">
            <v>0.15</v>
          </cell>
          <cell r="Q440">
            <v>0.15</v>
          </cell>
          <cell r="R440">
            <v>0.15</v>
          </cell>
          <cell r="S440">
            <v>0.15</v>
          </cell>
          <cell r="T440">
            <v>0.15</v>
          </cell>
        </row>
        <row r="441">
          <cell r="B441">
            <v>27</v>
          </cell>
          <cell r="C441" t="str">
            <v>SGP(白)</v>
          </cell>
          <cell r="D441" t="str">
            <v>（通気・消火・給湯・プロパン）ねじ接合</v>
          </cell>
          <cell r="E441" t="str">
            <v>機械室・便所配管</v>
          </cell>
          <cell r="F441" t="str">
            <v>支持金物</v>
          </cell>
          <cell r="G441">
            <v>0.15</v>
          </cell>
          <cell r="H441">
            <v>0.15</v>
          </cell>
          <cell r="I441">
            <v>0.15</v>
          </cell>
          <cell r="J441">
            <v>0.15</v>
          </cell>
          <cell r="K441">
            <v>0.15</v>
          </cell>
          <cell r="L441">
            <v>0.15</v>
          </cell>
          <cell r="M441">
            <v>0.15</v>
          </cell>
          <cell r="N441">
            <v>0.15</v>
          </cell>
          <cell r="O441">
            <v>0.15</v>
          </cell>
          <cell r="P441">
            <v>0.15</v>
          </cell>
          <cell r="Q441">
            <v>0.15</v>
          </cell>
          <cell r="R441">
            <v>0.15</v>
          </cell>
          <cell r="S441">
            <v>0.15</v>
          </cell>
          <cell r="T441">
            <v>0.15</v>
          </cell>
        </row>
        <row r="442">
          <cell r="B442">
            <v>28</v>
          </cell>
          <cell r="C442" t="str">
            <v>SGP(白)</v>
          </cell>
          <cell r="D442" t="str">
            <v>（冷却水）ねじ接合</v>
          </cell>
          <cell r="E442" t="str">
            <v>機械室・便所配管</v>
          </cell>
          <cell r="F442" t="str">
            <v>支持金物</v>
          </cell>
          <cell r="G442">
            <v>0.15</v>
          </cell>
          <cell r="H442">
            <v>0.15</v>
          </cell>
          <cell r="I442">
            <v>0.15</v>
          </cell>
          <cell r="J442">
            <v>0.15</v>
          </cell>
          <cell r="K442">
            <v>0.15</v>
          </cell>
          <cell r="L442">
            <v>0.15</v>
          </cell>
          <cell r="M442">
            <v>0.15</v>
          </cell>
          <cell r="N442">
            <v>0.15</v>
          </cell>
          <cell r="O442">
            <v>0.15</v>
          </cell>
          <cell r="P442">
            <v>0.15</v>
          </cell>
          <cell r="Q442">
            <v>0.15</v>
          </cell>
          <cell r="R442">
            <v>0.15</v>
          </cell>
          <cell r="S442">
            <v>0.15</v>
          </cell>
          <cell r="T442">
            <v>0.15</v>
          </cell>
        </row>
        <row r="443">
          <cell r="B443">
            <v>29</v>
          </cell>
          <cell r="C443" t="str">
            <v>SGP(白)</v>
          </cell>
          <cell r="D443" t="str">
            <v>（通気・消火・給湯・プロパン・冷却水・冷温水）溶接接合</v>
          </cell>
          <cell r="E443" t="str">
            <v>機械室・便所配管</v>
          </cell>
          <cell r="F443" t="str">
            <v>支持金物</v>
          </cell>
          <cell r="G443">
            <v>0.15</v>
          </cell>
          <cell r="H443">
            <v>0.15</v>
          </cell>
          <cell r="I443">
            <v>0.15</v>
          </cell>
          <cell r="J443">
            <v>0.15</v>
          </cell>
          <cell r="K443">
            <v>0.15</v>
          </cell>
          <cell r="L443">
            <v>0.15</v>
          </cell>
          <cell r="M443">
            <v>0.15</v>
          </cell>
          <cell r="N443">
            <v>0.15</v>
          </cell>
          <cell r="O443">
            <v>0.15</v>
          </cell>
          <cell r="P443">
            <v>0.15</v>
          </cell>
          <cell r="Q443">
            <v>0.15</v>
          </cell>
          <cell r="R443">
            <v>0.15</v>
          </cell>
          <cell r="S443">
            <v>0.15</v>
          </cell>
          <cell r="T443">
            <v>0.15</v>
          </cell>
        </row>
        <row r="444">
          <cell r="B444">
            <v>30</v>
          </cell>
          <cell r="C444" t="str">
            <v>SGP(白)</v>
          </cell>
          <cell r="D444" t="str">
            <v>（冷却水）ハウジング型管継手</v>
          </cell>
          <cell r="E444" t="str">
            <v>機械室・便所配管</v>
          </cell>
          <cell r="F444" t="str">
            <v>支持金物</v>
          </cell>
          <cell r="G444">
            <v>0.1</v>
          </cell>
          <cell r="H444">
            <v>0.1</v>
          </cell>
          <cell r="I444">
            <v>0.1</v>
          </cell>
          <cell r="J444">
            <v>0.1</v>
          </cell>
          <cell r="K444">
            <v>0.1</v>
          </cell>
          <cell r="L444">
            <v>0.1</v>
          </cell>
          <cell r="M444">
            <v>0.1</v>
          </cell>
          <cell r="N444">
            <v>0.1</v>
          </cell>
          <cell r="O444">
            <v>0.1</v>
          </cell>
          <cell r="P444">
            <v>0.1</v>
          </cell>
          <cell r="Q444">
            <v>0.1</v>
          </cell>
          <cell r="R444">
            <v>0.1</v>
          </cell>
          <cell r="S444">
            <v>0.1</v>
          </cell>
          <cell r="T444">
            <v>0.1</v>
          </cell>
        </row>
        <row r="445">
          <cell r="B445">
            <v>31</v>
          </cell>
          <cell r="C445" t="str">
            <v>SGP(白)</v>
          </cell>
          <cell r="D445" t="str">
            <v>（冷温水・消火）ハウジング型管継手</v>
          </cell>
          <cell r="E445" t="str">
            <v>機械室・便所配管</v>
          </cell>
          <cell r="F445" t="str">
            <v>支持金物</v>
          </cell>
          <cell r="G445">
            <v>0.1</v>
          </cell>
          <cell r="H445">
            <v>0.1</v>
          </cell>
          <cell r="I445">
            <v>0.1</v>
          </cell>
          <cell r="J445">
            <v>0.1</v>
          </cell>
          <cell r="K445">
            <v>0.1</v>
          </cell>
          <cell r="L445">
            <v>0.1</v>
          </cell>
          <cell r="M445">
            <v>0.1</v>
          </cell>
          <cell r="N445">
            <v>0.1</v>
          </cell>
          <cell r="O445">
            <v>0.1</v>
          </cell>
          <cell r="P445">
            <v>0.1</v>
          </cell>
          <cell r="Q445">
            <v>0.1</v>
          </cell>
          <cell r="R445">
            <v>0.1</v>
          </cell>
          <cell r="S445">
            <v>0.1</v>
          </cell>
          <cell r="T445">
            <v>0.1</v>
          </cell>
        </row>
        <row r="446">
          <cell r="B446">
            <v>32</v>
          </cell>
          <cell r="C446" t="str">
            <v>SGP(黒)</v>
          </cell>
          <cell r="D446" t="str">
            <v>（蒸気・油）ねじ接合</v>
          </cell>
          <cell r="E446" t="str">
            <v>機械室・便所配管</v>
          </cell>
          <cell r="F446" t="str">
            <v>支持金物</v>
          </cell>
          <cell r="G446">
            <v>0.15</v>
          </cell>
          <cell r="H446">
            <v>0.15</v>
          </cell>
          <cell r="I446">
            <v>0.15</v>
          </cell>
          <cell r="J446">
            <v>0.15</v>
          </cell>
          <cell r="K446">
            <v>0.15</v>
          </cell>
          <cell r="L446">
            <v>0.15</v>
          </cell>
          <cell r="M446">
            <v>0.15</v>
          </cell>
          <cell r="N446">
            <v>0.15</v>
          </cell>
          <cell r="O446">
            <v>0.15</v>
          </cell>
          <cell r="P446">
            <v>0.15</v>
          </cell>
          <cell r="Q446">
            <v>0.15</v>
          </cell>
          <cell r="R446">
            <v>0.15</v>
          </cell>
          <cell r="S446">
            <v>0.15</v>
          </cell>
          <cell r="T446">
            <v>0.15</v>
          </cell>
        </row>
        <row r="447">
          <cell r="B447">
            <v>33</v>
          </cell>
          <cell r="C447" t="str">
            <v>SGP(黒)</v>
          </cell>
          <cell r="D447" t="str">
            <v>（蒸気・油）溶接接合</v>
          </cell>
          <cell r="E447" t="str">
            <v>機械室・便所配管</v>
          </cell>
          <cell r="F447" t="str">
            <v>支持金物</v>
          </cell>
          <cell r="G447">
            <v>0.15</v>
          </cell>
          <cell r="H447">
            <v>0.15</v>
          </cell>
          <cell r="I447">
            <v>0.15</v>
          </cell>
          <cell r="J447">
            <v>0.15</v>
          </cell>
          <cell r="K447">
            <v>0.15</v>
          </cell>
          <cell r="L447">
            <v>0.15</v>
          </cell>
          <cell r="M447">
            <v>0.15</v>
          </cell>
          <cell r="N447">
            <v>0.15</v>
          </cell>
          <cell r="O447">
            <v>0.15</v>
          </cell>
          <cell r="P447">
            <v>0.15</v>
          </cell>
          <cell r="Q447">
            <v>0.15</v>
          </cell>
          <cell r="R447">
            <v>0.15</v>
          </cell>
          <cell r="S447">
            <v>0.15</v>
          </cell>
          <cell r="T447">
            <v>0.15</v>
          </cell>
        </row>
        <row r="448">
          <cell r="B448">
            <v>34</v>
          </cell>
          <cell r="C448" t="str">
            <v>D-VA(WSP042)</v>
          </cell>
          <cell r="D448" t="str">
            <v>MD継手</v>
          </cell>
          <cell r="E448" t="str">
            <v>機械室・便所配管</v>
          </cell>
          <cell r="F448" t="str">
            <v>支持金物</v>
          </cell>
          <cell r="G448">
            <v>0.15</v>
          </cell>
          <cell r="H448">
            <v>0.15</v>
          </cell>
          <cell r="I448">
            <v>0.15</v>
          </cell>
          <cell r="J448">
            <v>0.15</v>
          </cell>
          <cell r="K448">
            <v>0.15</v>
          </cell>
          <cell r="L448">
            <v>0.15</v>
          </cell>
          <cell r="M448">
            <v>0.15</v>
          </cell>
          <cell r="N448">
            <v>0.15</v>
          </cell>
          <cell r="O448">
            <v>0.15</v>
          </cell>
          <cell r="P448">
            <v>0.15</v>
          </cell>
          <cell r="Q448">
            <v>0.15</v>
          </cell>
          <cell r="R448">
            <v>0.15</v>
          </cell>
          <cell r="S448">
            <v>0.15</v>
          </cell>
          <cell r="T448">
            <v>0.15</v>
          </cell>
        </row>
        <row r="449">
          <cell r="B449">
            <v>35</v>
          </cell>
          <cell r="C449" t="str">
            <v>SGP-TA(WSP032)</v>
          </cell>
          <cell r="D449" t="str">
            <v>ねじ接合</v>
          </cell>
          <cell r="E449" t="str">
            <v>機械室・便所配管</v>
          </cell>
          <cell r="F449" t="str">
            <v>支持金物</v>
          </cell>
          <cell r="G449">
            <v>0.15</v>
          </cell>
          <cell r="H449">
            <v>0.15</v>
          </cell>
          <cell r="I449">
            <v>0.15</v>
          </cell>
          <cell r="J449">
            <v>0.15</v>
          </cell>
          <cell r="K449">
            <v>0.15</v>
          </cell>
          <cell r="L449">
            <v>0.15</v>
          </cell>
          <cell r="M449">
            <v>0.15</v>
          </cell>
          <cell r="N449">
            <v>0.15</v>
          </cell>
          <cell r="O449">
            <v>0.15</v>
          </cell>
          <cell r="P449">
            <v>0.15</v>
          </cell>
          <cell r="Q449">
            <v>0.15</v>
          </cell>
          <cell r="R449">
            <v>0.15</v>
          </cell>
          <cell r="S449">
            <v>0.15</v>
          </cell>
          <cell r="T449">
            <v>0.15</v>
          </cell>
        </row>
        <row r="450">
          <cell r="B450">
            <v>36</v>
          </cell>
          <cell r="C450" t="str">
            <v>SGP-TA(WSP032)</v>
          </cell>
          <cell r="D450" t="str">
            <v>MD継手</v>
          </cell>
          <cell r="E450" t="str">
            <v>機械室・便所配管</v>
          </cell>
          <cell r="F450" t="str">
            <v>支持金物</v>
          </cell>
          <cell r="G450">
            <v>0.15</v>
          </cell>
          <cell r="H450">
            <v>0.15</v>
          </cell>
          <cell r="I450">
            <v>0.15</v>
          </cell>
          <cell r="J450">
            <v>0.15</v>
          </cell>
          <cell r="K450">
            <v>0.15</v>
          </cell>
          <cell r="L450">
            <v>0.15</v>
          </cell>
          <cell r="M450">
            <v>0.15</v>
          </cell>
          <cell r="N450">
            <v>0.15</v>
          </cell>
          <cell r="O450">
            <v>0.15</v>
          </cell>
          <cell r="P450">
            <v>0.15</v>
          </cell>
          <cell r="Q450">
            <v>0.15</v>
          </cell>
          <cell r="R450">
            <v>0.15</v>
          </cell>
          <cell r="S450">
            <v>0.15</v>
          </cell>
          <cell r="T450">
            <v>0.15</v>
          </cell>
        </row>
        <row r="451">
          <cell r="B451">
            <v>38</v>
          </cell>
          <cell r="C451" t="str">
            <v>ARFA管</v>
          </cell>
          <cell r="D451" t="str">
            <v>ねじ接合</v>
          </cell>
          <cell r="E451" t="str">
            <v>機械室・便所配管</v>
          </cell>
          <cell r="F451" t="str">
            <v>支持金物</v>
          </cell>
          <cell r="G451">
            <v>0.15</v>
          </cell>
          <cell r="H451">
            <v>0.15</v>
          </cell>
          <cell r="I451">
            <v>0.15</v>
          </cell>
          <cell r="J451">
            <v>0.15</v>
          </cell>
          <cell r="K451">
            <v>0.15</v>
          </cell>
          <cell r="L451">
            <v>0.15</v>
          </cell>
          <cell r="M451">
            <v>0.15</v>
          </cell>
          <cell r="N451">
            <v>0.15</v>
          </cell>
          <cell r="O451">
            <v>0.15</v>
          </cell>
          <cell r="P451">
            <v>0.15</v>
          </cell>
          <cell r="Q451">
            <v>0.15</v>
          </cell>
          <cell r="R451">
            <v>0.15</v>
          </cell>
          <cell r="S451">
            <v>0.15</v>
          </cell>
          <cell r="T451">
            <v>0.15</v>
          </cell>
        </row>
        <row r="452">
          <cell r="B452">
            <v>39</v>
          </cell>
          <cell r="C452" t="str">
            <v>ARFA管</v>
          </cell>
          <cell r="D452" t="str">
            <v>MD継手</v>
          </cell>
          <cell r="E452" t="str">
            <v>機械室・便所配管</v>
          </cell>
          <cell r="F452" t="str">
            <v>支持金物</v>
          </cell>
          <cell r="G452">
            <v>0.15</v>
          </cell>
          <cell r="H452">
            <v>0.15</v>
          </cell>
          <cell r="I452">
            <v>0.15</v>
          </cell>
          <cell r="J452">
            <v>0.15</v>
          </cell>
          <cell r="K452">
            <v>0.15</v>
          </cell>
          <cell r="L452">
            <v>0.15</v>
          </cell>
          <cell r="M452">
            <v>0.15</v>
          </cell>
          <cell r="N452">
            <v>0.15</v>
          </cell>
          <cell r="O452">
            <v>0.15</v>
          </cell>
          <cell r="P452">
            <v>0.15</v>
          </cell>
          <cell r="Q452">
            <v>0.15</v>
          </cell>
          <cell r="R452">
            <v>0.15</v>
          </cell>
          <cell r="S452">
            <v>0.15</v>
          </cell>
          <cell r="T452">
            <v>0.15</v>
          </cell>
        </row>
        <row r="453">
          <cell r="B453">
            <v>40</v>
          </cell>
          <cell r="C453" t="str">
            <v>CUP</v>
          </cell>
          <cell r="D453" t="str">
            <v>（給湯・給水）</v>
          </cell>
          <cell r="E453" t="str">
            <v>機械室・便所配管</v>
          </cell>
          <cell r="F453" t="str">
            <v>支持金物</v>
          </cell>
          <cell r="G453">
            <v>0.1</v>
          </cell>
          <cell r="H453">
            <v>0.1</v>
          </cell>
          <cell r="I453">
            <v>0.1</v>
          </cell>
          <cell r="J453">
            <v>0.1</v>
          </cell>
          <cell r="K453">
            <v>0.1</v>
          </cell>
          <cell r="L453">
            <v>0.1</v>
          </cell>
          <cell r="M453">
            <v>0.1</v>
          </cell>
          <cell r="N453">
            <v>0.1</v>
          </cell>
          <cell r="O453">
            <v>0.1</v>
          </cell>
          <cell r="P453">
            <v>0.1</v>
          </cell>
          <cell r="Q453">
            <v>0.1</v>
          </cell>
          <cell r="R453">
            <v>0.1</v>
          </cell>
          <cell r="S453">
            <v>0.1</v>
          </cell>
          <cell r="T453">
            <v>0.1</v>
          </cell>
        </row>
        <row r="456">
          <cell r="B456">
            <v>1</v>
          </cell>
          <cell r="C456" t="str">
            <v>SGP-PA</v>
          </cell>
          <cell r="D456" t="str">
            <v>（給水・冷却水）ねじ接合（管端防食継手）</v>
          </cell>
          <cell r="E456" t="str">
            <v>屋外配管</v>
          </cell>
          <cell r="F456" t="str">
            <v>支持金物</v>
          </cell>
          <cell r="G456">
            <v>0.15</v>
          </cell>
          <cell r="H456">
            <v>0.15</v>
          </cell>
          <cell r="I456">
            <v>0.15</v>
          </cell>
          <cell r="J456">
            <v>0.15</v>
          </cell>
          <cell r="K456">
            <v>0.15</v>
          </cell>
          <cell r="L456">
            <v>0.15</v>
          </cell>
          <cell r="M456">
            <v>0.15</v>
          </cell>
          <cell r="N456">
            <v>0.15</v>
          </cell>
          <cell r="O456">
            <v>0.15</v>
          </cell>
          <cell r="P456">
            <v>0.15</v>
          </cell>
          <cell r="Q456">
            <v>0.15</v>
          </cell>
          <cell r="R456">
            <v>0.15</v>
          </cell>
          <cell r="S456">
            <v>0.15</v>
          </cell>
          <cell r="T456">
            <v>0.15</v>
          </cell>
        </row>
        <row r="457">
          <cell r="B457">
            <v>2</v>
          </cell>
          <cell r="C457" t="str">
            <v>SGP-PB</v>
          </cell>
          <cell r="D457" t="str">
            <v>（給水・冷却水）ねじ接合（管端防食継手）</v>
          </cell>
          <cell r="E457" t="str">
            <v>屋外配管</v>
          </cell>
          <cell r="F457" t="str">
            <v>支持金物</v>
          </cell>
          <cell r="G457">
            <v>0.15</v>
          </cell>
          <cell r="H457">
            <v>0.15</v>
          </cell>
          <cell r="I457">
            <v>0.15</v>
          </cell>
          <cell r="J457">
            <v>0.15</v>
          </cell>
          <cell r="K457">
            <v>0.15</v>
          </cell>
          <cell r="L457">
            <v>0.15</v>
          </cell>
          <cell r="M457">
            <v>0.15</v>
          </cell>
          <cell r="N457">
            <v>0.15</v>
          </cell>
          <cell r="O457">
            <v>0.15</v>
          </cell>
          <cell r="P457">
            <v>0.15</v>
          </cell>
          <cell r="Q457">
            <v>0.15</v>
          </cell>
          <cell r="R457">
            <v>0.15</v>
          </cell>
          <cell r="S457">
            <v>0.15</v>
          </cell>
          <cell r="T457">
            <v>0.15</v>
          </cell>
        </row>
        <row r="458">
          <cell r="B458">
            <v>4</v>
          </cell>
          <cell r="C458" t="str">
            <v>SGP-FPA</v>
          </cell>
          <cell r="D458" t="str">
            <v>（給水・冷却水）フランジ接合</v>
          </cell>
          <cell r="E458" t="str">
            <v>屋外配管</v>
          </cell>
          <cell r="F458" t="str">
            <v>支持金物</v>
          </cell>
          <cell r="G458">
            <v>0.1</v>
          </cell>
          <cell r="H458">
            <v>0.1</v>
          </cell>
          <cell r="I458">
            <v>0.1</v>
          </cell>
          <cell r="J458">
            <v>0.1</v>
          </cell>
          <cell r="K458">
            <v>0.1</v>
          </cell>
          <cell r="L458">
            <v>0.1</v>
          </cell>
          <cell r="M458">
            <v>0.1</v>
          </cell>
          <cell r="N458">
            <v>0.1</v>
          </cell>
          <cell r="O458">
            <v>0.1</v>
          </cell>
          <cell r="P458">
            <v>0.1</v>
          </cell>
          <cell r="Q458">
            <v>0.1</v>
          </cell>
          <cell r="R458">
            <v>0.1</v>
          </cell>
          <cell r="S458">
            <v>0.1</v>
          </cell>
          <cell r="T458">
            <v>0.1</v>
          </cell>
        </row>
        <row r="459">
          <cell r="B459">
            <v>5</v>
          </cell>
          <cell r="C459" t="str">
            <v>SGP-FPB</v>
          </cell>
          <cell r="D459" t="str">
            <v>（給水・冷却水）フランジ接合</v>
          </cell>
          <cell r="E459" t="str">
            <v>屋外配管</v>
          </cell>
          <cell r="F459" t="str">
            <v>支持金物</v>
          </cell>
          <cell r="G459">
            <v>0.1</v>
          </cell>
          <cell r="H459">
            <v>0.1</v>
          </cell>
          <cell r="I459">
            <v>0.1</v>
          </cell>
          <cell r="J459">
            <v>0.1</v>
          </cell>
          <cell r="K459">
            <v>0.1</v>
          </cell>
          <cell r="L459">
            <v>0.1</v>
          </cell>
          <cell r="M459">
            <v>0.1</v>
          </cell>
          <cell r="N459">
            <v>0.1</v>
          </cell>
          <cell r="O459">
            <v>0.1</v>
          </cell>
          <cell r="P459">
            <v>0.1</v>
          </cell>
          <cell r="Q459">
            <v>0.1</v>
          </cell>
          <cell r="R459">
            <v>0.1</v>
          </cell>
          <cell r="S459">
            <v>0.1</v>
          </cell>
          <cell r="T459">
            <v>0.1</v>
          </cell>
        </row>
        <row r="460">
          <cell r="B460">
            <v>7</v>
          </cell>
          <cell r="C460" t="str">
            <v>SGP-VA</v>
          </cell>
          <cell r="D460" t="str">
            <v>（給水・冷却水）ねじ接合（管端防食継手）</v>
          </cell>
          <cell r="E460" t="str">
            <v>屋外配管</v>
          </cell>
          <cell r="F460" t="str">
            <v>支持金物</v>
          </cell>
          <cell r="G460">
            <v>0.1</v>
          </cell>
          <cell r="H460">
            <v>0.1</v>
          </cell>
          <cell r="I460">
            <v>0.1</v>
          </cell>
          <cell r="J460">
            <v>0.1</v>
          </cell>
          <cell r="K460">
            <v>0.1</v>
          </cell>
          <cell r="L460">
            <v>0.1</v>
          </cell>
          <cell r="M460">
            <v>0.1</v>
          </cell>
          <cell r="N460">
            <v>0.1</v>
          </cell>
          <cell r="O460">
            <v>0.1</v>
          </cell>
          <cell r="P460">
            <v>0.1</v>
          </cell>
          <cell r="Q460">
            <v>0.1</v>
          </cell>
          <cell r="R460">
            <v>0.1</v>
          </cell>
          <cell r="S460">
            <v>0.1</v>
          </cell>
          <cell r="T460">
            <v>0.1</v>
          </cell>
        </row>
        <row r="461">
          <cell r="B461">
            <v>8</v>
          </cell>
          <cell r="C461" t="str">
            <v>SGP-VB</v>
          </cell>
          <cell r="D461" t="str">
            <v>（給水・冷却水）ねじ接合（管端防食継手）</v>
          </cell>
          <cell r="E461" t="str">
            <v>屋外配管</v>
          </cell>
          <cell r="F461" t="str">
            <v>支持金物</v>
          </cell>
          <cell r="G461">
            <v>0.1</v>
          </cell>
          <cell r="H461">
            <v>0.1</v>
          </cell>
          <cell r="I461">
            <v>0.1</v>
          </cell>
          <cell r="J461">
            <v>0.1</v>
          </cell>
          <cell r="K461">
            <v>0.1</v>
          </cell>
          <cell r="L461">
            <v>0.1</v>
          </cell>
          <cell r="M461">
            <v>0.1</v>
          </cell>
          <cell r="N461">
            <v>0.1</v>
          </cell>
          <cell r="O461">
            <v>0.1</v>
          </cell>
          <cell r="P461">
            <v>0.1</v>
          </cell>
          <cell r="Q461">
            <v>0.1</v>
          </cell>
          <cell r="R461">
            <v>0.1</v>
          </cell>
          <cell r="S461">
            <v>0.1</v>
          </cell>
          <cell r="T461">
            <v>0.1</v>
          </cell>
        </row>
        <row r="462">
          <cell r="B462">
            <v>10</v>
          </cell>
          <cell r="C462" t="str">
            <v>SGP-FVA</v>
          </cell>
          <cell r="D462" t="str">
            <v>（給水・冷却水）フランジ接合</v>
          </cell>
          <cell r="E462" t="str">
            <v>屋外配管</v>
          </cell>
          <cell r="F462" t="str">
            <v>支持金物</v>
          </cell>
          <cell r="G462">
            <v>0.1</v>
          </cell>
          <cell r="H462">
            <v>0.1</v>
          </cell>
          <cell r="I462">
            <v>0.1</v>
          </cell>
          <cell r="J462">
            <v>0.1</v>
          </cell>
          <cell r="K462">
            <v>0.1</v>
          </cell>
          <cell r="L462">
            <v>0.1</v>
          </cell>
          <cell r="M462">
            <v>0.1</v>
          </cell>
          <cell r="N462">
            <v>0.1</v>
          </cell>
          <cell r="O462">
            <v>0.1</v>
          </cell>
          <cell r="P462">
            <v>0.1</v>
          </cell>
          <cell r="Q462">
            <v>0.1</v>
          </cell>
          <cell r="R462">
            <v>0.1</v>
          </cell>
          <cell r="S462">
            <v>0.1</v>
          </cell>
          <cell r="T462">
            <v>0.1</v>
          </cell>
        </row>
        <row r="463">
          <cell r="B463">
            <v>11</v>
          </cell>
          <cell r="C463" t="str">
            <v>SGP-FVB</v>
          </cell>
          <cell r="D463" t="str">
            <v>（給水・冷却水）フランジ接合</v>
          </cell>
          <cell r="E463" t="str">
            <v>屋外配管</v>
          </cell>
          <cell r="F463" t="str">
            <v>支持金物</v>
          </cell>
          <cell r="G463">
            <v>0.1</v>
          </cell>
          <cell r="H463">
            <v>0.1</v>
          </cell>
          <cell r="I463">
            <v>0.1</v>
          </cell>
          <cell r="J463">
            <v>0.1</v>
          </cell>
          <cell r="K463">
            <v>0.1</v>
          </cell>
          <cell r="L463">
            <v>0.1</v>
          </cell>
          <cell r="M463">
            <v>0.1</v>
          </cell>
          <cell r="N463">
            <v>0.1</v>
          </cell>
          <cell r="O463">
            <v>0.1</v>
          </cell>
          <cell r="P463">
            <v>0.1</v>
          </cell>
          <cell r="Q463">
            <v>0.1</v>
          </cell>
          <cell r="R463">
            <v>0.1</v>
          </cell>
          <cell r="S463">
            <v>0.1</v>
          </cell>
          <cell r="T463">
            <v>0.1</v>
          </cell>
        </row>
        <row r="464">
          <cell r="B464">
            <v>13</v>
          </cell>
          <cell r="C464" t="str">
            <v>SGP-HVA</v>
          </cell>
          <cell r="D464" t="str">
            <v>（給湯・冷温水）ねじ接合（管端防食継手）</v>
          </cell>
          <cell r="E464" t="str">
            <v>屋外配管</v>
          </cell>
          <cell r="F464" t="str">
            <v>支持金物</v>
          </cell>
          <cell r="G464">
            <v>0.1</v>
          </cell>
          <cell r="H464">
            <v>0.1</v>
          </cell>
          <cell r="I464">
            <v>0.1</v>
          </cell>
          <cell r="J464">
            <v>0.1</v>
          </cell>
          <cell r="K464">
            <v>0.1</v>
          </cell>
          <cell r="L464">
            <v>0.1</v>
          </cell>
          <cell r="M464">
            <v>0.1</v>
          </cell>
          <cell r="N464">
            <v>0.1</v>
          </cell>
          <cell r="O464">
            <v>0.1</v>
          </cell>
          <cell r="P464">
            <v>0.1</v>
          </cell>
          <cell r="Q464">
            <v>0.1</v>
          </cell>
          <cell r="R464">
            <v>0.1</v>
          </cell>
          <cell r="S464">
            <v>0.1</v>
          </cell>
          <cell r="T464">
            <v>0.1</v>
          </cell>
        </row>
        <row r="465">
          <cell r="B465">
            <v>14</v>
          </cell>
          <cell r="C465" t="str">
            <v>SGP-VA</v>
          </cell>
          <cell r="D465" t="str">
            <v>（冷却水）ハウジング型継手</v>
          </cell>
          <cell r="E465" t="str">
            <v>屋外配管</v>
          </cell>
          <cell r="F465" t="str">
            <v>支持金物</v>
          </cell>
          <cell r="G465">
            <v>0.1</v>
          </cell>
          <cell r="H465">
            <v>0.1</v>
          </cell>
          <cell r="I465">
            <v>0.1</v>
          </cell>
          <cell r="J465">
            <v>0.1</v>
          </cell>
          <cell r="K465">
            <v>0.1</v>
          </cell>
          <cell r="L465">
            <v>0.1</v>
          </cell>
          <cell r="M465">
            <v>0.1</v>
          </cell>
          <cell r="N465">
            <v>0.1</v>
          </cell>
          <cell r="O465">
            <v>0.1</v>
          </cell>
          <cell r="P465">
            <v>0.1</v>
          </cell>
          <cell r="Q465">
            <v>0.1</v>
          </cell>
          <cell r="R465">
            <v>0.1</v>
          </cell>
          <cell r="S465">
            <v>0.1</v>
          </cell>
          <cell r="T465">
            <v>0.1</v>
          </cell>
        </row>
        <row r="466">
          <cell r="B466">
            <v>19</v>
          </cell>
          <cell r="C466" t="str">
            <v>STPG</v>
          </cell>
          <cell r="D466" t="str">
            <v>（冷温水）ねじ接合</v>
          </cell>
          <cell r="E466" t="str">
            <v>屋外配管</v>
          </cell>
          <cell r="F466" t="str">
            <v>支持金物</v>
          </cell>
          <cell r="G466">
            <v>0.15</v>
          </cell>
          <cell r="H466">
            <v>0.15</v>
          </cell>
          <cell r="I466">
            <v>0.15</v>
          </cell>
          <cell r="J466">
            <v>0.15</v>
          </cell>
          <cell r="K466">
            <v>0.15</v>
          </cell>
          <cell r="L466">
            <v>0.15</v>
          </cell>
          <cell r="M466">
            <v>0.15</v>
          </cell>
          <cell r="N466">
            <v>0.15</v>
          </cell>
          <cell r="O466">
            <v>0.15</v>
          </cell>
          <cell r="P466">
            <v>0.15</v>
          </cell>
          <cell r="Q466">
            <v>0.15</v>
          </cell>
          <cell r="R466">
            <v>0.15</v>
          </cell>
          <cell r="S466">
            <v>0.15</v>
          </cell>
          <cell r="T466">
            <v>0.15</v>
          </cell>
        </row>
        <row r="467">
          <cell r="B467">
            <v>20</v>
          </cell>
          <cell r="C467" t="str">
            <v>STPG</v>
          </cell>
          <cell r="D467" t="str">
            <v>（消火）ねじ接合</v>
          </cell>
          <cell r="E467" t="str">
            <v>屋外配管</v>
          </cell>
          <cell r="F467" t="str">
            <v>支持金物</v>
          </cell>
          <cell r="G467">
            <v>0.15</v>
          </cell>
          <cell r="H467">
            <v>0.15</v>
          </cell>
          <cell r="I467">
            <v>0.15</v>
          </cell>
          <cell r="J467">
            <v>0.15</v>
          </cell>
          <cell r="K467">
            <v>0.15</v>
          </cell>
          <cell r="L467">
            <v>0.15</v>
          </cell>
          <cell r="M467">
            <v>0.15</v>
          </cell>
          <cell r="N467">
            <v>0.15</v>
          </cell>
          <cell r="O467">
            <v>0.15</v>
          </cell>
          <cell r="P467">
            <v>0.15</v>
          </cell>
          <cell r="Q467">
            <v>0.15</v>
          </cell>
          <cell r="R467">
            <v>0.15</v>
          </cell>
          <cell r="S467">
            <v>0.15</v>
          </cell>
          <cell r="T467">
            <v>0.15</v>
          </cell>
        </row>
        <row r="468">
          <cell r="B468">
            <v>21</v>
          </cell>
          <cell r="C468" t="str">
            <v>STPG</v>
          </cell>
          <cell r="D468" t="str">
            <v>（冷却水）ねじ接合</v>
          </cell>
          <cell r="E468" t="str">
            <v>屋外配管</v>
          </cell>
          <cell r="F468" t="str">
            <v>支持金物</v>
          </cell>
          <cell r="G468">
            <v>0.15</v>
          </cell>
          <cell r="H468">
            <v>0.15</v>
          </cell>
          <cell r="I468">
            <v>0.15</v>
          </cell>
          <cell r="J468">
            <v>0.15</v>
          </cell>
          <cell r="K468">
            <v>0.15</v>
          </cell>
          <cell r="L468">
            <v>0.15</v>
          </cell>
          <cell r="M468">
            <v>0.15</v>
          </cell>
          <cell r="N468">
            <v>0.15</v>
          </cell>
          <cell r="O468">
            <v>0.15</v>
          </cell>
          <cell r="P468">
            <v>0.15</v>
          </cell>
          <cell r="Q468">
            <v>0.15</v>
          </cell>
          <cell r="R468">
            <v>0.15</v>
          </cell>
          <cell r="S468">
            <v>0.15</v>
          </cell>
          <cell r="T468">
            <v>0.15</v>
          </cell>
        </row>
        <row r="469">
          <cell r="B469">
            <v>22</v>
          </cell>
          <cell r="C469" t="str">
            <v>STPG(黒)</v>
          </cell>
          <cell r="D469" t="str">
            <v>（低圧蒸気用）ねじ接合</v>
          </cell>
          <cell r="E469" t="str">
            <v>屋外配管</v>
          </cell>
          <cell r="F469" t="str">
            <v>支持金物</v>
          </cell>
          <cell r="G469">
            <v>0.15</v>
          </cell>
          <cell r="H469">
            <v>0.15</v>
          </cell>
          <cell r="I469">
            <v>0.15</v>
          </cell>
          <cell r="J469">
            <v>0.15</v>
          </cell>
          <cell r="K469">
            <v>0.15</v>
          </cell>
          <cell r="L469">
            <v>0.15</v>
          </cell>
          <cell r="M469">
            <v>0.15</v>
          </cell>
          <cell r="N469">
            <v>0.15</v>
          </cell>
          <cell r="O469">
            <v>0.15</v>
          </cell>
          <cell r="P469">
            <v>0.15</v>
          </cell>
          <cell r="Q469">
            <v>0.15</v>
          </cell>
          <cell r="R469">
            <v>0.15</v>
          </cell>
          <cell r="S469">
            <v>0.15</v>
          </cell>
          <cell r="T469">
            <v>0.15</v>
          </cell>
        </row>
        <row r="470">
          <cell r="B470">
            <v>23</v>
          </cell>
          <cell r="C470" t="str">
            <v>STPG</v>
          </cell>
          <cell r="D470" t="str">
            <v>（消火・冷却水・冷温水）溶接接合</v>
          </cell>
          <cell r="E470" t="str">
            <v>屋外配管</v>
          </cell>
          <cell r="F470" t="str">
            <v>支持金物</v>
          </cell>
          <cell r="G470">
            <v>0.15</v>
          </cell>
          <cell r="H470">
            <v>0.15</v>
          </cell>
          <cell r="I470">
            <v>0.15</v>
          </cell>
          <cell r="J470">
            <v>0.15</v>
          </cell>
          <cell r="K470">
            <v>0.15</v>
          </cell>
          <cell r="L470">
            <v>0.15</v>
          </cell>
          <cell r="M470">
            <v>0.15</v>
          </cell>
          <cell r="N470">
            <v>0.15</v>
          </cell>
          <cell r="O470">
            <v>0.15</v>
          </cell>
          <cell r="P470">
            <v>0.15</v>
          </cell>
          <cell r="Q470">
            <v>0.15</v>
          </cell>
          <cell r="R470">
            <v>0.15</v>
          </cell>
          <cell r="S470">
            <v>0.15</v>
          </cell>
          <cell r="T470">
            <v>0.15</v>
          </cell>
        </row>
        <row r="471">
          <cell r="B471">
            <v>24</v>
          </cell>
          <cell r="C471" t="str">
            <v>STPG(黒)</v>
          </cell>
          <cell r="D471" t="str">
            <v>（蒸気給気管、蒸気還気用）溶接接合</v>
          </cell>
          <cell r="E471" t="str">
            <v>屋外配管</v>
          </cell>
          <cell r="F471" t="str">
            <v>支持金物</v>
          </cell>
          <cell r="G471">
            <v>0.15</v>
          </cell>
          <cell r="H471">
            <v>0.15</v>
          </cell>
          <cell r="I471">
            <v>0.15</v>
          </cell>
          <cell r="J471">
            <v>0.15</v>
          </cell>
          <cell r="K471">
            <v>0.15</v>
          </cell>
          <cell r="L471">
            <v>0.15</v>
          </cell>
          <cell r="M471">
            <v>0.15</v>
          </cell>
          <cell r="N471">
            <v>0.15</v>
          </cell>
          <cell r="O471">
            <v>0.15</v>
          </cell>
          <cell r="P471">
            <v>0.15</v>
          </cell>
          <cell r="Q471">
            <v>0.15</v>
          </cell>
          <cell r="R471">
            <v>0.15</v>
          </cell>
          <cell r="S471">
            <v>0.15</v>
          </cell>
          <cell r="T471">
            <v>0.15</v>
          </cell>
        </row>
        <row r="472">
          <cell r="B472">
            <v>25</v>
          </cell>
          <cell r="C472" t="str">
            <v>SGP(白)</v>
          </cell>
          <cell r="D472" t="str">
            <v>（排水）ねじ接合</v>
          </cell>
          <cell r="E472" t="str">
            <v>屋外配管</v>
          </cell>
          <cell r="F472" t="str">
            <v>支持金物</v>
          </cell>
          <cell r="G472">
            <v>0.15</v>
          </cell>
          <cell r="H472">
            <v>0.15</v>
          </cell>
          <cell r="I472">
            <v>0.15</v>
          </cell>
          <cell r="J472">
            <v>0.15</v>
          </cell>
          <cell r="K472">
            <v>0.15</v>
          </cell>
          <cell r="L472">
            <v>0.15</v>
          </cell>
          <cell r="M472">
            <v>0.15</v>
          </cell>
          <cell r="N472">
            <v>0.15</v>
          </cell>
          <cell r="O472">
            <v>0.15</v>
          </cell>
          <cell r="P472">
            <v>0.15</v>
          </cell>
          <cell r="Q472">
            <v>0.15</v>
          </cell>
          <cell r="R472">
            <v>0.15</v>
          </cell>
          <cell r="S472">
            <v>0.15</v>
          </cell>
          <cell r="T472">
            <v>0.15</v>
          </cell>
        </row>
        <row r="473">
          <cell r="B473">
            <v>26</v>
          </cell>
          <cell r="C473" t="str">
            <v>SGP(白)</v>
          </cell>
          <cell r="D473" t="str">
            <v>（冷温水）ねじ接合</v>
          </cell>
          <cell r="E473" t="str">
            <v>屋外配管</v>
          </cell>
          <cell r="F473" t="str">
            <v>支持金物</v>
          </cell>
          <cell r="G473">
            <v>0.15</v>
          </cell>
          <cell r="H473">
            <v>0.15</v>
          </cell>
          <cell r="I473">
            <v>0.15</v>
          </cell>
          <cell r="J473">
            <v>0.15</v>
          </cell>
          <cell r="K473">
            <v>0.15</v>
          </cell>
          <cell r="L473">
            <v>0.15</v>
          </cell>
          <cell r="M473">
            <v>0.15</v>
          </cell>
          <cell r="N473">
            <v>0.15</v>
          </cell>
          <cell r="O473">
            <v>0.15</v>
          </cell>
          <cell r="P473">
            <v>0.15</v>
          </cell>
          <cell r="Q473">
            <v>0.15</v>
          </cell>
          <cell r="R473">
            <v>0.15</v>
          </cell>
          <cell r="S473">
            <v>0.15</v>
          </cell>
          <cell r="T473">
            <v>0.15</v>
          </cell>
        </row>
        <row r="474">
          <cell r="B474">
            <v>27</v>
          </cell>
          <cell r="C474" t="str">
            <v>SGP(白)</v>
          </cell>
          <cell r="D474" t="str">
            <v>（通気・消火・給湯・プロパン）ねじ接合</v>
          </cell>
          <cell r="E474" t="str">
            <v>屋外配管</v>
          </cell>
          <cell r="F474" t="str">
            <v>支持金物</v>
          </cell>
          <cell r="G474">
            <v>0.15</v>
          </cell>
          <cell r="H474">
            <v>0.15</v>
          </cell>
          <cell r="I474">
            <v>0.15</v>
          </cell>
          <cell r="J474">
            <v>0.15</v>
          </cell>
          <cell r="K474">
            <v>0.15</v>
          </cell>
          <cell r="L474">
            <v>0.15</v>
          </cell>
          <cell r="M474">
            <v>0.15</v>
          </cell>
          <cell r="N474">
            <v>0.15</v>
          </cell>
          <cell r="O474">
            <v>0.15</v>
          </cell>
          <cell r="P474">
            <v>0.15</v>
          </cell>
          <cell r="Q474">
            <v>0.15</v>
          </cell>
          <cell r="R474">
            <v>0.15</v>
          </cell>
          <cell r="S474">
            <v>0.15</v>
          </cell>
          <cell r="T474">
            <v>0.15</v>
          </cell>
        </row>
        <row r="475">
          <cell r="B475">
            <v>28</v>
          </cell>
          <cell r="C475" t="str">
            <v>SGP(白)</v>
          </cell>
          <cell r="D475" t="str">
            <v>（冷却水）ねじ接合</v>
          </cell>
          <cell r="E475" t="str">
            <v>屋外配管</v>
          </cell>
          <cell r="F475" t="str">
            <v>支持金物</v>
          </cell>
          <cell r="G475">
            <v>0.15</v>
          </cell>
          <cell r="H475">
            <v>0.15</v>
          </cell>
          <cell r="I475">
            <v>0.15</v>
          </cell>
          <cell r="J475">
            <v>0.15</v>
          </cell>
          <cell r="K475">
            <v>0.15</v>
          </cell>
          <cell r="L475">
            <v>0.15</v>
          </cell>
          <cell r="M475">
            <v>0.15</v>
          </cell>
          <cell r="N475">
            <v>0.15</v>
          </cell>
          <cell r="O475">
            <v>0.15</v>
          </cell>
          <cell r="P475">
            <v>0.15</v>
          </cell>
          <cell r="Q475">
            <v>0.15</v>
          </cell>
          <cell r="R475">
            <v>0.15</v>
          </cell>
          <cell r="S475">
            <v>0.15</v>
          </cell>
          <cell r="T475">
            <v>0.15</v>
          </cell>
        </row>
        <row r="476">
          <cell r="B476">
            <v>29</v>
          </cell>
          <cell r="C476" t="str">
            <v>SGP(白)</v>
          </cell>
          <cell r="D476" t="str">
            <v>（通気・消火・給湯・プロパン・冷却水・冷温水）溶接接合</v>
          </cell>
          <cell r="E476" t="str">
            <v>屋外配管</v>
          </cell>
          <cell r="F476" t="str">
            <v>支持金物</v>
          </cell>
          <cell r="G476">
            <v>0.15</v>
          </cell>
          <cell r="H476">
            <v>0.15</v>
          </cell>
          <cell r="I476">
            <v>0.15</v>
          </cell>
          <cell r="J476">
            <v>0.15</v>
          </cell>
          <cell r="K476">
            <v>0.15</v>
          </cell>
          <cell r="L476">
            <v>0.15</v>
          </cell>
          <cell r="M476">
            <v>0.15</v>
          </cell>
          <cell r="N476">
            <v>0.15</v>
          </cell>
          <cell r="O476">
            <v>0.15</v>
          </cell>
          <cell r="P476">
            <v>0.15</v>
          </cell>
          <cell r="Q476">
            <v>0.15</v>
          </cell>
          <cell r="R476">
            <v>0.15</v>
          </cell>
          <cell r="S476">
            <v>0.15</v>
          </cell>
          <cell r="T476">
            <v>0.15</v>
          </cell>
        </row>
        <row r="477">
          <cell r="B477">
            <v>30</v>
          </cell>
          <cell r="C477" t="str">
            <v>SGP(白)</v>
          </cell>
          <cell r="D477" t="str">
            <v>（冷却水）ハウジング型管継手</v>
          </cell>
          <cell r="E477" t="str">
            <v>屋外配管</v>
          </cell>
          <cell r="F477" t="str">
            <v>支持金物</v>
          </cell>
          <cell r="G477">
            <v>0.1</v>
          </cell>
          <cell r="H477">
            <v>0.1</v>
          </cell>
          <cell r="I477">
            <v>0.1</v>
          </cell>
          <cell r="J477">
            <v>0.1</v>
          </cell>
          <cell r="K477">
            <v>0.1</v>
          </cell>
          <cell r="L477">
            <v>0.1</v>
          </cell>
          <cell r="M477">
            <v>0.1</v>
          </cell>
          <cell r="N477">
            <v>0.1</v>
          </cell>
          <cell r="O477">
            <v>0.1</v>
          </cell>
          <cell r="P477">
            <v>0.1</v>
          </cell>
          <cell r="Q477">
            <v>0.1</v>
          </cell>
          <cell r="R477">
            <v>0.1</v>
          </cell>
          <cell r="S477">
            <v>0.1</v>
          </cell>
          <cell r="T477">
            <v>0.1</v>
          </cell>
        </row>
        <row r="478">
          <cell r="B478">
            <v>31</v>
          </cell>
          <cell r="C478" t="str">
            <v>SGP(白)</v>
          </cell>
          <cell r="D478" t="str">
            <v>（冷温水・消火）ハウジング型管継手</v>
          </cell>
          <cell r="E478" t="str">
            <v>屋外配管</v>
          </cell>
          <cell r="F478" t="str">
            <v>支持金物</v>
          </cell>
          <cell r="G478">
            <v>0.1</v>
          </cell>
          <cell r="H478">
            <v>0.1</v>
          </cell>
          <cell r="I478">
            <v>0.1</v>
          </cell>
          <cell r="J478">
            <v>0.1</v>
          </cell>
          <cell r="K478">
            <v>0.1</v>
          </cell>
          <cell r="L478">
            <v>0.1</v>
          </cell>
          <cell r="M478">
            <v>0.1</v>
          </cell>
          <cell r="N478">
            <v>0.1</v>
          </cell>
          <cell r="O478">
            <v>0.1</v>
          </cell>
          <cell r="P478">
            <v>0.1</v>
          </cell>
          <cell r="Q478">
            <v>0.1</v>
          </cell>
          <cell r="R478">
            <v>0.1</v>
          </cell>
          <cell r="S478">
            <v>0.1</v>
          </cell>
          <cell r="T478">
            <v>0.1</v>
          </cell>
        </row>
        <row r="479">
          <cell r="B479">
            <v>32</v>
          </cell>
          <cell r="C479" t="str">
            <v>SGP(黒)</v>
          </cell>
          <cell r="D479" t="str">
            <v>（蒸気・油）ねじ接合</v>
          </cell>
          <cell r="E479" t="str">
            <v>屋外配管</v>
          </cell>
          <cell r="F479" t="str">
            <v>支持金物</v>
          </cell>
          <cell r="G479">
            <v>0.15</v>
          </cell>
          <cell r="H479">
            <v>0.15</v>
          </cell>
          <cell r="I479">
            <v>0.15</v>
          </cell>
          <cell r="J479">
            <v>0.15</v>
          </cell>
          <cell r="K479">
            <v>0.15</v>
          </cell>
          <cell r="L479">
            <v>0.15</v>
          </cell>
          <cell r="M479">
            <v>0.15</v>
          </cell>
          <cell r="N479">
            <v>0.15</v>
          </cell>
          <cell r="O479">
            <v>0.15</v>
          </cell>
          <cell r="P479">
            <v>0.15</v>
          </cell>
          <cell r="Q479">
            <v>0.15</v>
          </cell>
          <cell r="R479">
            <v>0.15</v>
          </cell>
          <cell r="S479">
            <v>0.15</v>
          </cell>
          <cell r="T479">
            <v>0.15</v>
          </cell>
        </row>
        <row r="480">
          <cell r="B480">
            <v>33</v>
          </cell>
          <cell r="C480" t="str">
            <v>SGP(黒)</v>
          </cell>
          <cell r="D480" t="str">
            <v>（蒸気・油）溶接接合</v>
          </cell>
          <cell r="E480" t="str">
            <v>屋外配管</v>
          </cell>
          <cell r="F480" t="str">
            <v>支持金物</v>
          </cell>
          <cell r="G480">
            <v>0.15</v>
          </cell>
          <cell r="H480">
            <v>0.15</v>
          </cell>
          <cell r="I480">
            <v>0.15</v>
          </cell>
          <cell r="J480">
            <v>0.15</v>
          </cell>
          <cell r="K480">
            <v>0.15</v>
          </cell>
          <cell r="L480">
            <v>0.15</v>
          </cell>
          <cell r="M480">
            <v>0.15</v>
          </cell>
          <cell r="N480">
            <v>0.15</v>
          </cell>
          <cell r="O480">
            <v>0.15</v>
          </cell>
          <cell r="P480">
            <v>0.15</v>
          </cell>
          <cell r="Q480">
            <v>0.15</v>
          </cell>
          <cell r="R480">
            <v>0.15</v>
          </cell>
          <cell r="S480">
            <v>0.15</v>
          </cell>
          <cell r="T480">
            <v>0.15</v>
          </cell>
        </row>
        <row r="481">
          <cell r="B481">
            <v>35</v>
          </cell>
          <cell r="C481" t="str">
            <v>SGP-TA(WSP032)</v>
          </cell>
          <cell r="D481" t="str">
            <v>ねじ接合</v>
          </cell>
          <cell r="E481" t="str">
            <v>屋外配管</v>
          </cell>
          <cell r="F481" t="str">
            <v>支持金物</v>
          </cell>
          <cell r="G481">
            <v>0.15</v>
          </cell>
          <cell r="H481">
            <v>0.15</v>
          </cell>
          <cell r="I481">
            <v>0.15</v>
          </cell>
          <cell r="J481">
            <v>0.15</v>
          </cell>
          <cell r="K481">
            <v>0.15</v>
          </cell>
          <cell r="L481">
            <v>0.15</v>
          </cell>
          <cell r="M481">
            <v>0.15</v>
          </cell>
          <cell r="N481">
            <v>0.15</v>
          </cell>
          <cell r="O481">
            <v>0.15</v>
          </cell>
          <cell r="P481">
            <v>0.15</v>
          </cell>
          <cell r="Q481">
            <v>0.15</v>
          </cell>
          <cell r="R481">
            <v>0.15</v>
          </cell>
          <cell r="S481">
            <v>0.15</v>
          </cell>
          <cell r="T481">
            <v>0.15</v>
          </cell>
        </row>
        <row r="482">
          <cell r="B482">
            <v>38</v>
          </cell>
          <cell r="C482" t="str">
            <v>ARFA管</v>
          </cell>
          <cell r="D482" t="str">
            <v>ねじ接合</v>
          </cell>
          <cell r="E482" t="str">
            <v>屋外配管</v>
          </cell>
          <cell r="F482" t="str">
            <v>支持金物</v>
          </cell>
          <cell r="G482">
            <v>0.15</v>
          </cell>
          <cell r="H482">
            <v>0.15</v>
          </cell>
          <cell r="I482">
            <v>0.15</v>
          </cell>
          <cell r="J482">
            <v>0.15</v>
          </cell>
          <cell r="K482">
            <v>0.15</v>
          </cell>
          <cell r="L482">
            <v>0.15</v>
          </cell>
          <cell r="M482">
            <v>0.15</v>
          </cell>
          <cell r="N482">
            <v>0.15</v>
          </cell>
          <cell r="O482">
            <v>0.15</v>
          </cell>
          <cell r="P482">
            <v>0.15</v>
          </cell>
          <cell r="Q482">
            <v>0.15</v>
          </cell>
          <cell r="R482">
            <v>0.15</v>
          </cell>
          <cell r="S482">
            <v>0.15</v>
          </cell>
          <cell r="T482">
            <v>0.15</v>
          </cell>
        </row>
        <row r="483">
          <cell r="B483">
            <v>40</v>
          </cell>
          <cell r="C483" t="str">
            <v>CUP</v>
          </cell>
          <cell r="D483" t="str">
            <v>（給湯・給水）</v>
          </cell>
          <cell r="E483" t="str">
            <v>屋外配管</v>
          </cell>
          <cell r="F483" t="str">
            <v>支持金物</v>
          </cell>
          <cell r="G483">
            <v>0.1</v>
          </cell>
          <cell r="H483">
            <v>0.1</v>
          </cell>
          <cell r="I483">
            <v>0.1</v>
          </cell>
          <cell r="J483">
            <v>0.1</v>
          </cell>
          <cell r="K483">
            <v>0.1</v>
          </cell>
          <cell r="L483">
            <v>0.1</v>
          </cell>
          <cell r="M483">
            <v>0.1</v>
          </cell>
          <cell r="N483">
            <v>0.1</v>
          </cell>
          <cell r="O483">
            <v>0.1</v>
          </cell>
          <cell r="P483">
            <v>0.1</v>
          </cell>
          <cell r="Q483">
            <v>0.1</v>
          </cell>
          <cell r="R483">
            <v>0.1</v>
          </cell>
          <cell r="S483">
            <v>0.1</v>
          </cell>
          <cell r="T483">
            <v>0.1</v>
          </cell>
        </row>
        <row r="486">
          <cell r="B486">
            <v>1</v>
          </cell>
          <cell r="C486" t="str">
            <v>SGP-PA</v>
          </cell>
          <cell r="D486" t="str">
            <v>（給水・冷却水）ねじ接合（管端防食継手）</v>
          </cell>
          <cell r="E486" t="str">
            <v>屋内一般配管</v>
          </cell>
          <cell r="F486" t="str">
            <v>配管工</v>
          </cell>
          <cell r="G486">
            <v>8.8999999999999996E-2</v>
          </cell>
          <cell r="H486">
            <v>0.1</v>
          </cell>
          <cell r="I486">
            <v>0.123</v>
          </cell>
          <cell r="J486">
            <v>0.151</v>
          </cell>
          <cell r="K486">
            <v>0.16600000000000001</v>
          </cell>
          <cell r="L486">
            <v>0.20799999999999999</v>
          </cell>
          <cell r="M486">
            <v>0.27100000000000002</v>
          </cell>
          <cell r="N486">
            <v>0.307</v>
          </cell>
          <cell r="O486">
            <v>0.40100000000000002</v>
          </cell>
          <cell r="P486">
            <v>0.47399999999999998</v>
          </cell>
          <cell r="Q486">
            <v>0.57699999999999996</v>
          </cell>
        </row>
        <row r="487">
          <cell r="B487">
            <v>2</v>
          </cell>
          <cell r="C487" t="str">
            <v>SGP-PB</v>
          </cell>
          <cell r="D487" t="str">
            <v>（給水・冷却水）ねじ接合（管端防食継手）</v>
          </cell>
          <cell r="E487" t="str">
            <v>屋内一般配管</v>
          </cell>
          <cell r="F487" t="str">
            <v>配管工</v>
          </cell>
          <cell r="G487">
            <v>8.8999999999999996E-2</v>
          </cell>
          <cell r="H487">
            <v>0.1</v>
          </cell>
          <cell r="I487">
            <v>0.123</v>
          </cell>
          <cell r="J487">
            <v>0.151</v>
          </cell>
          <cell r="K487">
            <v>0.16600000000000001</v>
          </cell>
          <cell r="L487">
            <v>0.20799999999999999</v>
          </cell>
          <cell r="M487">
            <v>0.27100000000000002</v>
          </cell>
          <cell r="N487">
            <v>0.307</v>
          </cell>
          <cell r="O487">
            <v>0.40100000000000002</v>
          </cell>
          <cell r="P487">
            <v>0.47399999999999998</v>
          </cell>
          <cell r="Q487">
            <v>0.57699999999999996</v>
          </cell>
        </row>
        <row r="488">
          <cell r="B488">
            <v>4</v>
          </cell>
          <cell r="C488" t="str">
            <v>SGP-FPA</v>
          </cell>
          <cell r="D488" t="str">
            <v>（給水・冷却水）フランジ接合</v>
          </cell>
          <cell r="E488" t="str">
            <v>屋内一般配管</v>
          </cell>
          <cell r="F488" t="str">
            <v>配管工</v>
          </cell>
          <cell r="G488">
            <v>0.214</v>
          </cell>
          <cell r="H488">
            <v>0.246</v>
          </cell>
          <cell r="I488">
            <v>0.317</v>
          </cell>
          <cell r="J488">
            <v>0.377</v>
          </cell>
          <cell r="K488">
            <v>0.48</v>
          </cell>
          <cell r="L488">
            <v>0.68100000000000005</v>
          </cell>
          <cell r="M488">
            <v>0.214</v>
          </cell>
          <cell r="N488">
            <v>0.246</v>
          </cell>
          <cell r="O488">
            <v>0.317</v>
          </cell>
          <cell r="P488">
            <v>0.377</v>
          </cell>
          <cell r="Q488">
            <v>0.48</v>
          </cell>
          <cell r="R488">
            <v>0.68100000000000005</v>
          </cell>
          <cell r="S488">
            <v>0.91700000000000004</v>
          </cell>
          <cell r="T488">
            <v>1.1040000000000001</v>
          </cell>
        </row>
        <row r="489">
          <cell r="B489">
            <v>5</v>
          </cell>
          <cell r="C489" t="str">
            <v>SGP-FPB</v>
          </cell>
          <cell r="D489" t="str">
            <v>（給水・冷却水）フランジ接合</v>
          </cell>
          <cell r="E489" t="str">
            <v>屋内一般配管</v>
          </cell>
          <cell r="F489" t="str">
            <v>配管工</v>
          </cell>
          <cell r="G489">
            <v>0.214</v>
          </cell>
          <cell r="H489">
            <v>0.246</v>
          </cell>
          <cell r="I489">
            <v>0.317</v>
          </cell>
          <cell r="J489">
            <v>0.377</v>
          </cell>
          <cell r="K489">
            <v>0.48</v>
          </cell>
          <cell r="L489">
            <v>0.68100000000000005</v>
          </cell>
          <cell r="M489">
            <v>0.214</v>
          </cell>
          <cell r="N489">
            <v>0.246</v>
          </cell>
          <cell r="O489">
            <v>0.317</v>
          </cell>
          <cell r="P489">
            <v>0.377</v>
          </cell>
          <cell r="Q489">
            <v>0.48</v>
          </cell>
          <cell r="R489">
            <v>0.68100000000000005</v>
          </cell>
          <cell r="S489">
            <v>0.91700000000000004</v>
          </cell>
          <cell r="T489">
            <v>1.1040000000000001</v>
          </cell>
        </row>
        <row r="490">
          <cell r="B490">
            <v>7</v>
          </cell>
          <cell r="C490" t="str">
            <v>SGP-VA</v>
          </cell>
          <cell r="D490" t="str">
            <v>（給水・冷却水）ねじ接合（管端防食継手）</v>
          </cell>
          <cell r="E490" t="str">
            <v>屋内一般配管</v>
          </cell>
          <cell r="F490" t="str">
            <v>配管工</v>
          </cell>
          <cell r="G490">
            <v>8.8999999999999996E-2</v>
          </cell>
          <cell r="H490">
            <v>0.1</v>
          </cell>
          <cell r="I490">
            <v>0.123</v>
          </cell>
          <cell r="J490">
            <v>0.151</v>
          </cell>
          <cell r="K490">
            <v>0.16600000000000001</v>
          </cell>
          <cell r="L490">
            <v>0.20799999999999999</v>
          </cell>
          <cell r="M490">
            <v>0.27100000000000002</v>
          </cell>
          <cell r="N490">
            <v>0.307</v>
          </cell>
          <cell r="O490">
            <v>0.40100000000000002</v>
          </cell>
          <cell r="P490">
            <v>0.47399999999999998</v>
          </cell>
          <cell r="Q490">
            <v>0.57699999999999996</v>
          </cell>
        </row>
        <row r="491">
          <cell r="B491">
            <v>8</v>
          </cell>
          <cell r="C491" t="str">
            <v>SGP-VB</v>
          </cell>
          <cell r="D491" t="str">
            <v>（給水・冷却水）ねじ接合（管端防食継手）</v>
          </cell>
          <cell r="E491" t="str">
            <v>屋内一般配管</v>
          </cell>
          <cell r="F491" t="str">
            <v>配管工</v>
          </cell>
          <cell r="G491">
            <v>8.8999999999999996E-2</v>
          </cell>
          <cell r="H491">
            <v>0.1</v>
          </cell>
          <cell r="I491">
            <v>0.123</v>
          </cell>
          <cell r="J491">
            <v>0.151</v>
          </cell>
          <cell r="K491">
            <v>0.16600000000000001</v>
          </cell>
          <cell r="L491">
            <v>0.20799999999999999</v>
          </cell>
          <cell r="M491">
            <v>0.27100000000000002</v>
          </cell>
          <cell r="N491">
            <v>0.307</v>
          </cell>
          <cell r="O491">
            <v>0.40100000000000002</v>
          </cell>
          <cell r="P491">
            <v>0.47399999999999998</v>
          </cell>
          <cell r="Q491">
            <v>0.57699999999999996</v>
          </cell>
        </row>
        <row r="492">
          <cell r="B492">
            <v>10</v>
          </cell>
          <cell r="C492" t="str">
            <v>SGP-FVA</v>
          </cell>
          <cell r="D492" t="str">
            <v>（給水・冷却水）フランジ接合</v>
          </cell>
          <cell r="E492" t="str">
            <v>屋内一般配管</v>
          </cell>
          <cell r="F492" t="str">
            <v>配管工</v>
          </cell>
          <cell r="G492">
            <v>0.214</v>
          </cell>
          <cell r="H492">
            <v>0.246</v>
          </cell>
          <cell r="I492">
            <v>0.317</v>
          </cell>
          <cell r="J492">
            <v>0.377</v>
          </cell>
          <cell r="K492">
            <v>0.48</v>
          </cell>
          <cell r="L492">
            <v>0.68100000000000005</v>
          </cell>
          <cell r="M492">
            <v>0.214</v>
          </cell>
          <cell r="N492">
            <v>0.246</v>
          </cell>
          <cell r="O492">
            <v>0.317</v>
          </cell>
          <cell r="P492">
            <v>0.377</v>
          </cell>
          <cell r="Q492">
            <v>0.48</v>
          </cell>
          <cell r="R492">
            <v>0.68100000000000005</v>
          </cell>
          <cell r="S492">
            <v>0.91700000000000004</v>
          </cell>
          <cell r="T492">
            <v>1.1040000000000001</v>
          </cell>
        </row>
        <row r="493">
          <cell r="B493">
            <v>11</v>
          </cell>
          <cell r="C493" t="str">
            <v>SGP-FVB</v>
          </cell>
          <cell r="D493" t="str">
            <v>（給水・冷却水）フランジ接合</v>
          </cell>
          <cell r="E493" t="str">
            <v>屋内一般配管</v>
          </cell>
          <cell r="F493" t="str">
            <v>配管工</v>
          </cell>
          <cell r="G493">
            <v>0.214</v>
          </cell>
          <cell r="H493">
            <v>0.246</v>
          </cell>
          <cell r="I493">
            <v>0.317</v>
          </cell>
          <cell r="J493">
            <v>0.377</v>
          </cell>
          <cell r="K493">
            <v>0.48</v>
          </cell>
          <cell r="L493">
            <v>0.68100000000000005</v>
          </cell>
          <cell r="M493">
            <v>0.214</v>
          </cell>
          <cell r="N493">
            <v>0.246</v>
          </cell>
          <cell r="O493">
            <v>0.317</v>
          </cell>
          <cell r="P493">
            <v>0.377</v>
          </cell>
          <cell r="Q493">
            <v>0.48</v>
          </cell>
          <cell r="R493">
            <v>0.68100000000000005</v>
          </cell>
          <cell r="S493">
            <v>0.91700000000000004</v>
          </cell>
          <cell r="T493">
            <v>1.1040000000000001</v>
          </cell>
        </row>
        <row r="494">
          <cell r="B494">
            <v>13</v>
          </cell>
          <cell r="C494" t="str">
            <v>SGP-HVA</v>
          </cell>
          <cell r="D494" t="str">
            <v>（給湯・冷温水）ねじ接合（管端防食継手）</v>
          </cell>
          <cell r="E494" t="str">
            <v>屋内一般配管</v>
          </cell>
          <cell r="F494" t="str">
            <v>配管工</v>
          </cell>
          <cell r="G494">
            <v>8.8999999999999996E-2</v>
          </cell>
          <cell r="H494">
            <v>0.1</v>
          </cell>
          <cell r="I494">
            <v>0.123</v>
          </cell>
          <cell r="J494">
            <v>0.151</v>
          </cell>
          <cell r="K494">
            <v>0.16600000000000001</v>
          </cell>
          <cell r="L494">
            <v>0.20799999999999999</v>
          </cell>
          <cell r="M494">
            <v>0.27100000000000002</v>
          </cell>
          <cell r="N494">
            <v>0.307</v>
          </cell>
          <cell r="O494">
            <v>0.40100000000000002</v>
          </cell>
        </row>
        <row r="495">
          <cell r="B495">
            <v>14</v>
          </cell>
          <cell r="C495" t="str">
            <v>SGP-VA</v>
          </cell>
          <cell r="D495" t="str">
            <v>（冷却水）ハウジング型継手</v>
          </cell>
          <cell r="E495" t="str">
            <v>屋内一般配管</v>
          </cell>
          <cell r="F495" t="str">
            <v>配管工</v>
          </cell>
          <cell r="G495">
            <v>0.14099999999999999</v>
          </cell>
          <cell r="H495">
            <v>0.17699999999999999</v>
          </cell>
          <cell r="I495">
            <v>0.23</v>
          </cell>
          <cell r="J495">
            <v>0.34100000000000003</v>
          </cell>
          <cell r="K495">
            <v>0.40300000000000002</v>
          </cell>
          <cell r="L495">
            <v>0.14099999999999999</v>
          </cell>
          <cell r="M495">
            <v>0.17699999999999999</v>
          </cell>
          <cell r="N495">
            <v>0.23</v>
          </cell>
          <cell r="O495">
            <v>0.34100000000000003</v>
          </cell>
          <cell r="P495">
            <v>0.40300000000000002</v>
          </cell>
          <cell r="Q495">
            <v>0.49</v>
          </cell>
          <cell r="R495">
            <v>0.64700000000000002</v>
          </cell>
          <cell r="S495">
            <v>0.871</v>
          </cell>
          <cell r="T495">
            <v>1.0489999999999999</v>
          </cell>
        </row>
        <row r="496">
          <cell r="B496">
            <v>19</v>
          </cell>
          <cell r="C496" t="str">
            <v>STPG</v>
          </cell>
          <cell r="D496" t="str">
            <v>（冷温水）ねじ接合</v>
          </cell>
          <cell r="E496" t="str">
            <v>屋内一般配管</v>
          </cell>
          <cell r="F496" t="str">
            <v>配管工</v>
          </cell>
          <cell r="G496">
            <v>8.8999999999999996E-2</v>
          </cell>
          <cell r="H496">
            <v>0.1</v>
          </cell>
          <cell r="I496">
            <v>0.123</v>
          </cell>
          <cell r="J496">
            <v>0.151</v>
          </cell>
          <cell r="K496">
            <v>0.16600000000000001</v>
          </cell>
          <cell r="L496">
            <v>0.20799999999999999</v>
          </cell>
          <cell r="M496">
            <v>0.27100000000000002</v>
          </cell>
          <cell r="N496">
            <v>0.307</v>
          </cell>
          <cell r="O496">
            <v>0.40100000000000002</v>
          </cell>
        </row>
        <row r="497">
          <cell r="B497">
            <v>20</v>
          </cell>
          <cell r="C497" t="str">
            <v>STPG</v>
          </cell>
          <cell r="D497" t="str">
            <v>（消火）ねじ接合</v>
          </cell>
          <cell r="E497" t="str">
            <v>屋内一般配管</v>
          </cell>
          <cell r="F497" t="str">
            <v>配管工</v>
          </cell>
          <cell r="G497">
            <v>8.8999999999999996E-2</v>
          </cell>
          <cell r="H497">
            <v>0.1</v>
          </cell>
          <cell r="I497">
            <v>0.123</v>
          </cell>
          <cell r="J497">
            <v>0.151</v>
          </cell>
          <cell r="K497">
            <v>0.16600000000000001</v>
          </cell>
          <cell r="L497">
            <v>0.20799999999999999</v>
          </cell>
          <cell r="M497">
            <v>0.27100000000000002</v>
          </cell>
          <cell r="N497">
            <v>0.307</v>
          </cell>
          <cell r="O497">
            <v>0.40100000000000002</v>
          </cell>
          <cell r="P497">
            <v>0.47399999999999998</v>
          </cell>
          <cell r="Q497">
            <v>0.57699999999999996</v>
          </cell>
        </row>
        <row r="498">
          <cell r="B498">
            <v>21</v>
          </cell>
          <cell r="C498" t="str">
            <v>STPG</v>
          </cell>
          <cell r="D498" t="str">
            <v>（冷却水）ねじ接合</v>
          </cell>
          <cell r="E498" t="str">
            <v>屋内一般配管</v>
          </cell>
          <cell r="F498" t="str">
            <v>配管工</v>
          </cell>
          <cell r="G498">
            <v>8.8999999999999996E-2</v>
          </cell>
          <cell r="H498">
            <v>0.1</v>
          </cell>
          <cell r="I498">
            <v>0.123</v>
          </cell>
          <cell r="J498">
            <v>0.151</v>
          </cell>
          <cell r="K498">
            <v>0.16600000000000001</v>
          </cell>
          <cell r="L498">
            <v>0.20799999999999999</v>
          </cell>
          <cell r="M498">
            <v>0.27100000000000002</v>
          </cell>
          <cell r="N498">
            <v>0.307</v>
          </cell>
          <cell r="O498">
            <v>0.40100000000000002</v>
          </cell>
          <cell r="P498">
            <v>0.47399999999999998</v>
          </cell>
          <cell r="Q498">
            <v>0.57699999999999996</v>
          </cell>
        </row>
        <row r="499">
          <cell r="B499">
            <v>22</v>
          </cell>
          <cell r="C499" t="str">
            <v>STPG(黒)</v>
          </cell>
          <cell r="D499" t="str">
            <v>（低圧蒸気用）ねじ接合</v>
          </cell>
          <cell r="E499" t="str">
            <v>屋内一般配管</v>
          </cell>
          <cell r="F499" t="str">
            <v>配管工</v>
          </cell>
          <cell r="G499">
            <v>8.8999999999999996E-2</v>
          </cell>
          <cell r="H499">
            <v>0.1</v>
          </cell>
          <cell r="I499">
            <v>0.123</v>
          </cell>
          <cell r="J499">
            <v>0.151</v>
          </cell>
          <cell r="K499">
            <v>0.16600000000000001</v>
          </cell>
          <cell r="L499">
            <v>0.20799999999999999</v>
          </cell>
          <cell r="M499">
            <v>0.27100000000000002</v>
          </cell>
          <cell r="N499">
            <v>0.307</v>
          </cell>
        </row>
        <row r="500">
          <cell r="B500">
            <v>23</v>
          </cell>
          <cell r="C500" t="str">
            <v>STPG</v>
          </cell>
          <cell r="D500" t="str">
            <v>（消火・冷却水・冷温水）溶接接合</v>
          </cell>
          <cell r="E500" t="str">
            <v>屋内一般配管</v>
          </cell>
          <cell r="F500" t="str">
            <v>配管工</v>
          </cell>
          <cell r="G500">
            <v>0.112</v>
          </cell>
          <cell r="H500">
            <v>0.121</v>
          </cell>
          <cell r="I500">
            <v>0.14099999999999999</v>
          </cell>
          <cell r="J500">
            <v>0.16600000000000001</v>
          </cell>
          <cell r="K500">
            <v>0.17899999999999999</v>
          </cell>
          <cell r="L500">
            <v>0.215</v>
          </cell>
          <cell r="M500">
            <v>0.27</v>
          </cell>
          <cell r="N500">
            <v>0.30399999999999999</v>
          </cell>
          <cell r="O500">
            <v>0.38900000000000001</v>
          </cell>
          <cell r="P500">
            <v>0.45900000000000002</v>
          </cell>
          <cell r="Q500">
            <v>0.57599999999999996</v>
          </cell>
          <cell r="R500">
            <v>0.81899999999999995</v>
          </cell>
          <cell r="S500">
            <v>1.097</v>
          </cell>
          <cell r="T500">
            <v>1.3240000000000001</v>
          </cell>
        </row>
        <row r="501">
          <cell r="B501">
            <v>24</v>
          </cell>
          <cell r="C501" t="str">
            <v>STPG(黒)</v>
          </cell>
          <cell r="D501" t="str">
            <v>（蒸気給気管、蒸気還気用）溶接接合</v>
          </cell>
          <cell r="E501" t="str">
            <v>屋内一般配管</v>
          </cell>
          <cell r="F501" t="str">
            <v>配管工</v>
          </cell>
          <cell r="G501">
            <v>0.112</v>
          </cell>
          <cell r="H501">
            <v>0.121</v>
          </cell>
          <cell r="I501">
            <v>0.14099999999999999</v>
          </cell>
          <cell r="J501">
            <v>0.16600000000000001</v>
          </cell>
          <cell r="K501">
            <v>0.17899999999999999</v>
          </cell>
          <cell r="L501">
            <v>0.215</v>
          </cell>
          <cell r="M501">
            <v>0.27</v>
          </cell>
          <cell r="N501">
            <v>0.30399999999999999</v>
          </cell>
          <cell r="O501">
            <v>0.38900000000000001</v>
          </cell>
          <cell r="P501">
            <v>0.45900000000000002</v>
          </cell>
          <cell r="Q501">
            <v>0.57599999999999996</v>
          </cell>
          <cell r="R501">
            <v>0.81899999999999995</v>
          </cell>
          <cell r="S501">
            <v>1.097</v>
          </cell>
          <cell r="T501">
            <v>1.3240000000000001</v>
          </cell>
        </row>
        <row r="502">
          <cell r="B502">
            <v>25</v>
          </cell>
          <cell r="C502" t="str">
            <v>SGP(白)</v>
          </cell>
          <cell r="D502" t="str">
            <v>（排水）ねじ接合</v>
          </cell>
          <cell r="E502" t="str">
            <v>屋内一般配管</v>
          </cell>
          <cell r="F502" t="str">
            <v>配管工</v>
          </cell>
          <cell r="G502">
            <v>8.8999999999999996E-2</v>
          </cell>
          <cell r="H502">
            <v>0.1</v>
          </cell>
          <cell r="I502">
            <v>0.123</v>
          </cell>
          <cell r="J502">
            <v>0.151</v>
          </cell>
          <cell r="K502">
            <v>0.16600000000000001</v>
          </cell>
          <cell r="L502">
            <v>0.20799999999999999</v>
          </cell>
          <cell r="M502">
            <v>0.27100000000000002</v>
          </cell>
          <cell r="N502">
            <v>0.307</v>
          </cell>
          <cell r="O502">
            <v>0.40100000000000002</v>
          </cell>
          <cell r="P502">
            <v>0.47399999999999998</v>
          </cell>
          <cell r="Q502">
            <v>0.57699999999999996</v>
          </cell>
        </row>
        <row r="503">
          <cell r="B503">
            <v>26</v>
          </cell>
          <cell r="C503" t="str">
            <v>SGP(白)</v>
          </cell>
          <cell r="D503" t="str">
            <v>（冷温水）ねじ接合</v>
          </cell>
          <cell r="E503" t="str">
            <v>屋内一般配管</v>
          </cell>
          <cell r="F503" t="str">
            <v>配管工</v>
          </cell>
          <cell r="G503">
            <v>8.8999999999999996E-2</v>
          </cell>
          <cell r="H503">
            <v>0.1</v>
          </cell>
          <cell r="I503">
            <v>0.123</v>
          </cell>
          <cell r="J503">
            <v>0.151</v>
          </cell>
          <cell r="K503">
            <v>0.16600000000000001</v>
          </cell>
          <cell r="L503">
            <v>0.20799999999999999</v>
          </cell>
          <cell r="M503">
            <v>0.27100000000000002</v>
          </cell>
          <cell r="N503">
            <v>0.307</v>
          </cell>
          <cell r="O503">
            <v>0.40100000000000002</v>
          </cell>
        </row>
        <row r="504">
          <cell r="B504">
            <v>27</v>
          </cell>
          <cell r="C504" t="str">
            <v>SGP(白)</v>
          </cell>
          <cell r="D504" t="str">
            <v>（通気・消火・給湯・プロパン）ねじ接合</v>
          </cell>
          <cell r="E504" t="str">
            <v>屋内一般配管</v>
          </cell>
          <cell r="F504" t="str">
            <v>配管工</v>
          </cell>
          <cell r="G504">
            <v>8.8999999999999996E-2</v>
          </cell>
          <cell r="H504">
            <v>0.1</v>
          </cell>
          <cell r="I504">
            <v>0.123</v>
          </cell>
          <cell r="J504">
            <v>0.151</v>
          </cell>
          <cell r="K504">
            <v>0.16600000000000001</v>
          </cell>
          <cell r="L504">
            <v>0.20799999999999999</v>
          </cell>
          <cell r="M504">
            <v>0.27100000000000002</v>
          </cell>
          <cell r="N504">
            <v>0.307</v>
          </cell>
          <cell r="O504">
            <v>0.40100000000000002</v>
          </cell>
          <cell r="P504">
            <v>0.47399999999999998</v>
          </cell>
          <cell r="Q504">
            <v>0.57699999999999996</v>
          </cell>
        </row>
        <row r="505">
          <cell r="B505">
            <v>28</v>
          </cell>
          <cell r="C505" t="str">
            <v>SGP(白)</v>
          </cell>
          <cell r="D505" t="str">
            <v>（冷却水）ねじ接合</v>
          </cell>
          <cell r="E505" t="str">
            <v>屋内一般配管</v>
          </cell>
          <cell r="F505" t="str">
            <v>配管工</v>
          </cell>
          <cell r="G505">
            <v>8.8999999999999996E-2</v>
          </cell>
          <cell r="H505">
            <v>0.1</v>
          </cell>
          <cell r="I505">
            <v>0.123</v>
          </cell>
          <cell r="J505">
            <v>0.151</v>
          </cell>
          <cell r="K505">
            <v>0.16600000000000001</v>
          </cell>
          <cell r="L505">
            <v>0.20799999999999999</v>
          </cell>
          <cell r="M505">
            <v>0.27100000000000002</v>
          </cell>
          <cell r="N505">
            <v>0.307</v>
          </cell>
          <cell r="O505">
            <v>0.40100000000000002</v>
          </cell>
          <cell r="P505">
            <v>0.47399999999999998</v>
          </cell>
          <cell r="Q505">
            <v>0.57699999999999996</v>
          </cell>
        </row>
        <row r="506">
          <cell r="B506">
            <v>29</v>
          </cell>
          <cell r="C506" t="str">
            <v>SGP(白)</v>
          </cell>
          <cell r="D506" t="str">
            <v>（通気・消火・給湯・プロパン・冷却水・冷温水）溶接接合</v>
          </cell>
          <cell r="E506" t="str">
            <v>屋内一般配管</v>
          </cell>
          <cell r="F506" t="str">
            <v>配管工</v>
          </cell>
          <cell r="G506">
            <v>0.27</v>
          </cell>
          <cell r="H506">
            <v>0.30399999999999999</v>
          </cell>
          <cell r="I506">
            <v>0.38900000000000001</v>
          </cell>
          <cell r="J506">
            <v>0.45900000000000002</v>
          </cell>
          <cell r="K506">
            <v>0.57599999999999996</v>
          </cell>
          <cell r="L506">
            <v>0.81899999999999995</v>
          </cell>
          <cell r="M506">
            <v>0.27</v>
          </cell>
          <cell r="N506">
            <v>0.30399999999999999</v>
          </cell>
          <cell r="O506">
            <v>0.38900000000000001</v>
          </cell>
          <cell r="P506">
            <v>0.45900000000000002</v>
          </cell>
          <cell r="Q506">
            <v>0.57599999999999996</v>
          </cell>
          <cell r="R506">
            <v>0.81899999999999995</v>
          </cell>
          <cell r="S506">
            <v>1.097</v>
          </cell>
          <cell r="T506">
            <v>1.3240000000000001</v>
          </cell>
        </row>
        <row r="507">
          <cell r="B507">
            <v>30</v>
          </cell>
          <cell r="C507" t="str">
            <v>SGP(白)</v>
          </cell>
          <cell r="D507" t="str">
            <v>（冷却水）ハウジング型管継手</v>
          </cell>
          <cell r="E507" t="str">
            <v>屋内一般配管</v>
          </cell>
          <cell r="F507" t="str">
            <v>配管工</v>
          </cell>
          <cell r="G507">
            <v>0.106</v>
          </cell>
          <cell r="H507">
            <v>0.13300000000000001</v>
          </cell>
          <cell r="I507">
            <v>0.17299999999999999</v>
          </cell>
          <cell r="J507">
            <v>0.25600000000000001</v>
          </cell>
          <cell r="K507">
            <v>0.30199999999999999</v>
          </cell>
          <cell r="L507">
            <v>0.106</v>
          </cell>
          <cell r="M507">
            <v>0.13300000000000001</v>
          </cell>
          <cell r="N507">
            <v>0.17299999999999999</v>
          </cell>
          <cell r="O507">
            <v>0.25600000000000001</v>
          </cell>
          <cell r="P507">
            <v>0.30199999999999999</v>
          </cell>
          <cell r="Q507">
            <v>0.36799999999999999</v>
          </cell>
          <cell r="R507">
            <v>0.48499999999999999</v>
          </cell>
          <cell r="S507">
            <v>0.65300000000000002</v>
          </cell>
          <cell r="T507">
            <v>0.78700000000000003</v>
          </cell>
        </row>
        <row r="508">
          <cell r="B508">
            <v>31</v>
          </cell>
          <cell r="C508" t="str">
            <v>SGP(白)</v>
          </cell>
          <cell r="D508" t="str">
            <v>（冷温水・消火）ハウジング型管継手</v>
          </cell>
          <cell r="E508" t="str">
            <v>屋内一般配管</v>
          </cell>
          <cell r="F508" t="str">
            <v>配管工</v>
          </cell>
          <cell r="G508">
            <v>0.106</v>
          </cell>
          <cell r="H508">
            <v>0.13300000000000001</v>
          </cell>
          <cell r="I508">
            <v>0.17299999999999999</v>
          </cell>
          <cell r="J508">
            <v>0.25600000000000001</v>
          </cell>
          <cell r="K508">
            <v>0.30199999999999999</v>
          </cell>
          <cell r="L508">
            <v>0.106</v>
          </cell>
          <cell r="M508">
            <v>0.13300000000000001</v>
          </cell>
          <cell r="N508">
            <v>0.17299999999999999</v>
          </cell>
          <cell r="O508">
            <v>0.25600000000000001</v>
          </cell>
          <cell r="P508">
            <v>0.30199999999999999</v>
          </cell>
          <cell r="Q508">
            <v>0.36799999999999999</v>
          </cell>
          <cell r="R508">
            <v>0.48499999999999999</v>
          </cell>
          <cell r="S508">
            <v>0.65300000000000002</v>
          </cell>
          <cell r="T508">
            <v>0.78700000000000003</v>
          </cell>
        </row>
        <row r="509">
          <cell r="B509">
            <v>32</v>
          </cell>
          <cell r="C509" t="str">
            <v>SGP(黒)</v>
          </cell>
          <cell r="D509" t="str">
            <v>（蒸気・油）ねじ接合</v>
          </cell>
          <cell r="E509" t="str">
            <v>屋内一般配管</v>
          </cell>
          <cell r="F509" t="str">
            <v>配管工</v>
          </cell>
          <cell r="G509">
            <v>8.8999999999999996E-2</v>
          </cell>
          <cell r="H509">
            <v>0.1</v>
          </cell>
          <cell r="I509">
            <v>0.123</v>
          </cell>
          <cell r="J509">
            <v>0.151</v>
          </cell>
          <cell r="K509">
            <v>0.16600000000000001</v>
          </cell>
          <cell r="L509">
            <v>0.20799999999999999</v>
          </cell>
          <cell r="M509">
            <v>0.27100000000000002</v>
          </cell>
          <cell r="N509">
            <v>0.307</v>
          </cell>
          <cell r="O509">
            <v>0.40100000000000002</v>
          </cell>
          <cell r="P509">
            <v>0.47399999999999998</v>
          </cell>
          <cell r="Q509">
            <v>0.57699999999999996</v>
          </cell>
        </row>
        <row r="510">
          <cell r="B510">
            <v>33</v>
          </cell>
          <cell r="C510" t="str">
            <v>SGP(黒)</v>
          </cell>
          <cell r="D510" t="str">
            <v>（蒸気・油）溶接接合</v>
          </cell>
          <cell r="E510" t="str">
            <v>屋内一般配管</v>
          </cell>
          <cell r="F510" t="str">
            <v>配管工</v>
          </cell>
          <cell r="G510">
            <v>0.112</v>
          </cell>
          <cell r="H510">
            <v>0.121</v>
          </cell>
          <cell r="I510">
            <v>0.14099999999999999</v>
          </cell>
          <cell r="J510">
            <v>0.16600000000000001</v>
          </cell>
          <cell r="K510">
            <v>0.17899999999999999</v>
          </cell>
          <cell r="L510">
            <v>0.215</v>
          </cell>
          <cell r="M510">
            <v>0.27</v>
          </cell>
          <cell r="N510">
            <v>0.30399999999999999</v>
          </cell>
          <cell r="O510">
            <v>0.38900000000000001</v>
          </cell>
          <cell r="P510">
            <v>0.45900000000000002</v>
          </cell>
          <cell r="Q510">
            <v>0.57599999999999996</v>
          </cell>
          <cell r="R510">
            <v>0.81899999999999995</v>
          </cell>
          <cell r="S510">
            <v>1.097</v>
          </cell>
          <cell r="T510">
            <v>1.3240000000000001</v>
          </cell>
        </row>
        <row r="511">
          <cell r="B511">
            <v>34</v>
          </cell>
          <cell r="C511" t="str">
            <v>D-VA(WSP042)</v>
          </cell>
          <cell r="D511" t="str">
            <v>MD継手</v>
          </cell>
          <cell r="E511" t="str">
            <v>屋内一般配管</v>
          </cell>
          <cell r="F511" t="str">
            <v>配管工</v>
          </cell>
          <cell r="G511">
            <v>0.13500000000000001</v>
          </cell>
          <cell r="H511">
            <v>0.14499999999999999</v>
          </cell>
          <cell r="I511">
            <v>0.17199999999999999</v>
          </cell>
          <cell r="J511">
            <v>0.13500000000000001</v>
          </cell>
          <cell r="K511">
            <v>0.14499999999999999</v>
          </cell>
          <cell r="L511">
            <v>0.17199999999999999</v>
          </cell>
          <cell r="M511">
            <v>0.214</v>
          </cell>
          <cell r="N511">
            <v>0.23899999999999999</v>
          </cell>
          <cell r="O511">
            <v>0.30599999999999999</v>
          </cell>
          <cell r="P511">
            <v>0.36099999999999999</v>
          </cell>
          <cell r="Q511">
            <v>0.45700000000000002</v>
          </cell>
          <cell r="R511">
            <v>0.66600000000000004</v>
          </cell>
        </row>
        <row r="512">
          <cell r="B512">
            <v>35</v>
          </cell>
          <cell r="C512" t="str">
            <v>SGP-TA(WSP032)</v>
          </cell>
          <cell r="D512" t="str">
            <v>ねじ接合</v>
          </cell>
          <cell r="E512" t="str">
            <v>屋内一般配管</v>
          </cell>
          <cell r="F512" t="str">
            <v>配管工</v>
          </cell>
          <cell r="G512">
            <v>8.8999999999999996E-2</v>
          </cell>
          <cell r="H512">
            <v>0.1</v>
          </cell>
          <cell r="I512">
            <v>0.123</v>
          </cell>
          <cell r="J512">
            <v>0.151</v>
          </cell>
          <cell r="K512">
            <v>0.16600000000000001</v>
          </cell>
          <cell r="L512">
            <v>0.20799999999999999</v>
          </cell>
          <cell r="M512">
            <v>0.27100000000000002</v>
          </cell>
          <cell r="N512">
            <v>0.307</v>
          </cell>
          <cell r="O512">
            <v>0.40100000000000002</v>
          </cell>
          <cell r="P512">
            <v>0.47399999999999998</v>
          </cell>
          <cell r="Q512">
            <v>0.57699999999999996</v>
          </cell>
        </row>
        <row r="513">
          <cell r="B513">
            <v>36</v>
          </cell>
          <cell r="C513" t="str">
            <v>SGP-TA(WSP032)</v>
          </cell>
          <cell r="D513" t="str">
            <v>MD継手</v>
          </cell>
          <cell r="E513" t="str">
            <v>屋内一般配管</v>
          </cell>
          <cell r="F513" t="str">
            <v>配管工</v>
          </cell>
          <cell r="G513">
            <v>0.13500000000000001</v>
          </cell>
          <cell r="H513">
            <v>0.14499999999999999</v>
          </cell>
          <cell r="I513">
            <v>0.17199999999999999</v>
          </cell>
          <cell r="J513">
            <v>0.13500000000000001</v>
          </cell>
          <cell r="K513">
            <v>0.14499999999999999</v>
          </cell>
          <cell r="L513">
            <v>0.17199999999999999</v>
          </cell>
          <cell r="M513">
            <v>0.214</v>
          </cell>
          <cell r="N513">
            <v>0.23899999999999999</v>
          </cell>
          <cell r="O513">
            <v>0.30599999999999999</v>
          </cell>
          <cell r="P513">
            <v>0.36099999999999999</v>
          </cell>
          <cell r="Q513">
            <v>0.45700000000000002</v>
          </cell>
          <cell r="R513">
            <v>0.66600000000000004</v>
          </cell>
        </row>
        <row r="514">
          <cell r="B514">
            <v>38</v>
          </cell>
          <cell r="C514" t="str">
            <v>ARFA管</v>
          </cell>
          <cell r="D514" t="str">
            <v>ねじ接合</v>
          </cell>
          <cell r="E514" t="str">
            <v>屋内一般配管</v>
          </cell>
          <cell r="F514" t="str">
            <v>配管工</v>
          </cell>
          <cell r="G514">
            <v>8.8999999999999996E-2</v>
          </cell>
          <cell r="H514">
            <v>0.1</v>
          </cell>
          <cell r="I514">
            <v>0.123</v>
          </cell>
          <cell r="J514">
            <v>0.151</v>
          </cell>
          <cell r="K514">
            <v>0.16600000000000001</v>
          </cell>
          <cell r="L514">
            <v>0.20799999999999999</v>
          </cell>
          <cell r="M514">
            <v>0.27100000000000002</v>
          </cell>
          <cell r="N514">
            <v>0.307</v>
          </cell>
          <cell r="O514">
            <v>0.40100000000000002</v>
          </cell>
          <cell r="P514">
            <v>0.47399999999999998</v>
          </cell>
          <cell r="Q514">
            <v>0.57699999999999996</v>
          </cell>
        </row>
        <row r="515">
          <cell r="B515">
            <v>39</v>
          </cell>
          <cell r="C515" t="str">
            <v>ARFA管</v>
          </cell>
          <cell r="D515" t="str">
            <v>MD継手</v>
          </cell>
          <cell r="E515" t="str">
            <v>屋内一般配管</v>
          </cell>
          <cell r="F515" t="str">
            <v>配管工</v>
          </cell>
          <cell r="G515">
            <v>0.13500000000000001</v>
          </cell>
          <cell r="H515">
            <v>0.14499999999999999</v>
          </cell>
          <cell r="I515">
            <v>0.17199999999999999</v>
          </cell>
          <cell r="J515">
            <v>0.13500000000000001</v>
          </cell>
          <cell r="K515">
            <v>0.14499999999999999</v>
          </cell>
          <cell r="L515">
            <v>0.17199999999999999</v>
          </cell>
          <cell r="M515">
            <v>0.214</v>
          </cell>
          <cell r="N515">
            <v>0.23899999999999999</v>
          </cell>
          <cell r="O515">
            <v>0.30599999999999999</v>
          </cell>
          <cell r="P515">
            <v>0.36099999999999999</v>
          </cell>
          <cell r="Q515">
            <v>0.45700000000000002</v>
          </cell>
          <cell r="R515">
            <v>0.66600000000000004</v>
          </cell>
        </row>
        <row r="516">
          <cell r="B516">
            <v>40</v>
          </cell>
          <cell r="C516" t="str">
            <v>CUP</v>
          </cell>
          <cell r="D516" t="str">
            <v>（給湯・給水）</v>
          </cell>
          <cell r="E516" t="str">
            <v>屋内一般配管</v>
          </cell>
          <cell r="F516" t="str">
            <v>配管工</v>
          </cell>
          <cell r="G516">
            <v>5.8999999999999997E-2</v>
          </cell>
          <cell r="H516">
            <v>8.2000000000000003E-2</v>
          </cell>
          <cell r="I516">
            <v>0.105</v>
          </cell>
          <cell r="J516">
            <v>0.129</v>
          </cell>
          <cell r="K516">
            <v>0.152</v>
          </cell>
          <cell r="L516">
            <v>0.2</v>
          </cell>
          <cell r="M516">
            <v>0.247</v>
          </cell>
          <cell r="N516">
            <v>0.29299999999999998</v>
          </cell>
          <cell r="O516">
            <v>0.38800000000000001</v>
          </cell>
          <cell r="P516">
            <v>0.48199999999999998</v>
          </cell>
          <cell r="Q516">
            <v>0.57599999999999996</v>
          </cell>
        </row>
        <row r="519">
          <cell r="B519">
            <v>1</v>
          </cell>
          <cell r="C519" t="str">
            <v>SGP-PA</v>
          </cell>
          <cell r="D519" t="str">
            <v>（給水・冷却水）ねじ接合（管端防食継手）</v>
          </cell>
          <cell r="E519" t="str">
            <v>機械室・便所配管</v>
          </cell>
          <cell r="F519" t="str">
            <v>配管工</v>
          </cell>
          <cell r="G519">
            <v>0.107</v>
          </cell>
          <cell r="H519">
            <v>0.12</v>
          </cell>
          <cell r="I519">
            <v>0.14799999999999999</v>
          </cell>
          <cell r="J519">
            <v>0.18099999999999999</v>
          </cell>
          <cell r="K519">
            <v>0.19900000000000001</v>
          </cell>
          <cell r="L519">
            <v>0.25</v>
          </cell>
          <cell r="M519">
            <v>0.32500000000000001</v>
          </cell>
          <cell r="N519">
            <v>0.36799999999999999</v>
          </cell>
          <cell r="O519">
            <v>0.48099999999999998</v>
          </cell>
          <cell r="P519">
            <v>0.56899999999999995</v>
          </cell>
          <cell r="Q519">
            <v>0.69199999999999995</v>
          </cell>
        </row>
        <row r="520">
          <cell r="B520">
            <v>2</v>
          </cell>
          <cell r="C520" t="str">
            <v>SGP-PB</v>
          </cell>
          <cell r="D520" t="str">
            <v>（給水・冷却水）ねじ接合（管端防食継手）</v>
          </cell>
          <cell r="E520" t="str">
            <v>機械室・便所配管</v>
          </cell>
          <cell r="F520" t="str">
            <v>配管工</v>
          </cell>
          <cell r="G520">
            <v>0.107</v>
          </cell>
          <cell r="H520">
            <v>0.12</v>
          </cell>
          <cell r="I520">
            <v>0.14799999999999999</v>
          </cell>
          <cell r="J520">
            <v>0.18099999999999999</v>
          </cell>
          <cell r="K520">
            <v>0.19900000000000001</v>
          </cell>
          <cell r="L520">
            <v>0.25</v>
          </cell>
          <cell r="M520">
            <v>0.32500000000000001</v>
          </cell>
          <cell r="N520">
            <v>0.36799999999999999</v>
          </cell>
          <cell r="O520">
            <v>0.48099999999999998</v>
          </cell>
          <cell r="P520">
            <v>0.56899999999999995</v>
          </cell>
          <cell r="Q520">
            <v>0.69199999999999995</v>
          </cell>
        </row>
        <row r="521">
          <cell r="B521">
            <v>4</v>
          </cell>
          <cell r="C521" t="str">
            <v>SGP-FPA</v>
          </cell>
          <cell r="D521" t="str">
            <v>（給水・冷却水）フランジ接合</v>
          </cell>
          <cell r="E521" t="str">
            <v>機械室・便所配管</v>
          </cell>
          <cell r="F521" t="str">
            <v>配管工</v>
          </cell>
          <cell r="G521">
            <v>0.25700000000000001</v>
          </cell>
          <cell r="H521">
            <v>0.29499999999999998</v>
          </cell>
          <cell r="I521">
            <v>0.38</v>
          </cell>
          <cell r="J521">
            <v>0.45200000000000001</v>
          </cell>
          <cell r="K521">
            <v>0.57599999999999996</v>
          </cell>
          <cell r="L521">
            <v>0.81699999999999995</v>
          </cell>
          <cell r="M521">
            <v>0.25700000000000001</v>
          </cell>
          <cell r="N521">
            <v>0.29499999999999998</v>
          </cell>
          <cell r="O521">
            <v>0.38</v>
          </cell>
          <cell r="P521">
            <v>0.45200000000000001</v>
          </cell>
          <cell r="Q521">
            <v>0.57599999999999996</v>
          </cell>
          <cell r="R521">
            <v>0.81699999999999995</v>
          </cell>
          <cell r="S521">
            <v>1.1000000000000001</v>
          </cell>
          <cell r="T521">
            <v>1.325</v>
          </cell>
        </row>
        <row r="522">
          <cell r="B522">
            <v>5</v>
          </cell>
          <cell r="C522" t="str">
            <v>SGP-FPB</v>
          </cell>
          <cell r="D522" t="str">
            <v>（給水・冷却水）フランジ接合</v>
          </cell>
          <cell r="E522" t="str">
            <v>機械室・便所配管</v>
          </cell>
          <cell r="F522" t="str">
            <v>配管工</v>
          </cell>
          <cell r="G522">
            <v>0.25700000000000001</v>
          </cell>
          <cell r="H522">
            <v>0.29499999999999998</v>
          </cell>
          <cell r="I522">
            <v>0.38</v>
          </cell>
          <cell r="J522">
            <v>0.45200000000000001</v>
          </cell>
          <cell r="K522">
            <v>0.57599999999999996</v>
          </cell>
          <cell r="L522">
            <v>0.81699999999999995</v>
          </cell>
          <cell r="M522">
            <v>0.25700000000000001</v>
          </cell>
          <cell r="N522">
            <v>0.29499999999999998</v>
          </cell>
          <cell r="O522">
            <v>0.38</v>
          </cell>
          <cell r="P522">
            <v>0.45200000000000001</v>
          </cell>
          <cell r="Q522">
            <v>0.57599999999999996</v>
          </cell>
          <cell r="R522">
            <v>0.81699999999999995</v>
          </cell>
          <cell r="S522">
            <v>1.1000000000000001</v>
          </cell>
          <cell r="T522">
            <v>1.325</v>
          </cell>
        </row>
        <row r="523">
          <cell r="B523">
            <v>7</v>
          </cell>
          <cell r="C523" t="str">
            <v>SGP-VA</v>
          </cell>
          <cell r="D523" t="str">
            <v>（給水・冷却水）ねじ接合（管端防食継手）</v>
          </cell>
          <cell r="E523" t="str">
            <v>機械室・便所配管</v>
          </cell>
          <cell r="F523" t="str">
            <v>配管工</v>
          </cell>
          <cell r="G523">
            <v>0.107</v>
          </cell>
          <cell r="H523">
            <v>0.12</v>
          </cell>
          <cell r="I523">
            <v>0.14799999999999999</v>
          </cell>
          <cell r="J523">
            <v>0.18099999999999999</v>
          </cell>
          <cell r="K523">
            <v>0.19900000000000001</v>
          </cell>
          <cell r="L523">
            <v>0.25</v>
          </cell>
          <cell r="M523">
            <v>0.32500000000000001</v>
          </cell>
          <cell r="N523">
            <v>0.36799999999999999</v>
          </cell>
          <cell r="O523">
            <v>0.48099999999999998</v>
          </cell>
          <cell r="P523">
            <v>0.56899999999999995</v>
          </cell>
          <cell r="Q523">
            <v>0.69199999999999995</v>
          </cell>
        </row>
        <row r="524">
          <cell r="B524">
            <v>8</v>
          </cell>
          <cell r="C524" t="str">
            <v>SGP-VB</v>
          </cell>
          <cell r="D524" t="str">
            <v>（給水・冷却水）ねじ接合（管端防食継手）</v>
          </cell>
          <cell r="E524" t="str">
            <v>機械室・便所配管</v>
          </cell>
          <cell r="F524" t="str">
            <v>配管工</v>
          </cell>
          <cell r="G524">
            <v>0.107</v>
          </cell>
          <cell r="H524">
            <v>0.12</v>
          </cell>
          <cell r="I524">
            <v>0.14799999999999999</v>
          </cell>
          <cell r="J524">
            <v>0.18099999999999999</v>
          </cell>
          <cell r="K524">
            <v>0.19900000000000001</v>
          </cell>
          <cell r="L524">
            <v>0.25</v>
          </cell>
          <cell r="M524">
            <v>0.32500000000000001</v>
          </cell>
          <cell r="N524">
            <v>0.36799999999999999</v>
          </cell>
          <cell r="O524">
            <v>0.48099999999999998</v>
          </cell>
          <cell r="P524">
            <v>0.56899999999999995</v>
          </cell>
          <cell r="Q524">
            <v>0.69199999999999995</v>
          </cell>
        </row>
        <row r="525">
          <cell r="B525">
            <v>10</v>
          </cell>
          <cell r="C525" t="str">
            <v>SGP-FVA</v>
          </cell>
          <cell r="D525" t="str">
            <v>（給水・冷却水）フランジ接合</v>
          </cell>
          <cell r="E525" t="str">
            <v>機械室・便所配管</v>
          </cell>
          <cell r="F525" t="str">
            <v>配管工</v>
          </cell>
          <cell r="G525">
            <v>0.25700000000000001</v>
          </cell>
          <cell r="H525">
            <v>0.29499999999999998</v>
          </cell>
          <cell r="I525">
            <v>0.38</v>
          </cell>
          <cell r="J525">
            <v>0.45200000000000001</v>
          </cell>
          <cell r="K525">
            <v>0.57599999999999996</v>
          </cell>
          <cell r="L525">
            <v>0.81699999999999995</v>
          </cell>
          <cell r="M525">
            <v>0.25700000000000001</v>
          </cell>
          <cell r="N525">
            <v>0.29499999999999998</v>
          </cell>
          <cell r="O525">
            <v>0.38</v>
          </cell>
          <cell r="P525">
            <v>0.45200000000000001</v>
          </cell>
          <cell r="Q525">
            <v>0.57599999999999996</v>
          </cell>
          <cell r="R525">
            <v>0.81699999999999995</v>
          </cell>
          <cell r="S525">
            <v>1.1000000000000001</v>
          </cell>
          <cell r="T525">
            <v>1.325</v>
          </cell>
        </row>
        <row r="526">
          <cell r="B526">
            <v>11</v>
          </cell>
          <cell r="C526" t="str">
            <v>SGP-FVB</v>
          </cell>
          <cell r="D526" t="str">
            <v>（給水・冷却水）フランジ接合</v>
          </cell>
          <cell r="E526" t="str">
            <v>機械室・便所配管</v>
          </cell>
          <cell r="F526" t="str">
            <v>配管工</v>
          </cell>
          <cell r="G526">
            <v>0.25700000000000001</v>
          </cell>
          <cell r="H526">
            <v>0.29499999999999998</v>
          </cell>
          <cell r="I526">
            <v>0.38</v>
          </cell>
          <cell r="J526">
            <v>0.45200000000000001</v>
          </cell>
          <cell r="K526">
            <v>0.57599999999999996</v>
          </cell>
          <cell r="L526">
            <v>0.81699999999999995</v>
          </cell>
          <cell r="M526">
            <v>0.25700000000000001</v>
          </cell>
          <cell r="N526">
            <v>0.29499999999999998</v>
          </cell>
          <cell r="O526">
            <v>0.38</v>
          </cell>
          <cell r="P526">
            <v>0.45200000000000001</v>
          </cell>
          <cell r="Q526">
            <v>0.57599999999999996</v>
          </cell>
          <cell r="R526">
            <v>0.81699999999999995</v>
          </cell>
          <cell r="S526">
            <v>1.1000000000000001</v>
          </cell>
          <cell r="T526">
            <v>1.325</v>
          </cell>
        </row>
        <row r="527">
          <cell r="B527">
            <v>13</v>
          </cell>
          <cell r="C527" t="str">
            <v>SGP-HVA</v>
          </cell>
          <cell r="D527" t="str">
            <v>（給湯・冷温水）ねじ接合（管端防食継手）</v>
          </cell>
          <cell r="E527" t="str">
            <v>機械室・便所配管</v>
          </cell>
          <cell r="F527" t="str">
            <v>配管工</v>
          </cell>
          <cell r="G527">
            <v>0.107</v>
          </cell>
          <cell r="H527">
            <v>0.12</v>
          </cell>
          <cell r="I527">
            <v>0.14799999999999999</v>
          </cell>
          <cell r="J527">
            <v>0.18099999999999999</v>
          </cell>
          <cell r="K527">
            <v>0.19900000000000001</v>
          </cell>
          <cell r="L527">
            <v>0.25</v>
          </cell>
          <cell r="M527">
            <v>0.32500000000000001</v>
          </cell>
          <cell r="N527">
            <v>0.36799999999999999</v>
          </cell>
          <cell r="O527">
            <v>0.48099999999999998</v>
          </cell>
        </row>
        <row r="528">
          <cell r="B528">
            <v>14</v>
          </cell>
          <cell r="C528" t="str">
            <v>SGP-VA</v>
          </cell>
          <cell r="D528" t="str">
            <v>（冷却水）ハウジング型継手</v>
          </cell>
          <cell r="E528" t="str">
            <v>機械室・便所配管</v>
          </cell>
          <cell r="F528" t="str">
            <v>配管工</v>
          </cell>
          <cell r="G528">
            <v>0.16900000000000001</v>
          </cell>
          <cell r="H528">
            <v>0.21199999999999999</v>
          </cell>
          <cell r="I528">
            <v>0.27600000000000002</v>
          </cell>
          <cell r="J528">
            <v>0.40899999999999997</v>
          </cell>
          <cell r="K528">
            <v>0.48399999999999999</v>
          </cell>
          <cell r="L528">
            <v>0.16900000000000001</v>
          </cell>
          <cell r="M528">
            <v>0.21199999999999999</v>
          </cell>
          <cell r="N528">
            <v>0.27600000000000002</v>
          </cell>
          <cell r="O528">
            <v>0.40899999999999997</v>
          </cell>
          <cell r="P528">
            <v>0.48399999999999999</v>
          </cell>
          <cell r="Q528">
            <v>0.58799999999999997</v>
          </cell>
          <cell r="R528">
            <v>0.77600000000000002</v>
          </cell>
          <cell r="S528">
            <v>1.0449999999999999</v>
          </cell>
          <cell r="T528">
            <v>1.2589999999999999</v>
          </cell>
        </row>
        <row r="529">
          <cell r="B529">
            <v>19</v>
          </cell>
          <cell r="C529" t="str">
            <v>STPG</v>
          </cell>
          <cell r="D529" t="str">
            <v>（冷温水）ねじ接合</v>
          </cell>
          <cell r="E529" t="str">
            <v>機械室・便所配管</v>
          </cell>
          <cell r="F529" t="str">
            <v>配管工</v>
          </cell>
          <cell r="G529">
            <v>0.107</v>
          </cell>
          <cell r="H529">
            <v>0.12</v>
          </cell>
          <cell r="I529">
            <v>0.14799999999999999</v>
          </cell>
          <cell r="J529">
            <v>0.18099999999999999</v>
          </cell>
          <cell r="K529">
            <v>0.19900000000000001</v>
          </cell>
          <cell r="L529">
            <v>0.25</v>
          </cell>
          <cell r="M529">
            <v>0.32500000000000001</v>
          </cell>
          <cell r="N529">
            <v>0.36799999999999999</v>
          </cell>
          <cell r="O529">
            <v>0.48099999999999998</v>
          </cell>
        </row>
        <row r="530">
          <cell r="B530">
            <v>20</v>
          </cell>
          <cell r="C530" t="str">
            <v>STPG</v>
          </cell>
          <cell r="D530" t="str">
            <v>（消火）ねじ接合</v>
          </cell>
          <cell r="E530" t="str">
            <v>機械室・便所配管</v>
          </cell>
          <cell r="F530" t="str">
            <v>配管工</v>
          </cell>
          <cell r="G530">
            <v>0.107</v>
          </cell>
          <cell r="H530">
            <v>0.12</v>
          </cell>
          <cell r="I530">
            <v>0.14799999999999999</v>
          </cell>
          <cell r="J530">
            <v>0.18099999999999999</v>
          </cell>
          <cell r="K530">
            <v>0.19900000000000001</v>
          </cell>
          <cell r="L530">
            <v>0.25</v>
          </cell>
          <cell r="M530">
            <v>0.32500000000000001</v>
          </cell>
          <cell r="N530">
            <v>0.36799999999999999</v>
          </cell>
          <cell r="O530">
            <v>0.48099999999999998</v>
          </cell>
          <cell r="P530">
            <v>0.56899999999999995</v>
          </cell>
          <cell r="Q530">
            <v>0.69199999999999995</v>
          </cell>
        </row>
        <row r="531">
          <cell r="B531">
            <v>21</v>
          </cell>
          <cell r="C531" t="str">
            <v>STPG</v>
          </cell>
          <cell r="D531" t="str">
            <v>（冷却水）ねじ接合</v>
          </cell>
          <cell r="E531" t="str">
            <v>機械室・便所配管</v>
          </cell>
          <cell r="F531" t="str">
            <v>配管工</v>
          </cell>
          <cell r="G531">
            <v>0.107</v>
          </cell>
          <cell r="H531">
            <v>0.12</v>
          </cell>
          <cell r="I531">
            <v>0.14799999999999999</v>
          </cell>
          <cell r="J531">
            <v>0.18099999999999999</v>
          </cell>
          <cell r="K531">
            <v>0.19900000000000001</v>
          </cell>
          <cell r="L531">
            <v>0.25</v>
          </cell>
          <cell r="M531">
            <v>0.32500000000000001</v>
          </cell>
          <cell r="N531">
            <v>0.36799999999999999</v>
          </cell>
          <cell r="O531">
            <v>0.48099999999999998</v>
          </cell>
          <cell r="P531">
            <v>0.56899999999999995</v>
          </cell>
          <cell r="Q531">
            <v>0.69199999999999995</v>
          </cell>
        </row>
        <row r="532">
          <cell r="B532">
            <v>22</v>
          </cell>
          <cell r="C532" t="str">
            <v>STPG(黒)</v>
          </cell>
          <cell r="D532" t="str">
            <v>（低圧蒸気用）ねじ接合</v>
          </cell>
          <cell r="E532" t="str">
            <v>機械室・便所配管</v>
          </cell>
          <cell r="F532" t="str">
            <v>配管工</v>
          </cell>
          <cell r="G532">
            <v>0.107</v>
          </cell>
          <cell r="H532">
            <v>0.12</v>
          </cell>
          <cell r="I532">
            <v>0.14799999999999999</v>
          </cell>
          <cell r="J532">
            <v>0.18099999999999999</v>
          </cell>
          <cell r="K532">
            <v>0.19900000000000001</v>
          </cell>
          <cell r="L532">
            <v>0.25</v>
          </cell>
          <cell r="M532">
            <v>0.32500000000000001</v>
          </cell>
          <cell r="N532">
            <v>0.36799999999999999</v>
          </cell>
        </row>
        <row r="533">
          <cell r="B533">
            <v>23</v>
          </cell>
          <cell r="C533" t="str">
            <v>STPG</v>
          </cell>
          <cell r="D533" t="str">
            <v>（消火・冷却水・冷温水）溶接接合</v>
          </cell>
          <cell r="E533" t="str">
            <v>機械室・便所配管</v>
          </cell>
          <cell r="F533" t="str">
            <v>配管工</v>
          </cell>
          <cell r="G533">
            <v>0.13400000000000001</v>
          </cell>
          <cell r="H533">
            <v>0.14499999999999999</v>
          </cell>
          <cell r="I533">
            <v>0.16900000000000001</v>
          </cell>
          <cell r="J533">
            <v>0.19900000000000001</v>
          </cell>
          <cell r="K533">
            <v>0.215</v>
          </cell>
          <cell r="L533">
            <v>0.25800000000000001</v>
          </cell>
          <cell r="M533">
            <v>0.32400000000000001</v>
          </cell>
          <cell r="N533">
            <v>0.36499999999999999</v>
          </cell>
          <cell r="O533">
            <v>0.46700000000000003</v>
          </cell>
          <cell r="P533">
            <v>0.55100000000000005</v>
          </cell>
          <cell r="Q533">
            <v>0.69099999999999995</v>
          </cell>
          <cell r="R533">
            <v>0.98299999999999998</v>
          </cell>
          <cell r="S533">
            <v>1.3160000000000001</v>
          </cell>
          <cell r="T533">
            <v>1.589</v>
          </cell>
        </row>
        <row r="534">
          <cell r="B534">
            <v>24</v>
          </cell>
          <cell r="C534" t="str">
            <v>STPG(黒)</v>
          </cell>
          <cell r="D534" t="str">
            <v>（蒸気給気管、蒸気還気用）溶接接合</v>
          </cell>
          <cell r="E534" t="str">
            <v>機械室・便所配管</v>
          </cell>
          <cell r="F534" t="str">
            <v>配管工</v>
          </cell>
          <cell r="G534">
            <v>0.13400000000000001</v>
          </cell>
          <cell r="H534">
            <v>0.14499999999999999</v>
          </cell>
          <cell r="I534">
            <v>0.16900000000000001</v>
          </cell>
          <cell r="J534">
            <v>0.19900000000000001</v>
          </cell>
          <cell r="K534">
            <v>0.215</v>
          </cell>
          <cell r="L534">
            <v>0.25800000000000001</v>
          </cell>
          <cell r="M534">
            <v>0.32400000000000001</v>
          </cell>
          <cell r="N534">
            <v>0.36499999999999999</v>
          </cell>
          <cell r="O534">
            <v>0.46700000000000003</v>
          </cell>
          <cell r="P534">
            <v>0.55100000000000005</v>
          </cell>
          <cell r="Q534">
            <v>0.69099999999999995</v>
          </cell>
          <cell r="R534">
            <v>0.98299999999999998</v>
          </cell>
          <cell r="S534">
            <v>1.3160000000000001</v>
          </cell>
          <cell r="T534">
            <v>1.589</v>
          </cell>
        </row>
        <row r="535">
          <cell r="B535">
            <v>25</v>
          </cell>
          <cell r="C535" t="str">
            <v>SGP(白)</v>
          </cell>
          <cell r="D535" t="str">
            <v>（排水）ねじ接合</v>
          </cell>
          <cell r="E535" t="str">
            <v>機械室・便所配管</v>
          </cell>
          <cell r="F535" t="str">
            <v>配管工</v>
          </cell>
          <cell r="G535">
            <v>0.107</v>
          </cell>
          <cell r="H535">
            <v>0.12</v>
          </cell>
          <cell r="I535">
            <v>0.14799999999999999</v>
          </cell>
          <cell r="J535">
            <v>0.18099999999999999</v>
          </cell>
          <cell r="K535">
            <v>0.19900000000000001</v>
          </cell>
          <cell r="L535">
            <v>0.25</v>
          </cell>
          <cell r="M535">
            <v>0.32500000000000001</v>
          </cell>
          <cell r="N535">
            <v>0.36799999999999999</v>
          </cell>
          <cell r="O535">
            <v>0.48099999999999998</v>
          </cell>
          <cell r="P535">
            <v>0.56899999999999995</v>
          </cell>
          <cell r="Q535">
            <v>0.69199999999999995</v>
          </cell>
        </row>
        <row r="536">
          <cell r="B536">
            <v>26</v>
          </cell>
          <cell r="C536" t="str">
            <v>SGP(白)</v>
          </cell>
          <cell r="D536" t="str">
            <v>（冷温水）ねじ接合</v>
          </cell>
          <cell r="E536" t="str">
            <v>機械室・便所配管</v>
          </cell>
          <cell r="F536" t="str">
            <v>配管工</v>
          </cell>
          <cell r="G536">
            <v>0.107</v>
          </cell>
          <cell r="H536">
            <v>0.12</v>
          </cell>
          <cell r="I536">
            <v>0.14799999999999999</v>
          </cell>
          <cell r="J536">
            <v>0.18099999999999999</v>
          </cell>
          <cell r="K536">
            <v>0.19900000000000001</v>
          </cell>
          <cell r="L536">
            <v>0.25</v>
          </cell>
          <cell r="M536">
            <v>0.32500000000000001</v>
          </cell>
          <cell r="N536">
            <v>0.36799999999999999</v>
          </cell>
          <cell r="O536">
            <v>0.48099999999999998</v>
          </cell>
        </row>
        <row r="537">
          <cell r="B537">
            <v>27</v>
          </cell>
          <cell r="C537" t="str">
            <v>SGP(白)</v>
          </cell>
          <cell r="D537" t="str">
            <v>（通気・消火・給湯・プロパン）ねじ接合</v>
          </cell>
          <cell r="E537" t="str">
            <v>機械室・便所配管</v>
          </cell>
          <cell r="F537" t="str">
            <v>配管工</v>
          </cell>
          <cell r="G537">
            <v>0.107</v>
          </cell>
          <cell r="H537">
            <v>0.12</v>
          </cell>
          <cell r="I537">
            <v>0.14799999999999999</v>
          </cell>
          <cell r="J537">
            <v>0.18099999999999999</v>
          </cell>
          <cell r="K537">
            <v>0.19900000000000001</v>
          </cell>
          <cell r="L537">
            <v>0.25</v>
          </cell>
          <cell r="M537">
            <v>0.32500000000000001</v>
          </cell>
          <cell r="N537">
            <v>0.36799999999999999</v>
          </cell>
          <cell r="O537">
            <v>0.48099999999999998</v>
          </cell>
          <cell r="P537">
            <v>0.56899999999999995</v>
          </cell>
          <cell r="Q537">
            <v>0.69199999999999995</v>
          </cell>
        </row>
        <row r="538">
          <cell r="B538">
            <v>28</v>
          </cell>
          <cell r="C538" t="str">
            <v>SGP(白)</v>
          </cell>
          <cell r="D538" t="str">
            <v>（冷却水）ねじ接合</v>
          </cell>
          <cell r="E538" t="str">
            <v>機械室・便所配管</v>
          </cell>
          <cell r="F538" t="str">
            <v>配管工</v>
          </cell>
          <cell r="G538">
            <v>0.107</v>
          </cell>
          <cell r="H538">
            <v>0.12</v>
          </cell>
          <cell r="I538">
            <v>0.14799999999999999</v>
          </cell>
          <cell r="J538">
            <v>0.18099999999999999</v>
          </cell>
          <cell r="K538">
            <v>0.19900000000000001</v>
          </cell>
          <cell r="L538">
            <v>0.25</v>
          </cell>
          <cell r="M538">
            <v>0.32500000000000001</v>
          </cell>
          <cell r="N538">
            <v>0.36799999999999999</v>
          </cell>
          <cell r="O538">
            <v>0.48099999999999998</v>
          </cell>
          <cell r="P538">
            <v>0.56899999999999995</v>
          </cell>
          <cell r="Q538">
            <v>0.69199999999999995</v>
          </cell>
        </row>
        <row r="539">
          <cell r="B539">
            <v>29</v>
          </cell>
          <cell r="C539" t="str">
            <v>SGP(白)</v>
          </cell>
          <cell r="D539" t="str">
            <v>（通気・消火・給湯・プロパン・冷却水・冷温水）溶接接合</v>
          </cell>
          <cell r="E539" t="str">
            <v>機械室・便所配管</v>
          </cell>
          <cell r="F539" t="str">
            <v>配管工</v>
          </cell>
          <cell r="G539">
            <v>0.32400000000000001</v>
          </cell>
          <cell r="H539">
            <v>0.36499999999999999</v>
          </cell>
          <cell r="I539">
            <v>0.46700000000000003</v>
          </cell>
          <cell r="J539">
            <v>0.55100000000000005</v>
          </cell>
          <cell r="K539">
            <v>0.69099999999999995</v>
          </cell>
          <cell r="L539">
            <v>0.98299999999999998</v>
          </cell>
          <cell r="M539">
            <v>0.32400000000000001</v>
          </cell>
          <cell r="N539">
            <v>0.36499999999999999</v>
          </cell>
          <cell r="O539">
            <v>0.46700000000000003</v>
          </cell>
          <cell r="P539">
            <v>0.55100000000000005</v>
          </cell>
          <cell r="Q539">
            <v>0.69099999999999995</v>
          </cell>
          <cell r="R539">
            <v>0.98299999999999998</v>
          </cell>
          <cell r="S539">
            <v>1.3160000000000001</v>
          </cell>
          <cell r="T539">
            <v>1.589</v>
          </cell>
        </row>
        <row r="540">
          <cell r="B540">
            <v>30</v>
          </cell>
          <cell r="C540" t="str">
            <v>SGP(白)</v>
          </cell>
          <cell r="D540" t="str">
            <v>（冷却水）ハウジング型管継手</v>
          </cell>
          <cell r="E540" t="str">
            <v>機械室・便所配管</v>
          </cell>
          <cell r="F540" t="str">
            <v>配管工</v>
          </cell>
          <cell r="G540">
            <v>0.127</v>
          </cell>
          <cell r="H540">
            <v>0.159</v>
          </cell>
          <cell r="I540">
            <v>0.20699999999999999</v>
          </cell>
          <cell r="J540">
            <v>0.307</v>
          </cell>
          <cell r="K540">
            <v>0.36299999999999999</v>
          </cell>
          <cell r="L540">
            <v>0.127</v>
          </cell>
          <cell r="M540">
            <v>0.159</v>
          </cell>
          <cell r="N540">
            <v>0.20699999999999999</v>
          </cell>
          <cell r="O540">
            <v>0.307</v>
          </cell>
          <cell r="P540">
            <v>0.36299999999999999</v>
          </cell>
          <cell r="Q540">
            <v>0.441</v>
          </cell>
          <cell r="R540">
            <v>0.58199999999999996</v>
          </cell>
          <cell r="S540">
            <v>0.78400000000000003</v>
          </cell>
          <cell r="T540">
            <v>0.94399999999999995</v>
          </cell>
        </row>
        <row r="541">
          <cell r="B541">
            <v>31</v>
          </cell>
          <cell r="C541" t="str">
            <v>SGP(白)</v>
          </cell>
          <cell r="D541" t="str">
            <v>（冷温水・消火）ハウジング型管継手</v>
          </cell>
          <cell r="E541" t="str">
            <v>機械室・便所配管</v>
          </cell>
          <cell r="F541" t="str">
            <v>配管工</v>
          </cell>
          <cell r="G541">
            <v>0.127</v>
          </cell>
          <cell r="H541">
            <v>0.159</v>
          </cell>
          <cell r="I541">
            <v>0.20699999999999999</v>
          </cell>
          <cell r="J541">
            <v>0.307</v>
          </cell>
          <cell r="K541">
            <v>0.36299999999999999</v>
          </cell>
          <cell r="L541">
            <v>0.127</v>
          </cell>
          <cell r="M541">
            <v>0.159</v>
          </cell>
          <cell r="N541">
            <v>0.20699999999999999</v>
          </cell>
          <cell r="O541">
            <v>0.307</v>
          </cell>
          <cell r="P541">
            <v>0.36299999999999999</v>
          </cell>
          <cell r="Q541">
            <v>0.441</v>
          </cell>
          <cell r="R541">
            <v>0.58199999999999996</v>
          </cell>
          <cell r="S541">
            <v>0.78400000000000003</v>
          </cell>
          <cell r="T541">
            <v>0.94399999999999995</v>
          </cell>
        </row>
        <row r="542">
          <cell r="B542">
            <v>32</v>
          </cell>
          <cell r="C542" t="str">
            <v>SGP(黒)</v>
          </cell>
          <cell r="D542" t="str">
            <v>（蒸気・油）ねじ接合</v>
          </cell>
          <cell r="E542" t="str">
            <v>機械室・便所配管</v>
          </cell>
          <cell r="F542" t="str">
            <v>配管工</v>
          </cell>
          <cell r="G542">
            <v>0.107</v>
          </cell>
          <cell r="H542">
            <v>0.12</v>
          </cell>
          <cell r="I542">
            <v>0.14799999999999999</v>
          </cell>
          <cell r="J542">
            <v>0.18099999999999999</v>
          </cell>
          <cell r="K542">
            <v>0.19900000000000001</v>
          </cell>
          <cell r="L542">
            <v>0.25</v>
          </cell>
          <cell r="M542">
            <v>0.32500000000000001</v>
          </cell>
          <cell r="N542">
            <v>0.36799999999999999</v>
          </cell>
          <cell r="O542">
            <v>0.48099999999999998</v>
          </cell>
          <cell r="P542">
            <v>0.56899999999999995</v>
          </cell>
          <cell r="Q542">
            <v>0.69199999999999995</v>
          </cell>
        </row>
        <row r="543">
          <cell r="B543">
            <v>33</v>
          </cell>
          <cell r="C543" t="str">
            <v>SGP(黒)</v>
          </cell>
          <cell r="D543" t="str">
            <v>（蒸気・油）溶接接合</v>
          </cell>
          <cell r="E543" t="str">
            <v>機械室・便所配管</v>
          </cell>
          <cell r="F543" t="str">
            <v>配管工</v>
          </cell>
          <cell r="G543">
            <v>0.13400000000000001</v>
          </cell>
          <cell r="H543">
            <v>0.14499999999999999</v>
          </cell>
          <cell r="I543">
            <v>0.16900000000000001</v>
          </cell>
          <cell r="J543">
            <v>0.19900000000000001</v>
          </cell>
          <cell r="K543">
            <v>0.215</v>
          </cell>
          <cell r="L543">
            <v>0.25800000000000001</v>
          </cell>
          <cell r="M543">
            <v>0.32400000000000001</v>
          </cell>
          <cell r="N543">
            <v>0.36499999999999999</v>
          </cell>
          <cell r="O543">
            <v>0.46700000000000003</v>
          </cell>
          <cell r="P543">
            <v>0.55100000000000005</v>
          </cell>
          <cell r="Q543">
            <v>0.69099999999999995</v>
          </cell>
          <cell r="R543">
            <v>0.98299999999999998</v>
          </cell>
          <cell r="S543">
            <v>1.3160000000000001</v>
          </cell>
          <cell r="T543">
            <v>1.589</v>
          </cell>
        </row>
        <row r="544">
          <cell r="B544">
            <v>34</v>
          </cell>
          <cell r="C544" t="str">
            <v>D-VA(WSP042)</v>
          </cell>
          <cell r="D544" t="str">
            <v>MD継手</v>
          </cell>
          <cell r="E544" t="str">
            <v>機械室・便所配管</v>
          </cell>
          <cell r="F544" t="str">
            <v>配管工</v>
          </cell>
          <cell r="G544">
            <v>0.16200000000000001</v>
          </cell>
          <cell r="H544">
            <v>0.17399999999999999</v>
          </cell>
          <cell r="I544">
            <v>0.20599999999999999</v>
          </cell>
          <cell r="J544">
            <v>0.16200000000000001</v>
          </cell>
          <cell r="K544">
            <v>0.17399999999999999</v>
          </cell>
          <cell r="L544">
            <v>0.20599999999999999</v>
          </cell>
          <cell r="M544">
            <v>0.25700000000000001</v>
          </cell>
          <cell r="N544">
            <v>0.28699999999999998</v>
          </cell>
          <cell r="O544">
            <v>0.36699999999999999</v>
          </cell>
          <cell r="P544">
            <v>0.433</v>
          </cell>
          <cell r="Q544">
            <v>0.54800000000000004</v>
          </cell>
          <cell r="R544">
            <v>0.79900000000000004</v>
          </cell>
        </row>
        <row r="545">
          <cell r="B545">
            <v>35</v>
          </cell>
          <cell r="C545" t="str">
            <v>SGP-TA(WSP032)</v>
          </cell>
          <cell r="D545" t="str">
            <v>ねじ接合</v>
          </cell>
          <cell r="E545" t="str">
            <v>機械室・便所配管</v>
          </cell>
          <cell r="F545" t="str">
            <v>配管工</v>
          </cell>
          <cell r="G545">
            <v>0.107</v>
          </cell>
          <cell r="H545">
            <v>0.12</v>
          </cell>
          <cell r="I545">
            <v>0.14799999999999999</v>
          </cell>
          <cell r="J545">
            <v>0.18099999999999999</v>
          </cell>
          <cell r="K545">
            <v>0.19900000000000001</v>
          </cell>
          <cell r="L545">
            <v>0.25</v>
          </cell>
          <cell r="M545">
            <v>0.32500000000000001</v>
          </cell>
          <cell r="N545">
            <v>0.36799999999999999</v>
          </cell>
          <cell r="O545">
            <v>0.48099999999999998</v>
          </cell>
          <cell r="P545">
            <v>0.56899999999999995</v>
          </cell>
          <cell r="Q545">
            <v>0.69199999999999995</v>
          </cell>
        </row>
        <row r="546">
          <cell r="B546">
            <v>36</v>
          </cell>
          <cell r="C546" t="str">
            <v>SGP-TA(WSP032)</v>
          </cell>
          <cell r="D546" t="str">
            <v>MD継手</v>
          </cell>
          <cell r="E546" t="str">
            <v>機械室・便所配管</v>
          </cell>
          <cell r="F546" t="str">
            <v>配管工</v>
          </cell>
          <cell r="G546">
            <v>0.16200000000000001</v>
          </cell>
          <cell r="H546">
            <v>0.17399999999999999</v>
          </cell>
          <cell r="I546">
            <v>0.20599999999999999</v>
          </cell>
          <cell r="J546">
            <v>0.16200000000000001</v>
          </cell>
          <cell r="K546">
            <v>0.17399999999999999</v>
          </cell>
          <cell r="L546">
            <v>0.20599999999999999</v>
          </cell>
          <cell r="M546">
            <v>0.25700000000000001</v>
          </cell>
          <cell r="N546">
            <v>0.28699999999999998</v>
          </cell>
          <cell r="O546">
            <v>0.36699999999999999</v>
          </cell>
          <cell r="P546">
            <v>0.433</v>
          </cell>
          <cell r="Q546">
            <v>0.54800000000000004</v>
          </cell>
          <cell r="R546">
            <v>0.79900000000000004</v>
          </cell>
        </row>
        <row r="547">
          <cell r="B547">
            <v>38</v>
          </cell>
          <cell r="C547" t="str">
            <v>ARFA管</v>
          </cell>
          <cell r="D547" t="str">
            <v>ねじ接合</v>
          </cell>
          <cell r="E547" t="str">
            <v>機械室・便所配管</v>
          </cell>
          <cell r="F547" t="str">
            <v>配管工</v>
          </cell>
          <cell r="G547">
            <v>0.107</v>
          </cell>
          <cell r="H547">
            <v>0.12</v>
          </cell>
          <cell r="I547">
            <v>0.14799999999999999</v>
          </cell>
          <cell r="J547">
            <v>0.18099999999999999</v>
          </cell>
          <cell r="K547">
            <v>0.19900000000000001</v>
          </cell>
          <cell r="L547">
            <v>0.25</v>
          </cell>
          <cell r="M547">
            <v>0.32500000000000001</v>
          </cell>
          <cell r="N547">
            <v>0.36799999999999999</v>
          </cell>
          <cell r="O547">
            <v>0.48099999999999998</v>
          </cell>
          <cell r="P547">
            <v>0.56899999999999995</v>
          </cell>
          <cell r="Q547">
            <v>0.69199999999999995</v>
          </cell>
        </row>
        <row r="548">
          <cell r="B548">
            <v>39</v>
          </cell>
          <cell r="C548" t="str">
            <v>ARFA管</v>
          </cell>
          <cell r="D548" t="str">
            <v>MD継手</v>
          </cell>
          <cell r="E548" t="str">
            <v>機械室・便所配管</v>
          </cell>
          <cell r="F548" t="str">
            <v>配管工</v>
          </cell>
          <cell r="G548">
            <v>0.16200000000000001</v>
          </cell>
          <cell r="H548">
            <v>0.17399999999999999</v>
          </cell>
          <cell r="I548">
            <v>0.20599999999999999</v>
          </cell>
          <cell r="J548">
            <v>0.16200000000000001</v>
          </cell>
          <cell r="K548">
            <v>0.17399999999999999</v>
          </cell>
          <cell r="L548">
            <v>0.20599999999999999</v>
          </cell>
          <cell r="M548">
            <v>0.25700000000000001</v>
          </cell>
          <cell r="N548">
            <v>0.28699999999999998</v>
          </cell>
          <cell r="O548">
            <v>0.36699999999999999</v>
          </cell>
          <cell r="P548">
            <v>0.433</v>
          </cell>
          <cell r="Q548">
            <v>0.54800000000000004</v>
          </cell>
          <cell r="R548">
            <v>0.79900000000000004</v>
          </cell>
        </row>
        <row r="549">
          <cell r="B549">
            <v>40</v>
          </cell>
          <cell r="C549" t="str">
            <v>CUP</v>
          </cell>
          <cell r="D549" t="str">
            <v>（給湯・給水）</v>
          </cell>
          <cell r="E549" t="str">
            <v>機械室・便所配管</v>
          </cell>
          <cell r="F549" t="str">
            <v>配管工</v>
          </cell>
          <cell r="G549">
            <v>7.0999999999999994E-2</v>
          </cell>
          <cell r="H549">
            <v>9.8000000000000004E-2</v>
          </cell>
          <cell r="I549">
            <v>0.126</v>
          </cell>
          <cell r="J549">
            <v>0.155</v>
          </cell>
          <cell r="K549">
            <v>0.182</v>
          </cell>
          <cell r="L549">
            <v>0.24</v>
          </cell>
          <cell r="M549">
            <v>0.29599999999999999</v>
          </cell>
          <cell r="N549">
            <v>0.35199999999999998</v>
          </cell>
          <cell r="O549">
            <v>0.46600000000000003</v>
          </cell>
          <cell r="P549">
            <v>0.57799999999999996</v>
          </cell>
          <cell r="Q549">
            <v>0.69099999999999995</v>
          </cell>
        </row>
        <row r="552">
          <cell r="B552">
            <v>1</v>
          </cell>
          <cell r="C552" t="str">
            <v>SGP-PA</v>
          </cell>
          <cell r="D552" t="str">
            <v>（給水・冷却水）ねじ接合（管端防食継手）</v>
          </cell>
          <cell r="E552" t="str">
            <v>屋外配管</v>
          </cell>
          <cell r="F552" t="str">
            <v>配管工</v>
          </cell>
          <cell r="G552">
            <v>0.08</v>
          </cell>
          <cell r="H552">
            <v>0.09</v>
          </cell>
          <cell r="I552">
            <v>0.111</v>
          </cell>
          <cell r="J552">
            <v>0.13600000000000001</v>
          </cell>
          <cell r="K552">
            <v>0.14899999999999999</v>
          </cell>
          <cell r="L552">
            <v>0.187</v>
          </cell>
          <cell r="M552">
            <v>0.24399999999999999</v>
          </cell>
          <cell r="N552">
            <v>0.27600000000000002</v>
          </cell>
          <cell r="O552">
            <v>0.36099999999999999</v>
          </cell>
          <cell r="P552">
            <v>0.42699999999999999</v>
          </cell>
          <cell r="Q552">
            <v>0.51900000000000002</v>
          </cell>
        </row>
        <row r="553">
          <cell r="B553">
            <v>2</v>
          </cell>
          <cell r="C553" t="str">
            <v>SGP-PB</v>
          </cell>
          <cell r="D553" t="str">
            <v>（給水・冷却水）ねじ接合（管端防食継手）</v>
          </cell>
          <cell r="E553" t="str">
            <v>屋外配管</v>
          </cell>
          <cell r="F553" t="str">
            <v>配管工</v>
          </cell>
          <cell r="G553">
            <v>0.08</v>
          </cell>
          <cell r="H553">
            <v>0.09</v>
          </cell>
          <cell r="I553">
            <v>0.111</v>
          </cell>
          <cell r="J553">
            <v>0.13600000000000001</v>
          </cell>
          <cell r="K553">
            <v>0.14899999999999999</v>
          </cell>
          <cell r="L553">
            <v>0.187</v>
          </cell>
          <cell r="M553">
            <v>0.24399999999999999</v>
          </cell>
          <cell r="N553">
            <v>0.27600000000000002</v>
          </cell>
          <cell r="O553">
            <v>0.36099999999999999</v>
          </cell>
          <cell r="P553">
            <v>0.42699999999999999</v>
          </cell>
          <cell r="Q553">
            <v>0.51900000000000002</v>
          </cell>
        </row>
        <row r="554">
          <cell r="B554">
            <v>4</v>
          </cell>
          <cell r="C554" t="str">
            <v>SGP-FPA</v>
          </cell>
          <cell r="D554" t="str">
            <v>（給水・冷却水）フランジ接合</v>
          </cell>
          <cell r="E554" t="str">
            <v>屋外配管</v>
          </cell>
          <cell r="F554" t="str">
            <v>配管工</v>
          </cell>
          <cell r="G554">
            <v>0.193</v>
          </cell>
          <cell r="H554">
            <v>0.221</v>
          </cell>
          <cell r="I554">
            <v>0.28499999999999998</v>
          </cell>
          <cell r="J554">
            <v>0.33900000000000002</v>
          </cell>
          <cell r="K554">
            <v>0.432</v>
          </cell>
          <cell r="L554">
            <v>0.61299999999999999</v>
          </cell>
          <cell r="M554">
            <v>0.193</v>
          </cell>
          <cell r="N554">
            <v>0.221</v>
          </cell>
          <cell r="O554">
            <v>0.28499999999999998</v>
          </cell>
          <cell r="P554">
            <v>0.33900000000000002</v>
          </cell>
          <cell r="Q554">
            <v>0.432</v>
          </cell>
          <cell r="R554">
            <v>0.61299999999999999</v>
          </cell>
          <cell r="S554">
            <v>0.82499999999999996</v>
          </cell>
          <cell r="T554">
            <v>0.99399999999999999</v>
          </cell>
        </row>
        <row r="555">
          <cell r="B555">
            <v>5</v>
          </cell>
          <cell r="C555" t="str">
            <v>SGP-FPB</v>
          </cell>
          <cell r="D555" t="str">
            <v>（給水・冷却水）フランジ接合</v>
          </cell>
          <cell r="E555" t="str">
            <v>屋外配管</v>
          </cell>
          <cell r="F555" t="str">
            <v>配管工</v>
          </cell>
          <cell r="G555">
            <v>0.193</v>
          </cell>
          <cell r="H555">
            <v>0.221</v>
          </cell>
          <cell r="I555">
            <v>0.28499999999999998</v>
          </cell>
          <cell r="J555">
            <v>0.33900000000000002</v>
          </cell>
          <cell r="K555">
            <v>0.432</v>
          </cell>
          <cell r="L555">
            <v>0.61299999999999999</v>
          </cell>
          <cell r="M555">
            <v>0.193</v>
          </cell>
          <cell r="N555">
            <v>0.221</v>
          </cell>
          <cell r="O555">
            <v>0.28499999999999998</v>
          </cell>
          <cell r="P555">
            <v>0.33900000000000002</v>
          </cell>
          <cell r="Q555">
            <v>0.432</v>
          </cell>
          <cell r="R555">
            <v>0.61299999999999999</v>
          </cell>
          <cell r="S555">
            <v>0.82499999999999996</v>
          </cell>
          <cell r="T555">
            <v>0.99399999999999999</v>
          </cell>
        </row>
        <row r="556">
          <cell r="B556">
            <v>7</v>
          </cell>
          <cell r="C556" t="str">
            <v>SGP-VA</v>
          </cell>
          <cell r="D556" t="str">
            <v>（給水・冷却水）ねじ接合（管端防食継手）</v>
          </cell>
          <cell r="E556" t="str">
            <v>屋外配管</v>
          </cell>
          <cell r="F556" t="str">
            <v>配管工</v>
          </cell>
          <cell r="G556">
            <v>0.08</v>
          </cell>
          <cell r="H556">
            <v>0.09</v>
          </cell>
          <cell r="I556">
            <v>0.111</v>
          </cell>
          <cell r="J556">
            <v>0.13600000000000001</v>
          </cell>
          <cell r="K556">
            <v>0.14899999999999999</v>
          </cell>
          <cell r="L556">
            <v>0.187</v>
          </cell>
          <cell r="M556">
            <v>0.24399999999999999</v>
          </cell>
          <cell r="N556">
            <v>0.27600000000000002</v>
          </cell>
          <cell r="O556">
            <v>0.36099999999999999</v>
          </cell>
          <cell r="P556">
            <v>0.42699999999999999</v>
          </cell>
          <cell r="Q556">
            <v>0.51900000000000002</v>
          </cell>
        </row>
        <row r="557">
          <cell r="B557">
            <v>8</v>
          </cell>
          <cell r="C557" t="str">
            <v>SGP-VB</v>
          </cell>
          <cell r="D557" t="str">
            <v>（給水・冷却水）ねじ接合（管端防食継手）</v>
          </cell>
          <cell r="E557" t="str">
            <v>屋外配管</v>
          </cell>
          <cell r="F557" t="str">
            <v>配管工</v>
          </cell>
          <cell r="G557">
            <v>0.08</v>
          </cell>
          <cell r="H557">
            <v>0.09</v>
          </cell>
          <cell r="I557">
            <v>0.111</v>
          </cell>
          <cell r="J557">
            <v>0.13600000000000001</v>
          </cell>
          <cell r="K557">
            <v>0.14899999999999999</v>
          </cell>
          <cell r="L557">
            <v>0.187</v>
          </cell>
          <cell r="M557">
            <v>0.24399999999999999</v>
          </cell>
          <cell r="N557">
            <v>0.27600000000000002</v>
          </cell>
          <cell r="O557">
            <v>0.36099999999999999</v>
          </cell>
          <cell r="P557">
            <v>0.42699999999999999</v>
          </cell>
          <cell r="Q557">
            <v>0.51900000000000002</v>
          </cell>
        </row>
        <row r="558">
          <cell r="B558">
            <v>10</v>
          </cell>
          <cell r="C558" t="str">
            <v>SGP-FVA</v>
          </cell>
          <cell r="D558" t="str">
            <v>（給水・冷却水）フランジ接合</v>
          </cell>
          <cell r="E558" t="str">
            <v>屋外配管</v>
          </cell>
          <cell r="F558" t="str">
            <v>配管工</v>
          </cell>
          <cell r="G558">
            <v>0.193</v>
          </cell>
          <cell r="H558">
            <v>0.221</v>
          </cell>
          <cell r="I558">
            <v>0.28499999999999998</v>
          </cell>
          <cell r="J558">
            <v>0.33900000000000002</v>
          </cell>
          <cell r="K558">
            <v>0.432</v>
          </cell>
          <cell r="L558">
            <v>0.61299999999999999</v>
          </cell>
          <cell r="M558">
            <v>0.193</v>
          </cell>
          <cell r="N558">
            <v>0.221</v>
          </cell>
          <cell r="O558">
            <v>0.28499999999999998</v>
          </cell>
          <cell r="P558">
            <v>0.33900000000000002</v>
          </cell>
          <cell r="Q558">
            <v>0.432</v>
          </cell>
          <cell r="R558">
            <v>0.61299999999999999</v>
          </cell>
          <cell r="S558">
            <v>0.82499999999999996</v>
          </cell>
          <cell r="T558">
            <v>0.99399999999999999</v>
          </cell>
        </row>
        <row r="559">
          <cell r="B559">
            <v>11</v>
          </cell>
          <cell r="C559" t="str">
            <v>SGP-FVB</v>
          </cell>
          <cell r="D559" t="str">
            <v>（給水・冷却水）フランジ接合</v>
          </cell>
          <cell r="E559" t="str">
            <v>屋外配管</v>
          </cell>
          <cell r="F559" t="str">
            <v>配管工</v>
          </cell>
          <cell r="G559">
            <v>0.193</v>
          </cell>
          <cell r="H559">
            <v>0.221</v>
          </cell>
          <cell r="I559">
            <v>0.28499999999999998</v>
          </cell>
          <cell r="J559">
            <v>0.33900000000000002</v>
          </cell>
          <cell r="K559">
            <v>0.432</v>
          </cell>
          <cell r="L559">
            <v>0.61299999999999999</v>
          </cell>
          <cell r="M559">
            <v>0.193</v>
          </cell>
          <cell r="N559">
            <v>0.221</v>
          </cell>
          <cell r="O559">
            <v>0.28499999999999998</v>
          </cell>
          <cell r="P559">
            <v>0.33900000000000002</v>
          </cell>
          <cell r="Q559">
            <v>0.432</v>
          </cell>
          <cell r="R559">
            <v>0.61299999999999999</v>
          </cell>
          <cell r="S559">
            <v>0.82499999999999996</v>
          </cell>
          <cell r="T559">
            <v>0.99399999999999999</v>
          </cell>
        </row>
        <row r="560">
          <cell r="B560">
            <v>13</v>
          </cell>
          <cell r="C560" t="str">
            <v>SGP-HVA</v>
          </cell>
          <cell r="D560" t="str">
            <v>（給湯・冷温水）ねじ接合（管端防食継手）</v>
          </cell>
          <cell r="E560" t="str">
            <v>屋外配管</v>
          </cell>
          <cell r="F560" t="str">
            <v>配管工</v>
          </cell>
          <cell r="G560">
            <v>0.08</v>
          </cell>
          <cell r="H560">
            <v>0.09</v>
          </cell>
          <cell r="I560">
            <v>0.111</v>
          </cell>
          <cell r="J560">
            <v>0.13600000000000001</v>
          </cell>
          <cell r="K560">
            <v>0.14899999999999999</v>
          </cell>
          <cell r="L560">
            <v>0.187</v>
          </cell>
          <cell r="M560">
            <v>0.24399999999999999</v>
          </cell>
          <cell r="N560">
            <v>0.27600000000000002</v>
          </cell>
          <cell r="O560">
            <v>0.36099999999999999</v>
          </cell>
        </row>
        <row r="561">
          <cell r="B561">
            <v>14</v>
          </cell>
          <cell r="C561" t="str">
            <v>SGP-VA</v>
          </cell>
          <cell r="D561" t="str">
            <v>（冷却水）ハウジング型継手</v>
          </cell>
          <cell r="E561" t="str">
            <v>屋外配管</v>
          </cell>
          <cell r="F561" t="str">
            <v>配管工</v>
          </cell>
          <cell r="G561">
            <v>0.127</v>
          </cell>
          <cell r="H561">
            <v>0.159</v>
          </cell>
          <cell r="I561">
            <v>0.20699999999999999</v>
          </cell>
          <cell r="J561">
            <v>0.307</v>
          </cell>
          <cell r="K561">
            <v>0.36299999999999999</v>
          </cell>
          <cell r="L561">
            <v>0.127</v>
          </cell>
          <cell r="M561">
            <v>0.159</v>
          </cell>
          <cell r="N561">
            <v>0.20699999999999999</v>
          </cell>
          <cell r="O561">
            <v>0.307</v>
          </cell>
          <cell r="P561">
            <v>0.36299999999999999</v>
          </cell>
          <cell r="Q561">
            <v>0.441</v>
          </cell>
          <cell r="R561">
            <v>0.58199999999999996</v>
          </cell>
          <cell r="S561">
            <v>0.78400000000000003</v>
          </cell>
          <cell r="T561">
            <v>0.94399999999999995</v>
          </cell>
        </row>
        <row r="562">
          <cell r="B562">
            <v>19</v>
          </cell>
          <cell r="C562" t="str">
            <v>STPG</v>
          </cell>
          <cell r="D562" t="str">
            <v>（冷温水）ねじ接合</v>
          </cell>
          <cell r="E562" t="str">
            <v>屋外配管</v>
          </cell>
          <cell r="F562" t="str">
            <v>配管工</v>
          </cell>
          <cell r="G562">
            <v>0.08</v>
          </cell>
          <cell r="H562">
            <v>0.09</v>
          </cell>
          <cell r="I562">
            <v>0.111</v>
          </cell>
          <cell r="J562">
            <v>0.13600000000000001</v>
          </cell>
          <cell r="K562">
            <v>0.14899999999999999</v>
          </cell>
          <cell r="L562">
            <v>0.187</v>
          </cell>
          <cell r="M562">
            <v>0.24399999999999999</v>
          </cell>
          <cell r="N562">
            <v>0.27600000000000002</v>
          </cell>
          <cell r="O562">
            <v>0.36099999999999999</v>
          </cell>
        </row>
        <row r="563">
          <cell r="B563">
            <v>20</v>
          </cell>
          <cell r="C563" t="str">
            <v>STPG</v>
          </cell>
          <cell r="D563" t="str">
            <v>（消火）ねじ接合</v>
          </cell>
          <cell r="E563" t="str">
            <v>屋外配管</v>
          </cell>
          <cell r="F563" t="str">
            <v>配管工</v>
          </cell>
          <cell r="G563">
            <v>0.08</v>
          </cell>
          <cell r="H563">
            <v>0.09</v>
          </cell>
          <cell r="I563">
            <v>0.111</v>
          </cell>
          <cell r="J563">
            <v>0.13600000000000001</v>
          </cell>
          <cell r="K563">
            <v>0.14899999999999999</v>
          </cell>
          <cell r="L563">
            <v>0.187</v>
          </cell>
          <cell r="M563">
            <v>0.24399999999999999</v>
          </cell>
          <cell r="N563">
            <v>0.27600000000000002</v>
          </cell>
          <cell r="O563">
            <v>0.36099999999999999</v>
          </cell>
          <cell r="P563">
            <v>0.42699999999999999</v>
          </cell>
          <cell r="Q563">
            <v>0.51900000000000002</v>
          </cell>
        </row>
        <row r="564">
          <cell r="B564">
            <v>21</v>
          </cell>
          <cell r="C564" t="str">
            <v>STPG</v>
          </cell>
          <cell r="D564" t="str">
            <v>（冷却水）ねじ接合</v>
          </cell>
          <cell r="E564" t="str">
            <v>屋外配管</v>
          </cell>
          <cell r="F564" t="str">
            <v>配管工</v>
          </cell>
          <cell r="G564">
            <v>0.08</v>
          </cell>
          <cell r="H564">
            <v>0.09</v>
          </cell>
          <cell r="I564">
            <v>0.111</v>
          </cell>
          <cell r="J564">
            <v>0.13600000000000001</v>
          </cell>
          <cell r="K564">
            <v>0.14899999999999999</v>
          </cell>
          <cell r="L564">
            <v>0.187</v>
          </cell>
          <cell r="M564">
            <v>0.24399999999999999</v>
          </cell>
          <cell r="N564">
            <v>0.27600000000000002</v>
          </cell>
          <cell r="O564">
            <v>0.36099999999999999</v>
          </cell>
          <cell r="P564">
            <v>0.42699999999999999</v>
          </cell>
          <cell r="Q564">
            <v>0.51900000000000002</v>
          </cell>
        </row>
        <row r="565">
          <cell r="B565">
            <v>22</v>
          </cell>
          <cell r="C565" t="str">
            <v>STPG(黒)</v>
          </cell>
          <cell r="D565" t="str">
            <v>（低圧蒸気用）ねじ接合</v>
          </cell>
          <cell r="E565" t="str">
            <v>屋外配管</v>
          </cell>
          <cell r="F565" t="str">
            <v>配管工</v>
          </cell>
          <cell r="G565">
            <v>0.08</v>
          </cell>
          <cell r="H565">
            <v>0.09</v>
          </cell>
          <cell r="I565">
            <v>0.111</v>
          </cell>
          <cell r="J565">
            <v>0.13600000000000001</v>
          </cell>
          <cell r="K565">
            <v>0.14899999999999999</v>
          </cell>
          <cell r="L565">
            <v>0.187</v>
          </cell>
          <cell r="M565">
            <v>0.24399999999999999</v>
          </cell>
          <cell r="N565">
            <v>0.27600000000000002</v>
          </cell>
        </row>
        <row r="566">
          <cell r="B566">
            <v>23</v>
          </cell>
          <cell r="C566" t="str">
            <v>STPG</v>
          </cell>
          <cell r="D566" t="str">
            <v>（消火・冷却水・冷温水）溶接接合</v>
          </cell>
          <cell r="E566" t="str">
            <v>屋外配管</v>
          </cell>
          <cell r="F566" t="str">
            <v>配管工</v>
          </cell>
          <cell r="G566">
            <v>0.10100000000000001</v>
          </cell>
          <cell r="H566">
            <v>0.109</v>
          </cell>
          <cell r="I566">
            <v>0.127</v>
          </cell>
          <cell r="J566">
            <v>0.14899999999999999</v>
          </cell>
          <cell r="K566">
            <v>0.161</v>
          </cell>
          <cell r="L566">
            <v>0.19400000000000001</v>
          </cell>
          <cell r="M566">
            <v>0.24299999999999999</v>
          </cell>
          <cell r="N566">
            <v>0.27400000000000002</v>
          </cell>
          <cell r="O566">
            <v>0.35</v>
          </cell>
          <cell r="P566">
            <v>0.41299999999999998</v>
          </cell>
          <cell r="Q566">
            <v>0.51800000000000002</v>
          </cell>
          <cell r="R566">
            <v>0.73699999999999999</v>
          </cell>
          <cell r="S566">
            <v>0.98699999999999999</v>
          </cell>
          <cell r="T566">
            <v>1.1919999999999999</v>
          </cell>
        </row>
        <row r="567">
          <cell r="B567">
            <v>24</v>
          </cell>
          <cell r="C567" t="str">
            <v>STPG(黒)</v>
          </cell>
          <cell r="D567" t="str">
            <v>（蒸気給気管、蒸気還気用）溶接接合</v>
          </cell>
          <cell r="E567" t="str">
            <v>屋外配管</v>
          </cell>
          <cell r="F567" t="str">
            <v>配管工</v>
          </cell>
          <cell r="G567">
            <v>0.10100000000000001</v>
          </cell>
          <cell r="H567">
            <v>0.109</v>
          </cell>
          <cell r="I567">
            <v>0.127</v>
          </cell>
          <cell r="J567">
            <v>0.14899999999999999</v>
          </cell>
          <cell r="K567">
            <v>0.161</v>
          </cell>
          <cell r="L567">
            <v>0.19400000000000001</v>
          </cell>
          <cell r="M567">
            <v>0.24299999999999999</v>
          </cell>
          <cell r="N567">
            <v>0.27400000000000002</v>
          </cell>
          <cell r="O567">
            <v>0.35</v>
          </cell>
          <cell r="P567">
            <v>0.41299999999999998</v>
          </cell>
          <cell r="Q567">
            <v>0.51800000000000002</v>
          </cell>
          <cell r="R567">
            <v>0.73699999999999999</v>
          </cell>
          <cell r="S567">
            <v>0.98699999999999999</v>
          </cell>
          <cell r="T567">
            <v>1.1919999999999999</v>
          </cell>
        </row>
        <row r="568">
          <cell r="B568">
            <v>25</v>
          </cell>
          <cell r="C568" t="str">
            <v>SGP(白)</v>
          </cell>
          <cell r="D568" t="str">
            <v>（排水）ねじ接合</v>
          </cell>
          <cell r="E568" t="str">
            <v>屋外配管</v>
          </cell>
          <cell r="F568" t="str">
            <v>配管工</v>
          </cell>
          <cell r="G568">
            <v>0.08</v>
          </cell>
          <cell r="H568">
            <v>0.09</v>
          </cell>
          <cell r="I568">
            <v>0.111</v>
          </cell>
          <cell r="J568">
            <v>0.13600000000000001</v>
          </cell>
          <cell r="K568">
            <v>0.14899999999999999</v>
          </cell>
          <cell r="L568">
            <v>0.187</v>
          </cell>
          <cell r="M568">
            <v>0.24399999999999999</v>
          </cell>
          <cell r="N568">
            <v>0.27600000000000002</v>
          </cell>
          <cell r="O568">
            <v>0.36099999999999999</v>
          </cell>
          <cell r="P568">
            <v>0.42699999999999999</v>
          </cell>
          <cell r="Q568">
            <v>0.51900000000000002</v>
          </cell>
        </row>
        <row r="569">
          <cell r="B569">
            <v>26</v>
          </cell>
          <cell r="C569" t="str">
            <v>SGP(白)</v>
          </cell>
          <cell r="D569" t="str">
            <v>（冷温水）ねじ接合</v>
          </cell>
          <cell r="E569" t="str">
            <v>屋外配管</v>
          </cell>
          <cell r="F569" t="str">
            <v>配管工</v>
          </cell>
          <cell r="G569">
            <v>0.08</v>
          </cell>
          <cell r="H569">
            <v>0.09</v>
          </cell>
          <cell r="I569">
            <v>0.111</v>
          </cell>
          <cell r="J569">
            <v>0.13600000000000001</v>
          </cell>
          <cell r="K569">
            <v>0.14899999999999999</v>
          </cell>
          <cell r="L569">
            <v>0.187</v>
          </cell>
          <cell r="M569">
            <v>0.24399999999999999</v>
          </cell>
          <cell r="N569">
            <v>0.27600000000000002</v>
          </cell>
          <cell r="O569">
            <v>0.36099999999999999</v>
          </cell>
        </row>
        <row r="570">
          <cell r="B570">
            <v>27</v>
          </cell>
          <cell r="C570" t="str">
            <v>SGP(白)</v>
          </cell>
          <cell r="D570" t="str">
            <v>（通気・消火・給湯・プロパン）ねじ接合</v>
          </cell>
          <cell r="E570" t="str">
            <v>屋外配管</v>
          </cell>
          <cell r="F570" t="str">
            <v>配管工</v>
          </cell>
          <cell r="G570">
            <v>0.08</v>
          </cell>
          <cell r="H570">
            <v>0.09</v>
          </cell>
          <cell r="I570">
            <v>0.111</v>
          </cell>
          <cell r="J570">
            <v>0.13600000000000001</v>
          </cell>
          <cell r="K570">
            <v>0.14899999999999999</v>
          </cell>
          <cell r="L570">
            <v>0.187</v>
          </cell>
          <cell r="M570">
            <v>0.24399999999999999</v>
          </cell>
          <cell r="N570">
            <v>0.27600000000000002</v>
          </cell>
          <cell r="O570">
            <v>0.36099999999999999</v>
          </cell>
          <cell r="P570">
            <v>0.42699999999999999</v>
          </cell>
          <cell r="Q570">
            <v>0.51900000000000002</v>
          </cell>
        </row>
        <row r="571">
          <cell r="B571">
            <v>28</v>
          </cell>
          <cell r="C571" t="str">
            <v>SGP(白)</v>
          </cell>
          <cell r="D571" t="str">
            <v>（冷却水）ねじ接合</v>
          </cell>
          <cell r="E571" t="str">
            <v>屋外配管</v>
          </cell>
          <cell r="F571" t="str">
            <v>配管工</v>
          </cell>
          <cell r="G571">
            <v>0.08</v>
          </cell>
          <cell r="H571">
            <v>0.09</v>
          </cell>
          <cell r="I571">
            <v>0.111</v>
          </cell>
          <cell r="J571">
            <v>0.13600000000000001</v>
          </cell>
          <cell r="K571">
            <v>0.14899999999999999</v>
          </cell>
          <cell r="L571">
            <v>0.187</v>
          </cell>
          <cell r="M571">
            <v>0.24399999999999999</v>
          </cell>
          <cell r="N571">
            <v>0.27600000000000002</v>
          </cell>
          <cell r="O571">
            <v>0.36099999999999999</v>
          </cell>
          <cell r="P571">
            <v>0.42699999999999999</v>
          </cell>
          <cell r="Q571">
            <v>0.51900000000000002</v>
          </cell>
        </row>
        <row r="572">
          <cell r="B572">
            <v>29</v>
          </cell>
          <cell r="C572" t="str">
            <v>SGP(白)</v>
          </cell>
          <cell r="D572" t="str">
            <v>（通気・消火・給湯・プロパン・冷却水・冷温水）溶接接合</v>
          </cell>
          <cell r="E572" t="str">
            <v>屋外配管</v>
          </cell>
          <cell r="F572" t="str">
            <v>配管工</v>
          </cell>
          <cell r="G572">
            <v>0.24299999999999999</v>
          </cell>
          <cell r="H572">
            <v>0.27400000000000002</v>
          </cell>
          <cell r="I572">
            <v>0.35</v>
          </cell>
          <cell r="J572">
            <v>0.41299999999999998</v>
          </cell>
          <cell r="K572">
            <v>0.51800000000000002</v>
          </cell>
          <cell r="L572">
            <v>0.73699999999999999</v>
          </cell>
          <cell r="M572">
            <v>0.24299999999999999</v>
          </cell>
          <cell r="N572">
            <v>0.27400000000000002</v>
          </cell>
          <cell r="O572">
            <v>0.35</v>
          </cell>
          <cell r="P572">
            <v>0.41299999999999998</v>
          </cell>
          <cell r="Q572">
            <v>0.51800000000000002</v>
          </cell>
          <cell r="R572">
            <v>0.73699999999999999</v>
          </cell>
          <cell r="S572">
            <v>0.98699999999999999</v>
          </cell>
          <cell r="T572">
            <v>1.1919999999999999</v>
          </cell>
        </row>
        <row r="573">
          <cell r="B573">
            <v>30</v>
          </cell>
          <cell r="C573" t="str">
            <v>SGP(白)</v>
          </cell>
          <cell r="D573" t="str">
            <v>（冷却水）ハウジング型管継手</v>
          </cell>
          <cell r="E573" t="str">
            <v>屋外配管</v>
          </cell>
          <cell r="F573" t="str">
            <v>配管工</v>
          </cell>
          <cell r="G573">
            <v>9.5000000000000001E-2</v>
          </cell>
          <cell r="H573">
            <v>0.11899999999999999</v>
          </cell>
          <cell r="I573">
            <v>0.155</v>
          </cell>
          <cell r="J573">
            <v>0.23</v>
          </cell>
          <cell r="K573">
            <v>0.27200000000000002</v>
          </cell>
          <cell r="L573">
            <v>9.5000000000000001E-2</v>
          </cell>
          <cell r="M573">
            <v>0.11899999999999999</v>
          </cell>
          <cell r="N573">
            <v>0.155</v>
          </cell>
          <cell r="O573">
            <v>0.23</v>
          </cell>
          <cell r="P573">
            <v>0.27200000000000002</v>
          </cell>
          <cell r="Q573">
            <v>0.33100000000000002</v>
          </cell>
          <cell r="R573">
            <v>0.437</v>
          </cell>
          <cell r="S573">
            <v>0.58799999999999997</v>
          </cell>
          <cell r="T573">
            <v>0.70799999999999996</v>
          </cell>
        </row>
        <row r="574">
          <cell r="B574">
            <v>31</v>
          </cell>
          <cell r="C574" t="str">
            <v>SGP(白)</v>
          </cell>
          <cell r="D574" t="str">
            <v>（冷温水・消火）ハウジング型管継手</v>
          </cell>
          <cell r="E574" t="str">
            <v>屋外配管</v>
          </cell>
          <cell r="F574" t="str">
            <v>配管工</v>
          </cell>
          <cell r="G574">
            <v>9.5000000000000001E-2</v>
          </cell>
          <cell r="H574">
            <v>0.11899999999999999</v>
          </cell>
          <cell r="I574">
            <v>0.155</v>
          </cell>
          <cell r="J574">
            <v>0.23</v>
          </cell>
          <cell r="K574">
            <v>0.27200000000000002</v>
          </cell>
          <cell r="L574">
            <v>9.5000000000000001E-2</v>
          </cell>
          <cell r="M574">
            <v>0.11899999999999999</v>
          </cell>
          <cell r="N574">
            <v>0.155</v>
          </cell>
          <cell r="O574">
            <v>0.23</v>
          </cell>
          <cell r="P574">
            <v>0.27200000000000002</v>
          </cell>
          <cell r="Q574">
            <v>0.33100000000000002</v>
          </cell>
          <cell r="R574">
            <v>0.437</v>
          </cell>
          <cell r="S574">
            <v>0.58799999999999997</v>
          </cell>
          <cell r="T574">
            <v>0.70799999999999996</v>
          </cell>
        </row>
        <row r="575">
          <cell r="B575">
            <v>32</v>
          </cell>
          <cell r="C575" t="str">
            <v>SGP(黒)</v>
          </cell>
          <cell r="D575" t="str">
            <v>（蒸気・油）ねじ接合</v>
          </cell>
          <cell r="E575" t="str">
            <v>屋外配管</v>
          </cell>
          <cell r="F575" t="str">
            <v>配管工</v>
          </cell>
          <cell r="G575">
            <v>0.08</v>
          </cell>
          <cell r="H575">
            <v>0.09</v>
          </cell>
          <cell r="I575">
            <v>0.111</v>
          </cell>
          <cell r="J575">
            <v>0.13600000000000001</v>
          </cell>
          <cell r="K575">
            <v>0.14899999999999999</v>
          </cell>
          <cell r="L575">
            <v>0.187</v>
          </cell>
          <cell r="M575">
            <v>0.24399999999999999</v>
          </cell>
          <cell r="N575">
            <v>0.27600000000000002</v>
          </cell>
          <cell r="O575">
            <v>0.36099999999999999</v>
          </cell>
          <cell r="P575">
            <v>0.42699999999999999</v>
          </cell>
          <cell r="Q575">
            <v>0.51900000000000002</v>
          </cell>
        </row>
        <row r="576">
          <cell r="B576">
            <v>33</v>
          </cell>
          <cell r="C576" t="str">
            <v>SGP(黒)</v>
          </cell>
          <cell r="D576" t="str">
            <v>（蒸気・油）溶接接合</v>
          </cell>
          <cell r="E576" t="str">
            <v>屋外配管</v>
          </cell>
          <cell r="F576" t="str">
            <v>配管工</v>
          </cell>
          <cell r="G576">
            <v>0.10100000000000001</v>
          </cell>
          <cell r="H576">
            <v>0.109</v>
          </cell>
          <cell r="I576">
            <v>0.127</v>
          </cell>
          <cell r="J576">
            <v>0.14899999999999999</v>
          </cell>
          <cell r="K576">
            <v>0.161</v>
          </cell>
          <cell r="L576">
            <v>0.19400000000000001</v>
          </cell>
          <cell r="M576">
            <v>0.24299999999999999</v>
          </cell>
          <cell r="N576">
            <v>0.27400000000000002</v>
          </cell>
          <cell r="O576">
            <v>0.35</v>
          </cell>
          <cell r="P576">
            <v>0.41299999999999998</v>
          </cell>
          <cell r="Q576">
            <v>0.51800000000000002</v>
          </cell>
          <cell r="R576">
            <v>0.73699999999999999</v>
          </cell>
          <cell r="S576">
            <v>0.98699999999999999</v>
          </cell>
          <cell r="T576">
            <v>1.1919999999999999</v>
          </cell>
        </row>
        <row r="577">
          <cell r="B577">
            <v>35</v>
          </cell>
          <cell r="C577" t="str">
            <v>SGP-TA(WSP032)</v>
          </cell>
          <cell r="D577" t="str">
            <v>ねじ接合</v>
          </cell>
          <cell r="E577" t="str">
            <v>屋外配管</v>
          </cell>
          <cell r="F577" t="str">
            <v>配管工</v>
          </cell>
          <cell r="G577">
            <v>0.08</v>
          </cell>
          <cell r="H577">
            <v>0.09</v>
          </cell>
          <cell r="I577">
            <v>0.111</v>
          </cell>
          <cell r="J577">
            <v>0.13600000000000001</v>
          </cell>
          <cell r="K577">
            <v>0.14899999999999999</v>
          </cell>
          <cell r="L577">
            <v>0.187</v>
          </cell>
          <cell r="M577">
            <v>0.24399999999999999</v>
          </cell>
          <cell r="N577">
            <v>0.27600000000000002</v>
          </cell>
          <cell r="O577">
            <v>0.36099999999999999</v>
          </cell>
          <cell r="P577">
            <v>0.42699999999999999</v>
          </cell>
          <cell r="Q577">
            <v>0.51900000000000002</v>
          </cell>
        </row>
        <row r="578">
          <cell r="B578">
            <v>38</v>
          </cell>
          <cell r="C578" t="str">
            <v>ARFA管</v>
          </cell>
          <cell r="D578" t="str">
            <v>ねじ接合</v>
          </cell>
          <cell r="E578" t="str">
            <v>屋外配管</v>
          </cell>
          <cell r="F578" t="str">
            <v>配管工</v>
          </cell>
          <cell r="G578">
            <v>0.08</v>
          </cell>
          <cell r="H578">
            <v>0.09</v>
          </cell>
          <cell r="I578">
            <v>0.111</v>
          </cell>
          <cell r="J578">
            <v>0.13600000000000001</v>
          </cell>
          <cell r="K578">
            <v>0.14899999999999999</v>
          </cell>
          <cell r="L578">
            <v>0.187</v>
          </cell>
          <cell r="M578">
            <v>0.24399999999999999</v>
          </cell>
          <cell r="N578">
            <v>0.27600000000000002</v>
          </cell>
          <cell r="O578">
            <v>0.36099999999999999</v>
          </cell>
          <cell r="P578">
            <v>0.42699999999999999</v>
          </cell>
          <cell r="Q578">
            <v>0.51900000000000002</v>
          </cell>
        </row>
        <row r="579">
          <cell r="B579">
            <v>40</v>
          </cell>
          <cell r="C579" t="str">
            <v>CUP</v>
          </cell>
          <cell r="D579" t="str">
            <v>（給湯・給水）</v>
          </cell>
          <cell r="E579" t="str">
            <v>屋外配管</v>
          </cell>
          <cell r="F579" t="str">
            <v>配管工</v>
          </cell>
          <cell r="G579">
            <v>5.2999999999999999E-2</v>
          </cell>
          <cell r="H579">
            <v>7.3999999999999996E-2</v>
          </cell>
          <cell r="I579">
            <v>9.5000000000000001E-2</v>
          </cell>
          <cell r="J579">
            <v>0.11600000000000001</v>
          </cell>
          <cell r="K579">
            <v>0.13700000000000001</v>
          </cell>
          <cell r="L579">
            <v>0.18</v>
          </cell>
          <cell r="M579">
            <v>0.222</v>
          </cell>
          <cell r="N579">
            <v>0.26400000000000001</v>
          </cell>
          <cell r="O579">
            <v>0.34899999999999998</v>
          </cell>
          <cell r="P579">
            <v>0.434</v>
          </cell>
          <cell r="Q579">
            <v>0.51800000000000002</v>
          </cell>
        </row>
        <row r="582">
          <cell r="B582">
            <v>1</v>
          </cell>
          <cell r="C582" t="str">
            <v>SGP-PA</v>
          </cell>
          <cell r="D582" t="str">
            <v>（給水・冷却水）ねじ接合（管端防食継手）</v>
          </cell>
          <cell r="E582" t="str">
            <v>地中配管</v>
          </cell>
          <cell r="F582" t="str">
            <v>配管工</v>
          </cell>
          <cell r="G582">
            <v>6.2E-2</v>
          </cell>
          <cell r="H582">
            <v>7.0000000000000007E-2</v>
          </cell>
          <cell r="I582">
            <v>8.5999999999999993E-2</v>
          </cell>
          <cell r="J582">
            <v>0.106</v>
          </cell>
          <cell r="K582">
            <v>0.11600000000000001</v>
          </cell>
          <cell r="L582">
            <v>0.14599999999999999</v>
          </cell>
          <cell r="M582">
            <v>0.19</v>
          </cell>
          <cell r="N582">
            <v>0.215</v>
          </cell>
          <cell r="O582">
            <v>0.28100000000000003</v>
          </cell>
          <cell r="P582">
            <v>0.33200000000000002</v>
          </cell>
          <cell r="Q582">
            <v>0.40400000000000003</v>
          </cell>
        </row>
        <row r="583">
          <cell r="B583">
            <v>2</v>
          </cell>
          <cell r="C583" t="str">
            <v>SGP-PB</v>
          </cell>
          <cell r="D583" t="str">
            <v>（給水・冷却水）ねじ接合（管端防食継手）</v>
          </cell>
          <cell r="E583" t="str">
            <v>地中配管</v>
          </cell>
          <cell r="F583" t="str">
            <v>配管工</v>
          </cell>
          <cell r="G583">
            <v>6.2E-2</v>
          </cell>
          <cell r="H583">
            <v>7.0000000000000007E-2</v>
          </cell>
          <cell r="I583">
            <v>8.5999999999999993E-2</v>
          </cell>
          <cell r="J583">
            <v>0.106</v>
          </cell>
          <cell r="K583">
            <v>0.11600000000000001</v>
          </cell>
          <cell r="L583">
            <v>0.14599999999999999</v>
          </cell>
          <cell r="M583">
            <v>0.19</v>
          </cell>
          <cell r="N583">
            <v>0.215</v>
          </cell>
          <cell r="O583">
            <v>0.28100000000000003</v>
          </cell>
          <cell r="P583">
            <v>0.33200000000000002</v>
          </cell>
          <cell r="Q583">
            <v>0.40400000000000003</v>
          </cell>
        </row>
        <row r="584">
          <cell r="B584">
            <v>3</v>
          </cell>
          <cell r="C584" t="str">
            <v>SGP-PD</v>
          </cell>
          <cell r="D584" t="str">
            <v>（給水・冷却水）ねじ接合（管端防食継手）</v>
          </cell>
          <cell r="E584" t="str">
            <v>地中配管</v>
          </cell>
          <cell r="F584" t="str">
            <v>配管工</v>
          </cell>
          <cell r="G584">
            <v>6.7000000000000004E-2</v>
          </cell>
          <cell r="H584">
            <v>7.5999999999999998E-2</v>
          </cell>
          <cell r="I584">
            <v>9.2999999999999999E-2</v>
          </cell>
          <cell r="J584">
            <v>0.114</v>
          </cell>
          <cell r="K584">
            <v>0.125</v>
          </cell>
          <cell r="L584">
            <v>0.157</v>
          </cell>
          <cell r="M584">
            <v>0.20499999999999999</v>
          </cell>
          <cell r="N584">
            <v>0.23200000000000001</v>
          </cell>
          <cell r="O584">
            <v>0.30299999999999999</v>
          </cell>
          <cell r="P584">
            <v>0.35899999999999999</v>
          </cell>
          <cell r="Q584">
            <v>0.436</v>
          </cell>
        </row>
        <row r="585">
          <cell r="B585">
            <v>4</v>
          </cell>
          <cell r="C585" t="str">
            <v>SGP-FPA</v>
          </cell>
          <cell r="D585" t="str">
            <v>（給水・冷却水）フランジ接合</v>
          </cell>
          <cell r="E585" t="str">
            <v>地中配管</v>
          </cell>
          <cell r="F585" t="str">
            <v>配管工</v>
          </cell>
          <cell r="G585">
            <v>0.15</v>
          </cell>
          <cell r="H585">
            <v>0.17199999999999999</v>
          </cell>
          <cell r="I585">
            <v>0.222</v>
          </cell>
          <cell r="J585">
            <v>0.26400000000000001</v>
          </cell>
          <cell r="K585">
            <v>0.33600000000000002</v>
          </cell>
          <cell r="L585">
            <v>0.47699999999999998</v>
          </cell>
          <cell r="M585">
            <v>0.15</v>
          </cell>
          <cell r="N585">
            <v>0.17199999999999999</v>
          </cell>
          <cell r="O585">
            <v>0.222</v>
          </cell>
          <cell r="P585">
            <v>0.26400000000000001</v>
          </cell>
          <cell r="Q585">
            <v>0.33600000000000002</v>
          </cell>
          <cell r="R585">
            <v>0.47699999999999998</v>
          </cell>
          <cell r="S585">
            <v>0.64200000000000002</v>
          </cell>
          <cell r="T585">
            <v>0.77300000000000002</v>
          </cell>
        </row>
        <row r="586">
          <cell r="B586">
            <v>5</v>
          </cell>
          <cell r="C586" t="str">
            <v>SGP-FPB</v>
          </cell>
          <cell r="D586" t="str">
            <v>（給水・冷却水）フランジ接合</v>
          </cell>
          <cell r="E586" t="str">
            <v>地中配管</v>
          </cell>
          <cell r="F586" t="str">
            <v>配管工</v>
          </cell>
          <cell r="G586">
            <v>0.15</v>
          </cell>
          <cell r="H586">
            <v>0.17199999999999999</v>
          </cell>
          <cell r="I586">
            <v>0.222</v>
          </cell>
          <cell r="J586">
            <v>0.26400000000000001</v>
          </cell>
          <cell r="K586">
            <v>0.33600000000000002</v>
          </cell>
          <cell r="L586">
            <v>0.47699999999999998</v>
          </cell>
          <cell r="M586">
            <v>0.15</v>
          </cell>
          <cell r="N586">
            <v>0.17199999999999999</v>
          </cell>
          <cell r="O586">
            <v>0.222</v>
          </cell>
          <cell r="P586">
            <v>0.26400000000000001</v>
          </cell>
          <cell r="Q586">
            <v>0.33600000000000002</v>
          </cell>
          <cell r="R586">
            <v>0.47699999999999998</v>
          </cell>
          <cell r="S586">
            <v>0.64200000000000002</v>
          </cell>
          <cell r="T586">
            <v>0.77300000000000002</v>
          </cell>
        </row>
        <row r="587">
          <cell r="B587">
            <v>6</v>
          </cell>
          <cell r="C587" t="str">
            <v>SGP-FPD</v>
          </cell>
          <cell r="D587" t="str">
            <v>（給水・冷却水）フランジ接合</v>
          </cell>
          <cell r="E587" t="str">
            <v>地中配管</v>
          </cell>
          <cell r="F587" t="str">
            <v>配管工</v>
          </cell>
          <cell r="G587">
            <v>0.15</v>
          </cell>
          <cell r="H587">
            <v>0.17199999999999999</v>
          </cell>
          <cell r="I587">
            <v>0.222</v>
          </cell>
          <cell r="J587">
            <v>0.26400000000000001</v>
          </cell>
          <cell r="K587">
            <v>0.33600000000000002</v>
          </cell>
          <cell r="L587">
            <v>0.47699999999999998</v>
          </cell>
          <cell r="M587">
            <v>0.15</v>
          </cell>
          <cell r="N587">
            <v>0.17199999999999999</v>
          </cell>
          <cell r="O587">
            <v>0.222</v>
          </cell>
          <cell r="P587">
            <v>0.26400000000000001</v>
          </cell>
          <cell r="Q587">
            <v>0.33600000000000002</v>
          </cell>
          <cell r="R587">
            <v>0.47699999999999998</v>
          </cell>
          <cell r="S587">
            <v>0.64200000000000002</v>
          </cell>
          <cell r="T587">
            <v>0.77300000000000002</v>
          </cell>
        </row>
        <row r="588">
          <cell r="B588">
            <v>7</v>
          </cell>
          <cell r="C588" t="str">
            <v>SGP-VA</v>
          </cell>
          <cell r="D588" t="str">
            <v>（給水・冷却水）ねじ接合（管端防食継手）</v>
          </cell>
          <cell r="E588" t="str">
            <v>地中配管</v>
          </cell>
          <cell r="F588" t="str">
            <v>配管工</v>
          </cell>
          <cell r="G588">
            <v>6.2E-2</v>
          </cell>
          <cell r="H588">
            <v>7.0000000000000007E-2</v>
          </cell>
          <cell r="I588">
            <v>8.5999999999999993E-2</v>
          </cell>
          <cell r="J588">
            <v>0.106</v>
          </cell>
          <cell r="K588">
            <v>0.11600000000000001</v>
          </cell>
          <cell r="L588">
            <v>0.14599999999999999</v>
          </cell>
          <cell r="M588">
            <v>0.19</v>
          </cell>
          <cell r="N588">
            <v>0.215</v>
          </cell>
          <cell r="O588">
            <v>0.28100000000000003</v>
          </cell>
          <cell r="P588">
            <v>0.33200000000000002</v>
          </cell>
          <cell r="Q588">
            <v>0.40400000000000003</v>
          </cell>
        </row>
        <row r="589">
          <cell r="B589">
            <v>8</v>
          </cell>
          <cell r="C589" t="str">
            <v>SGP-VB</v>
          </cell>
          <cell r="D589" t="str">
            <v>（給水・冷却水）ねじ接合（管端防食継手）</v>
          </cell>
          <cell r="E589" t="str">
            <v>地中配管</v>
          </cell>
          <cell r="F589" t="str">
            <v>配管工</v>
          </cell>
          <cell r="G589">
            <v>6.2E-2</v>
          </cell>
          <cell r="H589">
            <v>7.0000000000000007E-2</v>
          </cell>
          <cell r="I589">
            <v>8.5999999999999993E-2</v>
          </cell>
          <cell r="J589">
            <v>0.106</v>
          </cell>
          <cell r="K589">
            <v>0.11600000000000001</v>
          </cell>
          <cell r="L589">
            <v>0.14599999999999999</v>
          </cell>
          <cell r="M589">
            <v>0.19</v>
          </cell>
          <cell r="N589">
            <v>0.215</v>
          </cell>
          <cell r="O589">
            <v>0.28100000000000003</v>
          </cell>
          <cell r="P589">
            <v>0.33200000000000002</v>
          </cell>
          <cell r="Q589">
            <v>0.40400000000000003</v>
          </cell>
        </row>
        <row r="590">
          <cell r="B590">
            <v>9</v>
          </cell>
          <cell r="C590" t="str">
            <v>SGP-VD</v>
          </cell>
          <cell r="D590" t="str">
            <v>（給水・冷却水）ねじ接合（管端防食継手）</v>
          </cell>
          <cell r="E590" t="str">
            <v>地中配管</v>
          </cell>
          <cell r="F590" t="str">
            <v>配管工</v>
          </cell>
          <cell r="G590">
            <v>6.7000000000000004E-2</v>
          </cell>
          <cell r="H590">
            <v>7.5999999999999998E-2</v>
          </cell>
          <cell r="I590">
            <v>9.2999999999999999E-2</v>
          </cell>
          <cell r="J590">
            <v>0.114</v>
          </cell>
          <cell r="K590">
            <v>0.125</v>
          </cell>
          <cell r="L590">
            <v>0.157</v>
          </cell>
          <cell r="M590">
            <v>0.20499999999999999</v>
          </cell>
          <cell r="N590">
            <v>0.23200000000000001</v>
          </cell>
          <cell r="O590">
            <v>0.30299999999999999</v>
          </cell>
          <cell r="P590">
            <v>0.35899999999999999</v>
          </cell>
          <cell r="Q590">
            <v>0.436</v>
          </cell>
        </row>
        <row r="591">
          <cell r="B591">
            <v>10</v>
          </cell>
          <cell r="C591" t="str">
            <v>SGP-FVA</v>
          </cell>
          <cell r="D591" t="str">
            <v>（給水・冷却水）フランジ接合</v>
          </cell>
          <cell r="E591" t="str">
            <v>地中配管</v>
          </cell>
          <cell r="F591" t="str">
            <v>配管工</v>
          </cell>
          <cell r="G591">
            <v>0.15</v>
          </cell>
          <cell r="H591">
            <v>0.17199999999999999</v>
          </cell>
          <cell r="I591">
            <v>0.222</v>
          </cell>
          <cell r="J591">
            <v>0.26400000000000001</v>
          </cell>
          <cell r="K591">
            <v>0.33600000000000002</v>
          </cell>
          <cell r="L591">
            <v>0.47699999999999998</v>
          </cell>
          <cell r="M591">
            <v>0.15</v>
          </cell>
          <cell r="N591">
            <v>0.17199999999999999</v>
          </cell>
          <cell r="O591">
            <v>0.222</v>
          </cell>
          <cell r="P591">
            <v>0.26400000000000001</v>
          </cell>
          <cell r="Q591">
            <v>0.33600000000000002</v>
          </cell>
          <cell r="R591">
            <v>0.47699999999999998</v>
          </cell>
          <cell r="S591">
            <v>0.64200000000000002</v>
          </cell>
          <cell r="T591">
            <v>0.77300000000000002</v>
          </cell>
        </row>
        <row r="592">
          <cell r="B592">
            <v>11</v>
          </cell>
          <cell r="C592" t="str">
            <v>SGP-FVB</v>
          </cell>
          <cell r="D592" t="str">
            <v>（給水・冷却水）フランジ接合</v>
          </cell>
          <cell r="E592" t="str">
            <v>地中配管</v>
          </cell>
          <cell r="F592" t="str">
            <v>配管工</v>
          </cell>
          <cell r="G592">
            <v>0.15</v>
          </cell>
          <cell r="H592">
            <v>0.17199999999999999</v>
          </cell>
          <cell r="I592">
            <v>0.222</v>
          </cell>
          <cell r="J592">
            <v>0.26400000000000001</v>
          </cell>
          <cell r="K592">
            <v>0.33600000000000002</v>
          </cell>
          <cell r="L592">
            <v>0.47699999999999998</v>
          </cell>
          <cell r="M592">
            <v>0.15</v>
          </cell>
          <cell r="N592">
            <v>0.17199999999999999</v>
          </cell>
          <cell r="O592">
            <v>0.222</v>
          </cell>
          <cell r="P592">
            <v>0.26400000000000001</v>
          </cell>
          <cell r="Q592">
            <v>0.33600000000000002</v>
          </cell>
          <cell r="R592">
            <v>0.47699999999999998</v>
          </cell>
          <cell r="S592">
            <v>0.64200000000000002</v>
          </cell>
          <cell r="T592">
            <v>0.77300000000000002</v>
          </cell>
        </row>
        <row r="593">
          <cell r="B593">
            <v>12</v>
          </cell>
          <cell r="C593" t="str">
            <v>SGP-FVD</v>
          </cell>
          <cell r="D593" t="str">
            <v>（給水・冷却水）フランジ接合</v>
          </cell>
          <cell r="E593" t="str">
            <v>地中配管</v>
          </cell>
          <cell r="F593" t="str">
            <v>配管工</v>
          </cell>
          <cell r="G593">
            <v>0.15</v>
          </cell>
          <cell r="H593">
            <v>0.17199999999999999</v>
          </cell>
          <cell r="I593">
            <v>0.222</v>
          </cell>
          <cell r="J593">
            <v>0.26400000000000001</v>
          </cell>
          <cell r="K593">
            <v>0.33600000000000002</v>
          </cell>
          <cell r="L593">
            <v>0.47699999999999998</v>
          </cell>
          <cell r="M593">
            <v>0.15</v>
          </cell>
          <cell r="N593">
            <v>0.17199999999999999</v>
          </cell>
          <cell r="O593">
            <v>0.222</v>
          </cell>
          <cell r="P593">
            <v>0.26400000000000001</v>
          </cell>
          <cell r="Q593">
            <v>0.33600000000000002</v>
          </cell>
          <cell r="R593">
            <v>0.47699999999999998</v>
          </cell>
          <cell r="S593">
            <v>0.64200000000000002</v>
          </cell>
          <cell r="T593">
            <v>0.77300000000000002</v>
          </cell>
        </row>
        <row r="594">
          <cell r="B594">
            <v>15</v>
          </cell>
          <cell r="C594" t="str">
            <v>SGP-PS</v>
          </cell>
          <cell r="D594" t="str">
            <v>ねじ接合</v>
          </cell>
          <cell r="E594" t="str">
            <v>地中配管</v>
          </cell>
          <cell r="F594" t="str">
            <v>配管工</v>
          </cell>
          <cell r="G594">
            <v>0.157</v>
          </cell>
          <cell r="H594">
            <v>0.20499999999999999</v>
          </cell>
          <cell r="I594">
            <v>0.23200000000000001</v>
          </cell>
          <cell r="J594">
            <v>0.30299999999999999</v>
          </cell>
          <cell r="K594">
            <v>0.157</v>
          </cell>
          <cell r="L594">
            <v>0.157</v>
          </cell>
          <cell r="M594">
            <v>0.20499999999999999</v>
          </cell>
          <cell r="N594">
            <v>0.23200000000000001</v>
          </cell>
          <cell r="O594">
            <v>0.30299999999999999</v>
          </cell>
        </row>
        <row r="595">
          <cell r="B595">
            <v>16</v>
          </cell>
          <cell r="C595" t="str">
            <v>STPG 370 PS</v>
          </cell>
          <cell r="D595" t="str">
            <v>ねじ接合</v>
          </cell>
          <cell r="E595" t="str">
            <v>地中配管</v>
          </cell>
          <cell r="F595" t="str">
            <v>配管工</v>
          </cell>
          <cell r="G595">
            <v>0.157</v>
          </cell>
          <cell r="H595">
            <v>0.20499999999999999</v>
          </cell>
          <cell r="I595">
            <v>0.23200000000000001</v>
          </cell>
          <cell r="J595">
            <v>0.30299999999999999</v>
          </cell>
          <cell r="K595">
            <v>0.157</v>
          </cell>
          <cell r="L595">
            <v>0.157</v>
          </cell>
          <cell r="M595">
            <v>0.20499999999999999</v>
          </cell>
          <cell r="N595">
            <v>0.23200000000000001</v>
          </cell>
          <cell r="O595">
            <v>0.30299999999999999</v>
          </cell>
        </row>
        <row r="596">
          <cell r="B596">
            <v>17</v>
          </cell>
          <cell r="C596" t="str">
            <v>SGP-VS</v>
          </cell>
          <cell r="D596" t="str">
            <v>ねじ接合</v>
          </cell>
          <cell r="E596" t="str">
            <v>地中配管</v>
          </cell>
          <cell r="F596" t="str">
            <v>配管工</v>
          </cell>
          <cell r="G596">
            <v>0.157</v>
          </cell>
          <cell r="H596">
            <v>0.20499999999999999</v>
          </cell>
          <cell r="I596">
            <v>0.23200000000000001</v>
          </cell>
          <cell r="J596">
            <v>0.30299999999999999</v>
          </cell>
          <cell r="K596">
            <v>0.157</v>
          </cell>
          <cell r="L596">
            <v>0.157</v>
          </cell>
          <cell r="M596">
            <v>0.20499999999999999</v>
          </cell>
          <cell r="N596">
            <v>0.23200000000000001</v>
          </cell>
          <cell r="O596">
            <v>0.30299999999999999</v>
          </cell>
        </row>
        <row r="597">
          <cell r="B597">
            <v>18</v>
          </cell>
          <cell r="C597" t="str">
            <v>STPG 370 VS</v>
          </cell>
          <cell r="D597" t="str">
            <v>ねじ接合</v>
          </cell>
          <cell r="E597" t="str">
            <v>地中配管</v>
          </cell>
          <cell r="F597" t="str">
            <v>配管工</v>
          </cell>
          <cell r="G597">
            <v>0.157</v>
          </cell>
          <cell r="H597">
            <v>0.20499999999999999</v>
          </cell>
          <cell r="I597">
            <v>0.23200000000000001</v>
          </cell>
          <cell r="J597">
            <v>0.30299999999999999</v>
          </cell>
          <cell r="K597">
            <v>0.157</v>
          </cell>
          <cell r="L597">
            <v>0.157</v>
          </cell>
          <cell r="M597">
            <v>0.20499999999999999</v>
          </cell>
          <cell r="N597">
            <v>0.23200000000000001</v>
          </cell>
          <cell r="O597">
            <v>0.30299999999999999</v>
          </cell>
        </row>
        <row r="598">
          <cell r="B598">
            <v>20</v>
          </cell>
          <cell r="C598" t="str">
            <v>STPG</v>
          </cell>
          <cell r="D598" t="str">
            <v>（消火）ねじ接合</v>
          </cell>
          <cell r="E598" t="str">
            <v>地中配管</v>
          </cell>
          <cell r="F598" t="str">
            <v>配管工</v>
          </cell>
          <cell r="G598">
            <v>6.2E-2</v>
          </cell>
          <cell r="H598">
            <v>7.0000000000000007E-2</v>
          </cell>
          <cell r="I598">
            <v>8.5999999999999993E-2</v>
          </cell>
          <cell r="J598">
            <v>0.106</v>
          </cell>
          <cell r="K598">
            <v>0.11600000000000001</v>
          </cell>
          <cell r="L598">
            <v>0.14599999999999999</v>
          </cell>
          <cell r="M598">
            <v>0.19</v>
          </cell>
          <cell r="N598">
            <v>0.215</v>
          </cell>
          <cell r="O598">
            <v>0.28100000000000003</v>
          </cell>
          <cell r="P598">
            <v>0.33200000000000002</v>
          </cell>
          <cell r="Q598">
            <v>0.40400000000000003</v>
          </cell>
        </row>
        <row r="599">
          <cell r="B599">
            <v>21</v>
          </cell>
          <cell r="C599" t="str">
            <v>STPG</v>
          </cell>
          <cell r="D599" t="str">
            <v>（冷却水）ねじ接合</v>
          </cell>
          <cell r="E599" t="str">
            <v>地中配管</v>
          </cell>
          <cell r="F599" t="str">
            <v>配管工</v>
          </cell>
          <cell r="G599">
            <v>6.2E-2</v>
          </cell>
          <cell r="H599">
            <v>7.0000000000000007E-2</v>
          </cell>
          <cell r="I599">
            <v>8.5999999999999993E-2</v>
          </cell>
          <cell r="J599">
            <v>0.106</v>
          </cell>
          <cell r="K599">
            <v>0.11600000000000001</v>
          </cell>
          <cell r="L599">
            <v>0.14599999999999999</v>
          </cell>
          <cell r="M599">
            <v>0.19</v>
          </cell>
          <cell r="N599">
            <v>0.215</v>
          </cell>
          <cell r="O599">
            <v>0.28100000000000003</v>
          </cell>
          <cell r="P599">
            <v>0.33200000000000002</v>
          </cell>
          <cell r="Q599">
            <v>0.40400000000000003</v>
          </cell>
        </row>
        <row r="600">
          <cell r="B600">
            <v>23</v>
          </cell>
          <cell r="C600" t="str">
            <v>STPG</v>
          </cell>
          <cell r="D600" t="str">
            <v>（消火・冷却水・冷温水）溶接接合</v>
          </cell>
          <cell r="E600" t="str">
            <v>地中配管</v>
          </cell>
          <cell r="F600" t="str">
            <v>配管工</v>
          </cell>
          <cell r="G600">
            <v>7.8E-2</v>
          </cell>
          <cell r="H600">
            <v>8.5000000000000006E-2</v>
          </cell>
          <cell r="I600">
            <v>9.9000000000000005E-2</v>
          </cell>
          <cell r="J600">
            <v>0.11600000000000001</v>
          </cell>
          <cell r="K600">
            <v>0.125</v>
          </cell>
          <cell r="L600">
            <v>0.151</v>
          </cell>
          <cell r="M600">
            <v>0.189</v>
          </cell>
          <cell r="N600">
            <v>0.21299999999999999</v>
          </cell>
          <cell r="O600">
            <v>0.27200000000000002</v>
          </cell>
          <cell r="P600">
            <v>0.32100000000000001</v>
          </cell>
          <cell r="Q600">
            <v>0.40300000000000002</v>
          </cell>
          <cell r="R600">
            <v>0.57299999999999995</v>
          </cell>
          <cell r="S600">
            <v>0.76800000000000002</v>
          </cell>
          <cell r="T600">
            <v>0.92700000000000005</v>
          </cell>
        </row>
        <row r="601">
          <cell r="B601">
            <v>24</v>
          </cell>
          <cell r="C601" t="str">
            <v>STPG(黒)</v>
          </cell>
          <cell r="D601" t="str">
            <v>（蒸気給気管、蒸気還気用）溶接接合</v>
          </cell>
          <cell r="E601" t="str">
            <v>地中配管</v>
          </cell>
          <cell r="F601" t="str">
            <v>配管工</v>
          </cell>
          <cell r="G601">
            <v>7.8E-2</v>
          </cell>
          <cell r="H601">
            <v>8.5000000000000006E-2</v>
          </cell>
          <cell r="I601">
            <v>9.9000000000000005E-2</v>
          </cell>
          <cell r="J601">
            <v>0.11600000000000001</v>
          </cell>
          <cell r="K601">
            <v>0.125</v>
          </cell>
          <cell r="L601">
            <v>0.151</v>
          </cell>
          <cell r="M601">
            <v>0.189</v>
          </cell>
          <cell r="N601">
            <v>0.21299999999999999</v>
          </cell>
          <cell r="O601">
            <v>0.27200000000000002</v>
          </cell>
          <cell r="P601">
            <v>0.32100000000000001</v>
          </cell>
          <cell r="Q601">
            <v>0.40300000000000002</v>
          </cell>
          <cell r="R601">
            <v>0.57299999999999995</v>
          </cell>
          <cell r="S601">
            <v>0.76800000000000002</v>
          </cell>
          <cell r="T601">
            <v>0.92700000000000005</v>
          </cell>
        </row>
        <row r="602">
          <cell r="B602">
            <v>25</v>
          </cell>
          <cell r="C602" t="str">
            <v>SGP(白)</v>
          </cell>
          <cell r="D602" t="str">
            <v>（排水）ねじ接合</v>
          </cell>
          <cell r="E602" t="str">
            <v>地中配管</v>
          </cell>
          <cell r="F602" t="str">
            <v>配管工</v>
          </cell>
          <cell r="G602">
            <v>6.2E-2</v>
          </cell>
          <cell r="H602">
            <v>7.0000000000000007E-2</v>
          </cell>
          <cell r="I602">
            <v>8.5999999999999993E-2</v>
          </cell>
          <cell r="J602">
            <v>0.106</v>
          </cell>
          <cell r="K602">
            <v>0.11600000000000001</v>
          </cell>
          <cell r="L602">
            <v>0.14599999999999999</v>
          </cell>
          <cell r="M602">
            <v>0.19</v>
          </cell>
          <cell r="N602">
            <v>0.215</v>
          </cell>
          <cell r="O602">
            <v>0.28100000000000003</v>
          </cell>
          <cell r="P602">
            <v>0.33200000000000002</v>
          </cell>
          <cell r="Q602">
            <v>0.40400000000000003</v>
          </cell>
        </row>
        <row r="603">
          <cell r="B603">
            <v>27</v>
          </cell>
          <cell r="C603" t="str">
            <v>SGP(白)</v>
          </cell>
          <cell r="D603" t="str">
            <v>（通気・消火・給湯・プロパン）ねじ接合</v>
          </cell>
          <cell r="E603" t="str">
            <v>地中配管</v>
          </cell>
          <cell r="F603" t="str">
            <v>配管工</v>
          </cell>
          <cell r="G603">
            <v>6.2E-2</v>
          </cell>
          <cell r="H603">
            <v>7.0000000000000007E-2</v>
          </cell>
          <cell r="I603">
            <v>8.5999999999999993E-2</v>
          </cell>
          <cell r="J603">
            <v>0.106</v>
          </cell>
          <cell r="K603">
            <v>0.11600000000000001</v>
          </cell>
          <cell r="L603">
            <v>0.14599999999999999</v>
          </cell>
          <cell r="M603">
            <v>0.19</v>
          </cell>
          <cell r="N603">
            <v>0.215</v>
          </cell>
          <cell r="O603">
            <v>0.28100000000000003</v>
          </cell>
          <cell r="P603">
            <v>0.33200000000000002</v>
          </cell>
          <cell r="Q603">
            <v>0.40400000000000003</v>
          </cell>
        </row>
        <row r="604">
          <cell r="B604">
            <v>28</v>
          </cell>
          <cell r="C604" t="str">
            <v>SGP(白)</v>
          </cell>
          <cell r="D604" t="str">
            <v>（冷却水）ねじ接合</v>
          </cell>
          <cell r="E604" t="str">
            <v>地中配管</v>
          </cell>
          <cell r="F604" t="str">
            <v>配管工</v>
          </cell>
          <cell r="G604">
            <v>6.2E-2</v>
          </cell>
          <cell r="H604">
            <v>7.0000000000000007E-2</v>
          </cell>
          <cell r="I604">
            <v>8.5999999999999993E-2</v>
          </cell>
          <cell r="J604">
            <v>0.106</v>
          </cell>
          <cell r="K604">
            <v>0.11600000000000001</v>
          </cell>
          <cell r="L604">
            <v>0.14599999999999999</v>
          </cell>
          <cell r="M604">
            <v>0.19</v>
          </cell>
          <cell r="N604">
            <v>0.215</v>
          </cell>
          <cell r="O604">
            <v>0.28100000000000003</v>
          </cell>
          <cell r="P604">
            <v>0.33200000000000002</v>
          </cell>
          <cell r="Q604">
            <v>0.40400000000000003</v>
          </cell>
        </row>
        <row r="605">
          <cell r="B605">
            <v>29</v>
          </cell>
          <cell r="C605" t="str">
            <v>SGP(白)</v>
          </cell>
          <cell r="D605" t="str">
            <v>（通気・消火・給湯・プロパン・冷却水・冷温水）溶接接合</v>
          </cell>
          <cell r="E605" t="str">
            <v>地中配管</v>
          </cell>
          <cell r="F605" t="str">
            <v>配管工</v>
          </cell>
          <cell r="G605">
            <v>0.189</v>
          </cell>
          <cell r="H605">
            <v>0.21299999999999999</v>
          </cell>
          <cell r="I605">
            <v>0.27200000000000002</v>
          </cell>
          <cell r="J605">
            <v>0.32100000000000001</v>
          </cell>
          <cell r="K605">
            <v>0.40300000000000002</v>
          </cell>
          <cell r="L605">
            <v>0.57299999999999995</v>
          </cell>
          <cell r="M605">
            <v>0.189</v>
          </cell>
          <cell r="N605">
            <v>0.21299999999999999</v>
          </cell>
          <cell r="O605">
            <v>0.27200000000000002</v>
          </cell>
          <cell r="P605">
            <v>0.32100000000000001</v>
          </cell>
          <cell r="Q605">
            <v>0.40300000000000002</v>
          </cell>
          <cell r="R605">
            <v>0.57299999999999995</v>
          </cell>
          <cell r="S605">
            <v>0.76800000000000002</v>
          </cell>
          <cell r="T605">
            <v>0.92700000000000005</v>
          </cell>
        </row>
        <row r="606">
          <cell r="B606">
            <v>32</v>
          </cell>
          <cell r="C606" t="str">
            <v>SGP(黒)</v>
          </cell>
          <cell r="D606" t="str">
            <v>（蒸気・油）ねじ接合</v>
          </cell>
          <cell r="E606" t="str">
            <v>地中配管</v>
          </cell>
          <cell r="F606" t="str">
            <v>配管工</v>
          </cell>
          <cell r="G606">
            <v>6.2E-2</v>
          </cell>
          <cell r="H606">
            <v>7.0000000000000007E-2</v>
          </cell>
          <cell r="I606">
            <v>8.5999999999999993E-2</v>
          </cell>
          <cell r="J606">
            <v>0.106</v>
          </cell>
          <cell r="K606">
            <v>0.11600000000000001</v>
          </cell>
          <cell r="L606">
            <v>0.14599999999999999</v>
          </cell>
          <cell r="M606">
            <v>0.19</v>
          </cell>
          <cell r="N606">
            <v>0.215</v>
          </cell>
          <cell r="O606">
            <v>0.28100000000000003</v>
          </cell>
          <cell r="P606">
            <v>0.33200000000000002</v>
          </cell>
          <cell r="Q606">
            <v>0.40400000000000003</v>
          </cell>
        </row>
        <row r="607">
          <cell r="B607">
            <v>33</v>
          </cell>
          <cell r="C607" t="str">
            <v>SGP(黒)</v>
          </cell>
          <cell r="D607" t="str">
            <v>（蒸気・油）溶接接合</v>
          </cell>
          <cell r="E607" t="str">
            <v>地中配管</v>
          </cell>
          <cell r="F607" t="str">
            <v>配管工</v>
          </cell>
          <cell r="G607">
            <v>7.8E-2</v>
          </cell>
          <cell r="H607">
            <v>8.5000000000000006E-2</v>
          </cell>
          <cell r="I607">
            <v>9.9000000000000005E-2</v>
          </cell>
          <cell r="J607">
            <v>0.11600000000000001</v>
          </cell>
          <cell r="K607">
            <v>0.125</v>
          </cell>
          <cell r="L607">
            <v>0.151</v>
          </cell>
          <cell r="M607">
            <v>0.189</v>
          </cell>
          <cell r="N607">
            <v>0.21299999999999999</v>
          </cell>
          <cell r="O607">
            <v>0.27200000000000002</v>
          </cell>
          <cell r="P607">
            <v>0.32100000000000001</v>
          </cell>
          <cell r="Q607">
            <v>0.40300000000000002</v>
          </cell>
          <cell r="R607">
            <v>0.57299999999999995</v>
          </cell>
          <cell r="S607">
            <v>0.76800000000000002</v>
          </cell>
          <cell r="T607">
            <v>0.92700000000000005</v>
          </cell>
        </row>
        <row r="608">
          <cell r="B608">
            <v>35</v>
          </cell>
          <cell r="C608" t="str">
            <v>SGP-TA(WSP032)</v>
          </cell>
          <cell r="D608" t="str">
            <v>ねじ接合</v>
          </cell>
          <cell r="E608" t="str">
            <v>地中配管</v>
          </cell>
          <cell r="F608" t="str">
            <v>配管工</v>
          </cell>
          <cell r="G608">
            <v>0.106</v>
          </cell>
          <cell r="H608">
            <v>0.11600000000000001</v>
          </cell>
          <cell r="I608">
            <v>0.14599999999999999</v>
          </cell>
          <cell r="J608">
            <v>0.106</v>
          </cell>
          <cell r="K608">
            <v>0.11600000000000001</v>
          </cell>
          <cell r="L608">
            <v>0.14599999999999999</v>
          </cell>
          <cell r="M608">
            <v>0.19</v>
          </cell>
          <cell r="N608">
            <v>0.215</v>
          </cell>
          <cell r="O608">
            <v>0.28100000000000003</v>
          </cell>
          <cell r="P608">
            <v>0.33200000000000002</v>
          </cell>
          <cell r="Q608">
            <v>0.40400000000000003</v>
          </cell>
        </row>
        <row r="609">
          <cell r="B609">
            <v>37</v>
          </cell>
          <cell r="C609" t="str">
            <v>HP</v>
          </cell>
          <cell r="D609" t="str">
            <v>（排水）</v>
          </cell>
          <cell r="E609" t="str">
            <v>地中配管</v>
          </cell>
          <cell r="F609" t="str">
            <v>配管工</v>
          </cell>
          <cell r="G609">
            <v>0.22</v>
          </cell>
          <cell r="H609">
            <v>0.25600000000000001</v>
          </cell>
          <cell r="I609">
            <v>0.30599999999999999</v>
          </cell>
          <cell r="J609">
            <v>0.4</v>
          </cell>
          <cell r="K609">
            <v>0.501</v>
          </cell>
          <cell r="L609">
            <v>0.6</v>
          </cell>
          <cell r="M609">
            <v>0.22</v>
          </cell>
          <cell r="N609">
            <v>0.25600000000000001</v>
          </cell>
          <cell r="O609">
            <v>0.22</v>
          </cell>
          <cell r="P609">
            <v>0.25600000000000001</v>
          </cell>
          <cell r="Q609">
            <v>0.30599999999999999</v>
          </cell>
          <cell r="R609">
            <v>0.4</v>
          </cell>
          <cell r="S609">
            <v>0.501</v>
          </cell>
          <cell r="T609">
            <v>0.6</v>
          </cell>
        </row>
        <row r="610">
          <cell r="B610">
            <v>38</v>
          </cell>
          <cell r="C610" t="str">
            <v>ARFA管</v>
          </cell>
          <cell r="D610" t="str">
            <v>ねじ接合</v>
          </cell>
          <cell r="E610" t="str">
            <v>地中配管</v>
          </cell>
          <cell r="F610" t="str">
            <v>配管工</v>
          </cell>
          <cell r="G610">
            <v>0.106</v>
          </cell>
          <cell r="H610">
            <v>0.11600000000000001</v>
          </cell>
          <cell r="I610">
            <v>0.14599999999999999</v>
          </cell>
          <cell r="J610">
            <v>0.106</v>
          </cell>
          <cell r="K610">
            <v>0.11600000000000001</v>
          </cell>
          <cell r="L610">
            <v>0.14599999999999999</v>
          </cell>
          <cell r="M610">
            <v>0.19</v>
          </cell>
          <cell r="N610">
            <v>0.215</v>
          </cell>
          <cell r="O610">
            <v>0.28100000000000003</v>
          </cell>
          <cell r="P610">
            <v>0.33200000000000002</v>
          </cell>
          <cell r="Q610">
            <v>0.40400000000000003</v>
          </cell>
        </row>
        <row r="613">
          <cell r="B613">
            <v>1</v>
          </cell>
          <cell r="C613" t="str">
            <v>SGP-PA</v>
          </cell>
          <cell r="D613" t="str">
            <v>（給水・冷却水）ねじ接合（管端防食継手）</v>
          </cell>
          <cell r="E613" t="str">
            <v>屋内一般配管</v>
          </cell>
          <cell r="F613" t="str">
            <v>はつり補修</v>
          </cell>
          <cell r="G613">
            <v>0.08</v>
          </cell>
          <cell r="H613">
            <v>0.08</v>
          </cell>
          <cell r="I613">
            <v>0.08</v>
          </cell>
          <cell r="J613">
            <v>0.08</v>
          </cell>
          <cell r="K613">
            <v>0.08</v>
          </cell>
          <cell r="L613">
            <v>0.08</v>
          </cell>
          <cell r="M613">
            <v>0.08</v>
          </cell>
          <cell r="N613">
            <v>0.08</v>
          </cell>
          <cell r="O613">
            <v>0.08</v>
          </cell>
          <cell r="P613">
            <v>0.08</v>
          </cell>
          <cell r="Q613">
            <v>0.08</v>
          </cell>
          <cell r="R613">
            <v>0.08</v>
          </cell>
          <cell r="S613">
            <v>0.08</v>
          </cell>
          <cell r="T613">
            <v>0.08</v>
          </cell>
        </row>
        <row r="614">
          <cell r="B614">
            <v>2</v>
          </cell>
          <cell r="C614" t="str">
            <v>SGP-PB</v>
          </cell>
          <cell r="D614" t="str">
            <v>（給水・冷却水）ねじ接合（管端防食継手）</v>
          </cell>
          <cell r="E614" t="str">
            <v>屋内一般配管</v>
          </cell>
          <cell r="F614" t="str">
            <v>はつり補修</v>
          </cell>
          <cell r="G614">
            <v>0.08</v>
          </cell>
          <cell r="H614">
            <v>0.08</v>
          </cell>
          <cell r="I614">
            <v>0.08</v>
          </cell>
          <cell r="J614">
            <v>0.08</v>
          </cell>
          <cell r="K614">
            <v>0.08</v>
          </cell>
          <cell r="L614">
            <v>0.08</v>
          </cell>
          <cell r="M614">
            <v>0.08</v>
          </cell>
          <cell r="N614">
            <v>0.08</v>
          </cell>
          <cell r="O614">
            <v>0.08</v>
          </cell>
          <cell r="P614">
            <v>0.08</v>
          </cell>
          <cell r="Q614">
            <v>0.08</v>
          </cell>
          <cell r="R614">
            <v>0.08</v>
          </cell>
          <cell r="S614">
            <v>0.08</v>
          </cell>
          <cell r="T614">
            <v>0.08</v>
          </cell>
        </row>
        <row r="615">
          <cell r="B615">
            <v>4</v>
          </cell>
          <cell r="C615" t="str">
            <v>SGP-FPA</v>
          </cell>
          <cell r="D615" t="str">
            <v>（給水・冷却水）フランジ接合</v>
          </cell>
          <cell r="E615" t="str">
            <v>屋内一般配管</v>
          </cell>
          <cell r="F615" t="str">
            <v>はつり補修</v>
          </cell>
          <cell r="G615">
            <v>0.08</v>
          </cell>
          <cell r="H615">
            <v>0.08</v>
          </cell>
          <cell r="I615">
            <v>0.08</v>
          </cell>
          <cell r="J615">
            <v>0.08</v>
          </cell>
          <cell r="K615">
            <v>0.08</v>
          </cell>
          <cell r="L615">
            <v>0.08</v>
          </cell>
          <cell r="M615">
            <v>0.08</v>
          </cell>
          <cell r="N615">
            <v>0.08</v>
          </cell>
          <cell r="O615">
            <v>0.08</v>
          </cell>
          <cell r="P615">
            <v>0.08</v>
          </cell>
          <cell r="Q615">
            <v>0.08</v>
          </cell>
          <cell r="R615">
            <v>0.08</v>
          </cell>
          <cell r="S615">
            <v>0.08</v>
          </cell>
          <cell r="T615">
            <v>0.08</v>
          </cell>
        </row>
        <row r="616">
          <cell r="B616">
            <v>5</v>
          </cell>
          <cell r="C616" t="str">
            <v>SGP-FPB</v>
          </cell>
          <cell r="D616" t="str">
            <v>（給水・冷却水）フランジ接合</v>
          </cell>
          <cell r="E616" t="str">
            <v>屋内一般配管</v>
          </cell>
          <cell r="F616" t="str">
            <v>はつり補修</v>
          </cell>
          <cell r="G616">
            <v>0.08</v>
          </cell>
          <cell r="H616">
            <v>0.08</v>
          </cell>
          <cell r="I616">
            <v>0.08</v>
          </cell>
          <cell r="J616">
            <v>0.08</v>
          </cell>
          <cell r="K616">
            <v>0.08</v>
          </cell>
          <cell r="L616">
            <v>0.08</v>
          </cell>
          <cell r="M616">
            <v>0.08</v>
          </cell>
          <cell r="N616">
            <v>0.08</v>
          </cell>
          <cell r="O616">
            <v>0.08</v>
          </cell>
          <cell r="P616">
            <v>0.08</v>
          </cell>
          <cell r="Q616">
            <v>0.08</v>
          </cell>
          <cell r="R616">
            <v>0.08</v>
          </cell>
          <cell r="S616">
            <v>0.08</v>
          </cell>
          <cell r="T616">
            <v>0.08</v>
          </cell>
        </row>
        <row r="617">
          <cell r="B617">
            <v>7</v>
          </cell>
          <cell r="C617" t="str">
            <v>SGP-VA</v>
          </cell>
          <cell r="D617" t="str">
            <v>（給水・冷却水）ねじ接合（管端防食継手）</v>
          </cell>
          <cell r="E617" t="str">
            <v>屋内一般配管</v>
          </cell>
          <cell r="F617" t="str">
            <v>はつり補修</v>
          </cell>
          <cell r="G617">
            <v>0.08</v>
          </cell>
          <cell r="H617">
            <v>0.08</v>
          </cell>
          <cell r="I617">
            <v>0.08</v>
          </cell>
          <cell r="J617">
            <v>0.08</v>
          </cell>
          <cell r="K617">
            <v>0.08</v>
          </cell>
          <cell r="L617">
            <v>0.08</v>
          </cell>
          <cell r="M617">
            <v>0.08</v>
          </cell>
          <cell r="N617">
            <v>0.08</v>
          </cell>
          <cell r="O617">
            <v>0.08</v>
          </cell>
          <cell r="P617">
            <v>0.08</v>
          </cell>
          <cell r="Q617">
            <v>0.08</v>
          </cell>
          <cell r="R617">
            <v>0.08</v>
          </cell>
          <cell r="S617">
            <v>0.08</v>
          </cell>
          <cell r="T617">
            <v>0.08</v>
          </cell>
        </row>
        <row r="618">
          <cell r="B618">
            <v>8</v>
          </cell>
          <cell r="C618" t="str">
            <v>SGP-VB</v>
          </cell>
          <cell r="D618" t="str">
            <v>（給水・冷却水）ねじ接合（管端防食継手）</v>
          </cell>
          <cell r="E618" t="str">
            <v>屋内一般配管</v>
          </cell>
          <cell r="F618" t="str">
            <v>はつり補修</v>
          </cell>
          <cell r="G618">
            <v>0.08</v>
          </cell>
          <cell r="H618">
            <v>0.08</v>
          </cell>
          <cell r="I618">
            <v>0.08</v>
          </cell>
          <cell r="J618">
            <v>0.08</v>
          </cell>
          <cell r="K618">
            <v>0.08</v>
          </cell>
          <cell r="L618">
            <v>0.08</v>
          </cell>
          <cell r="M618">
            <v>0.08</v>
          </cell>
          <cell r="N618">
            <v>0.08</v>
          </cell>
          <cell r="O618">
            <v>0.08</v>
          </cell>
          <cell r="P618">
            <v>0.08</v>
          </cell>
          <cell r="Q618">
            <v>0.08</v>
          </cell>
          <cell r="R618">
            <v>0.08</v>
          </cell>
          <cell r="S618">
            <v>0.08</v>
          </cell>
          <cell r="T618">
            <v>0.08</v>
          </cell>
        </row>
        <row r="619">
          <cell r="B619">
            <v>10</v>
          </cell>
          <cell r="C619" t="str">
            <v>SGP-FVA</v>
          </cell>
          <cell r="D619" t="str">
            <v>（給水・冷却水）フランジ接合</v>
          </cell>
          <cell r="E619" t="str">
            <v>屋内一般配管</v>
          </cell>
          <cell r="F619" t="str">
            <v>はつり補修</v>
          </cell>
          <cell r="G619">
            <v>0.08</v>
          </cell>
          <cell r="H619">
            <v>0.08</v>
          </cell>
          <cell r="I619">
            <v>0.08</v>
          </cell>
          <cell r="J619">
            <v>0.08</v>
          </cell>
          <cell r="K619">
            <v>0.08</v>
          </cell>
          <cell r="L619">
            <v>0.08</v>
          </cell>
          <cell r="M619">
            <v>0.08</v>
          </cell>
          <cell r="N619">
            <v>0.08</v>
          </cell>
          <cell r="O619">
            <v>0.08</v>
          </cell>
          <cell r="P619">
            <v>0.08</v>
          </cell>
          <cell r="Q619">
            <v>0.08</v>
          </cell>
          <cell r="R619">
            <v>0.08</v>
          </cell>
          <cell r="S619">
            <v>0.08</v>
          </cell>
          <cell r="T619">
            <v>0.08</v>
          </cell>
        </row>
        <row r="620">
          <cell r="B620">
            <v>11</v>
          </cell>
          <cell r="C620" t="str">
            <v>SGP-FVB</v>
          </cell>
          <cell r="D620" t="str">
            <v>（給水・冷却水）フランジ接合</v>
          </cell>
          <cell r="E620" t="str">
            <v>屋内一般配管</v>
          </cell>
          <cell r="F620" t="str">
            <v>はつり補修</v>
          </cell>
          <cell r="G620">
            <v>0.08</v>
          </cell>
          <cell r="H620">
            <v>0.08</v>
          </cell>
          <cell r="I620">
            <v>0.08</v>
          </cell>
          <cell r="J620">
            <v>0.08</v>
          </cell>
          <cell r="K620">
            <v>0.08</v>
          </cell>
          <cell r="L620">
            <v>0.08</v>
          </cell>
          <cell r="M620">
            <v>0.08</v>
          </cell>
          <cell r="N620">
            <v>0.08</v>
          </cell>
          <cell r="O620">
            <v>0.08</v>
          </cell>
          <cell r="P620">
            <v>0.08</v>
          </cell>
          <cell r="Q620">
            <v>0.08</v>
          </cell>
          <cell r="R620">
            <v>0.08</v>
          </cell>
          <cell r="S620">
            <v>0.08</v>
          </cell>
          <cell r="T620">
            <v>0.08</v>
          </cell>
        </row>
        <row r="621">
          <cell r="B621">
            <v>13</v>
          </cell>
          <cell r="C621" t="str">
            <v>SGP-HVA</v>
          </cell>
          <cell r="D621" t="str">
            <v>（給湯・冷温水）ねじ接合（管端防食継手）</v>
          </cell>
          <cell r="E621" t="str">
            <v>屋内一般配管</v>
          </cell>
          <cell r="F621" t="str">
            <v>はつり補修</v>
          </cell>
          <cell r="G621">
            <v>0.08</v>
          </cell>
          <cell r="H621">
            <v>0.08</v>
          </cell>
          <cell r="I621">
            <v>0.08</v>
          </cell>
          <cell r="J621">
            <v>0.08</v>
          </cell>
          <cell r="K621">
            <v>0.08</v>
          </cell>
          <cell r="L621">
            <v>0.08</v>
          </cell>
          <cell r="M621">
            <v>0.08</v>
          </cell>
          <cell r="N621">
            <v>0.08</v>
          </cell>
          <cell r="O621">
            <v>0.08</v>
          </cell>
          <cell r="P621">
            <v>0.08</v>
          </cell>
          <cell r="Q621">
            <v>0.08</v>
          </cell>
          <cell r="R621">
            <v>0.08</v>
          </cell>
          <cell r="S621">
            <v>0.08</v>
          </cell>
          <cell r="T621">
            <v>0.08</v>
          </cell>
        </row>
        <row r="622">
          <cell r="B622">
            <v>14</v>
          </cell>
          <cell r="C622" t="str">
            <v>SGP-VA</v>
          </cell>
          <cell r="D622" t="str">
            <v>（冷却水）ハウジング型継手</v>
          </cell>
          <cell r="E622" t="str">
            <v>屋内一般配管</v>
          </cell>
          <cell r="F622" t="str">
            <v>はつり補修</v>
          </cell>
          <cell r="G622">
            <v>0.08</v>
          </cell>
          <cell r="H622">
            <v>0.08</v>
          </cell>
          <cell r="I622">
            <v>0.08</v>
          </cell>
          <cell r="J622">
            <v>0.08</v>
          </cell>
          <cell r="K622">
            <v>0.08</v>
          </cell>
          <cell r="L622">
            <v>0.08</v>
          </cell>
          <cell r="M622">
            <v>0.08</v>
          </cell>
          <cell r="N622">
            <v>0.08</v>
          </cell>
          <cell r="O622">
            <v>0.08</v>
          </cell>
          <cell r="P622">
            <v>0.08</v>
          </cell>
          <cell r="Q622">
            <v>0.08</v>
          </cell>
          <cell r="R622">
            <v>0.08</v>
          </cell>
          <cell r="S622">
            <v>0.08</v>
          </cell>
          <cell r="T622">
            <v>0.08</v>
          </cell>
        </row>
        <row r="623">
          <cell r="B623">
            <v>19</v>
          </cell>
          <cell r="C623" t="str">
            <v>STPG</v>
          </cell>
          <cell r="D623" t="str">
            <v>（冷温水）ねじ接合</v>
          </cell>
          <cell r="E623" t="str">
            <v>屋内一般配管</v>
          </cell>
          <cell r="F623" t="str">
            <v>はつり補修</v>
          </cell>
          <cell r="G623">
            <v>0.08</v>
          </cell>
          <cell r="H623">
            <v>0.08</v>
          </cell>
          <cell r="I623">
            <v>0.08</v>
          </cell>
          <cell r="J623">
            <v>0.08</v>
          </cell>
          <cell r="K623">
            <v>0.08</v>
          </cell>
          <cell r="L623">
            <v>0.08</v>
          </cell>
          <cell r="M623">
            <v>0.08</v>
          </cell>
          <cell r="N623">
            <v>0.08</v>
          </cell>
          <cell r="O623">
            <v>0.08</v>
          </cell>
          <cell r="P623">
            <v>0.08</v>
          </cell>
          <cell r="Q623">
            <v>0.08</v>
          </cell>
          <cell r="R623">
            <v>0.08</v>
          </cell>
          <cell r="S623">
            <v>0.08</v>
          </cell>
          <cell r="T623">
            <v>0.08</v>
          </cell>
        </row>
        <row r="624">
          <cell r="B624">
            <v>20</v>
          </cell>
          <cell r="C624" t="str">
            <v>STPG</v>
          </cell>
          <cell r="D624" t="str">
            <v>（消火）ねじ接合</v>
          </cell>
          <cell r="E624" t="str">
            <v>屋内一般配管</v>
          </cell>
          <cell r="F624" t="str">
            <v>はつり補修</v>
          </cell>
          <cell r="G624">
            <v>0.08</v>
          </cell>
          <cell r="H624">
            <v>0.08</v>
          </cell>
          <cell r="I624">
            <v>0.08</v>
          </cell>
          <cell r="J624">
            <v>0.08</v>
          </cell>
          <cell r="K624">
            <v>0.08</v>
          </cell>
          <cell r="L624">
            <v>0.08</v>
          </cell>
          <cell r="M624">
            <v>0.08</v>
          </cell>
          <cell r="N624">
            <v>0.08</v>
          </cell>
          <cell r="O624">
            <v>0.08</v>
          </cell>
          <cell r="P624">
            <v>0.08</v>
          </cell>
          <cell r="Q624">
            <v>0.08</v>
          </cell>
          <cell r="R624">
            <v>0.08</v>
          </cell>
          <cell r="S624">
            <v>0.08</v>
          </cell>
          <cell r="T624">
            <v>0.08</v>
          </cell>
        </row>
        <row r="625">
          <cell r="B625">
            <v>21</v>
          </cell>
          <cell r="C625" t="str">
            <v>STPG</v>
          </cell>
          <cell r="D625" t="str">
            <v>（冷却水）ねじ接合</v>
          </cell>
          <cell r="E625" t="str">
            <v>屋内一般配管</v>
          </cell>
          <cell r="F625" t="str">
            <v>はつり補修</v>
          </cell>
          <cell r="G625">
            <v>0.08</v>
          </cell>
          <cell r="H625">
            <v>0.08</v>
          </cell>
          <cell r="I625">
            <v>0.08</v>
          </cell>
          <cell r="J625">
            <v>0.08</v>
          </cell>
          <cell r="K625">
            <v>0.08</v>
          </cell>
          <cell r="L625">
            <v>0.08</v>
          </cell>
          <cell r="M625">
            <v>0.08</v>
          </cell>
          <cell r="N625">
            <v>0.08</v>
          </cell>
          <cell r="O625">
            <v>0.08</v>
          </cell>
          <cell r="P625">
            <v>0.08</v>
          </cell>
          <cell r="Q625">
            <v>0.08</v>
          </cell>
          <cell r="R625">
            <v>0.08</v>
          </cell>
          <cell r="S625">
            <v>0.08</v>
          </cell>
          <cell r="T625">
            <v>0.08</v>
          </cell>
        </row>
        <row r="626">
          <cell r="B626">
            <v>22</v>
          </cell>
          <cell r="C626" t="str">
            <v>STPG(黒)</v>
          </cell>
          <cell r="D626" t="str">
            <v>（低圧蒸気用）ねじ接合</v>
          </cell>
          <cell r="E626" t="str">
            <v>屋内一般配管</v>
          </cell>
          <cell r="F626" t="str">
            <v>はつり補修</v>
          </cell>
          <cell r="G626">
            <v>0.08</v>
          </cell>
          <cell r="H626">
            <v>0.08</v>
          </cell>
          <cell r="I626">
            <v>0.08</v>
          </cell>
          <cell r="J626">
            <v>0.08</v>
          </cell>
          <cell r="K626">
            <v>0.08</v>
          </cell>
          <cell r="L626">
            <v>0.08</v>
          </cell>
          <cell r="M626">
            <v>0.08</v>
          </cell>
          <cell r="N626">
            <v>0.08</v>
          </cell>
          <cell r="O626">
            <v>0.08</v>
          </cell>
          <cell r="P626">
            <v>0.08</v>
          </cell>
          <cell r="Q626">
            <v>0.08</v>
          </cell>
          <cell r="R626">
            <v>0.08</v>
          </cell>
          <cell r="S626">
            <v>0.08</v>
          </cell>
          <cell r="T626">
            <v>0.08</v>
          </cell>
        </row>
        <row r="627">
          <cell r="B627">
            <v>23</v>
          </cell>
          <cell r="C627" t="str">
            <v>STPG</v>
          </cell>
          <cell r="D627" t="str">
            <v>（消火・冷却水・冷温水）溶接接合</v>
          </cell>
          <cell r="E627" t="str">
            <v>屋内一般配管</v>
          </cell>
          <cell r="F627" t="str">
            <v>はつり補修</v>
          </cell>
          <cell r="G627">
            <v>0.08</v>
          </cell>
          <cell r="H627">
            <v>0.08</v>
          </cell>
          <cell r="I627">
            <v>0.08</v>
          </cell>
          <cell r="J627">
            <v>0.08</v>
          </cell>
          <cell r="K627">
            <v>0.08</v>
          </cell>
          <cell r="L627">
            <v>0.08</v>
          </cell>
          <cell r="M627">
            <v>0.08</v>
          </cell>
          <cell r="N627">
            <v>0.08</v>
          </cell>
          <cell r="O627">
            <v>0.08</v>
          </cell>
          <cell r="P627">
            <v>0.08</v>
          </cell>
          <cell r="Q627">
            <v>0.08</v>
          </cell>
          <cell r="R627">
            <v>0.08</v>
          </cell>
          <cell r="S627">
            <v>0.08</v>
          </cell>
          <cell r="T627">
            <v>0.08</v>
          </cell>
        </row>
        <row r="628">
          <cell r="B628">
            <v>24</v>
          </cell>
          <cell r="C628" t="str">
            <v>STPG(黒)</v>
          </cell>
          <cell r="D628" t="str">
            <v>（蒸気給気管、蒸気還気用）溶接接合</v>
          </cell>
          <cell r="E628" t="str">
            <v>屋内一般配管</v>
          </cell>
          <cell r="F628" t="str">
            <v>はつり補修</v>
          </cell>
          <cell r="G628">
            <v>0.08</v>
          </cell>
          <cell r="H628">
            <v>0.08</v>
          </cell>
          <cell r="I628">
            <v>0.08</v>
          </cell>
          <cell r="J628">
            <v>0.08</v>
          </cell>
          <cell r="K628">
            <v>0.08</v>
          </cell>
          <cell r="L628">
            <v>0.08</v>
          </cell>
          <cell r="M628">
            <v>0.08</v>
          </cell>
          <cell r="N628">
            <v>0.08</v>
          </cell>
          <cell r="O628">
            <v>0.08</v>
          </cell>
          <cell r="P628">
            <v>0.08</v>
          </cell>
          <cell r="Q628">
            <v>0.08</v>
          </cell>
          <cell r="R628">
            <v>0.08</v>
          </cell>
          <cell r="S628">
            <v>0.08</v>
          </cell>
          <cell r="T628">
            <v>0.08</v>
          </cell>
        </row>
        <row r="629">
          <cell r="B629">
            <v>25</v>
          </cell>
          <cell r="C629" t="str">
            <v>SGP(白)</v>
          </cell>
          <cell r="D629" t="str">
            <v>（排水）ねじ接合</v>
          </cell>
          <cell r="E629" t="str">
            <v>屋内一般配管</v>
          </cell>
          <cell r="F629" t="str">
            <v>はつり補修</v>
          </cell>
          <cell r="G629">
            <v>0.08</v>
          </cell>
          <cell r="H629">
            <v>0.08</v>
          </cell>
          <cell r="I629">
            <v>0.08</v>
          </cell>
          <cell r="J629">
            <v>0.08</v>
          </cell>
          <cell r="K629">
            <v>0.08</v>
          </cell>
          <cell r="L629">
            <v>0.08</v>
          </cell>
          <cell r="M629">
            <v>0.08</v>
          </cell>
          <cell r="N629">
            <v>0.08</v>
          </cell>
          <cell r="O629">
            <v>0.08</v>
          </cell>
          <cell r="P629">
            <v>0.08</v>
          </cell>
          <cell r="Q629">
            <v>0.08</v>
          </cell>
          <cell r="R629">
            <v>0.08</v>
          </cell>
          <cell r="S629">
            <v>0.08</v>
          </cell>
          <cell r="T629">
            <v>0.08</v>
          </cell>
        </row>
        <row r="630">
          <cell r="B630">
            <v>26</v>
          </cell>
          <cell r="C630" t="str">
            <v>SGP(白)</v>
          </cell>
          <cell r="D630" t="str">
            <v>（冷温水）ねじ接合</v>
          </cell>
          <cell r="E630" t="str">
            <v>屋内一般配管</v>
          </cell>
          <cell r="F630" t="str">
            <v>はつり補修</v>
          </cell>
          <cell r="G630">
            <v>0.08</v>
          </cell>
          <cell r="H630">
            <v>0.08</v>
          </cell>
          <cell r="I630">
            <v>0.08</v>
          </cell>
          <cell r="J630">
            <v>0.08</v>
          </cell>
          <cell r="K630">
            <v>0.08</v>
          </cell>
          <cell r="L630">
            <v>0.08</v>
          </cell>
          <cell r="M630">
            <v>0.08</v>
          </cell>
          <cell r="N630">
            <v>0.08</v>
          </cell>
          <cell r="O630">
            <v>0.08</v>
          </cell>
          <cell r="P630">
            <v>0.08</v>
          </cell>
          <cell r="Q630">
            <v>0.08</v>
          </cell>
          <cell r="R630">
            <v>0.08</v>
          </cell>
          <cell r="S630">
            <v>0.08</v>
          </cell>
          <cell r="T630">
            <v>0.08</v>
          </cell>
        </row>
        <row r="631">
          <cell r="B631">
            <v>27</v>
          </cell>
          <cell r="C631" t="str">
            <v>SGP(白)</v>
          </cell>
          <cell r="D631" t="str">
            <v>（通気・消火・給湯・プロパン）ねじ接合</v>
          </cell>
          <cell r="E631" t="str">
            <v>屋内一般配管</v>
          </cell>
          <cell r="F631" t="str">
            <v>はつり補修</v>
          </cell>
          <cell r="G631">
            <v>0.08</v>
          </cell>
          <cell r="H631">
            <v>0.08</v>
          </cell>
          <cell r="I631">
            <v>0.08</v>
          </cell>
          <cell r="J631">
            <v>0.08</v>
          </cell>
          <cell r="K631">
            <v>0.08</v>
          </cell>
          <cell r="L631">
            <v>0.08</v>
          </cell>
          <cell r="M631">
            <v>0.08</v>
          </cell>
          <cell r="N631">
            <v>0.08</v>
          </cell>
          <cell r="O631">
            <v>0.08</v>
          </cell>
          <cell r="P631">
            <v>0.08</v>
          </cell>
          <cell r="Q631">
            <v>0.08</v>
          </cell>
          <cell r="R631">
            <v>0.08</v>
          </cell>
          <cell r="S631">
            <v>0.08</v>
          </cell>
          <cell r="T631">
            <v>0.08</v>
          </cell>
        </row>
        <row r="632">
          <cell r="B632">
            <v>28</v>
          </cell>
          <cell r="C632" t="str">
            <v>SGP(白)</v>
          </cell>
          <cell r="D632" t="str">
            <v>（冷却水）ねじ接合</v>
          </cell>
          <cell r="E632" t="str">
            <v>屋内一般配管</v>
          </cell>
          <cell r="F632" t="str">
            <v>はつり補修</v>
          </cell>
          <cell r="G632">
            <v>0.08</v>
          </cell>
          <cell r="H632">
            <v>0.08</v>
          </cell>
          <cell r="I632">
            <v>0.08</v>
          </cell>
          <cell r="J632">
            <v>0.08</v>
          </cell>
          <cell r="K632">
            <v>0.08</v>
          </cell>
          <cell r="L632">
            <v>0.08</v>
          </cell>
          <cell r="M632">
            <v>0.08</v>
          </cell>
          <cell r="N632">
            <v>0.08</v>
          </cell>
          <cell r="O632">
            <v>0.08</v>
          </cell>
          <cell r="P632">
            <v>0.08</v>
          </cell>
          <cell r="Q632">
            <v>0.08</v>
          </cell>
          <cell r="R632">
            <v>0.08</v>
          </cell>
          <cell r="S632">
            <v>0.08</v>
          </cell>
          <cell r="T632">
            <v>0.08</v>
          </cell>
        </row>
        <row r="633">
          <cell r="B633">
            <v>29</v>
          </cell>
          <cell r="C633" t="str">
            <v>SGP(白)</v>
          </cell>
          <cell r="D633" t="str">
            <v>（通気・消火・給湯・プロパン・冷却水・冷温水）溶接接合</v>
          </cell>
          <cell r="E633" t="str">
            <v>屋内一般配管</v>
          </cell>
          <cell r="F633" t="str">
            <v>はつり補修</v>
          </cell>
          <cell r="G633">
            <v>0.08</v>
          </cell>
          <cell r="H633">
            <v>0.08</v>
          </cell>
          <cell r="I633">
            <v>0.08</v>
          </cell>
          <cell r="J633">
            <v>0.08</v>
          </cell>
          <cell r="K633">
            <v>0.08</v>
          </cell>
          <cell r="L633">
            <v>0.08</v>
          </cell>
          <cell r="M633">
            <v>0.08</v>
          </cell>
          <cell r="N633">
            <v>0.08</v>
          </cell>
          <cell r="O633">
            <v>0.08</v>
          </cell>
          <cell r="P633">
            <v>0.08</v>
          </cell>
          <cell r="Q633">
            <v>0.08</v>
          </cell>
          <cell r="R633">
            <v>0.08</v>
          </cell>
          <cell r="S633">
            <v>0.08</v>
          </cell>
          <cell r="T633">
            <v>0.08</v>
          </cell>
        </row>
        <row r="634">
          <cell r="B634">
            <v>30</v>
          </cell>
          <cell r="C634" t="str">
            <v>SGP(白)</v>
          </cell>
          <cell r="D634" t="str">
            <v>（冷却水）ハウジング型管継手</v>
          </cell>
          <cell r="E634" t="str">
            <v>屋内一般配管</v>
          </cell>
          <cell r="F634" t="str">
            <v>はつり補修</v>
          </cell>
          <cell r="G634">
            <v>0.08</v>
          </cell>
          <cell r="H634">
            <v>0.08</v>
          </cell>
          <cell r="I634">
            <v>0.08</v>
          </cell>
          <cell r="J634">
            <v>0.08</v>
          </cell>
          <cell r="K634">
            <v>0.08</v>
          </cell>
          <cell r="L634">
            <v>0.08</v>
          </cell>
          <cell r="M634">
            <v>0.08</v>
          </cell>
          <cell r="N634">
            <v>0.08</v>
          </cell>
          <cell r="O634">
            <v>0.08</v>
          </cell>
          <cell r="P634">
            <v>0.08</v>
          </cell>
          <cell r="Q634">
            <v>0.08</v>
          </cell>
          <cell r="R634">
            <v>0.08</v>
          </cell>
          <cell r="S634">
            <v>0.08</v>
          </cell>
          <cell r="T634">
            <v>0.08</v>
          </cell>
        </row>
        <row r="635">
          <cell r="B635">
            <v>31</v>
          </cell>
          <cell r="C635" t="str">
            <v>SGP(白)</v>
          </cell>
          <cell r="D635" t="str">
            <v>（冷温水・消火）ハウジング型管継手</v>
          </cell>
          <cell r="E635" t="str">
            <v>屋内一般配管</v>
          </cell>
          <cell r="F635" t="str">
            <v>はつり補修</v>
          </cell>
          <cell r="G635">
            <v>0.08</v>
          </cell>
          <cell r="H635">
            <v>0.08</v>
          </cell>
          <cell r="I635">
            <v>0.08</v>
          </cell>
          <cell r="J635">
            <v>0.08</v>
          </cell>
          <cell r="K635">
            <v>0.08</v>
          </cell>
          <cell r="L635">
            <v>0.08</v>
          </cell>
          <cell r="M635">
            <v>0.08</v>
          </cell>
          <cell r="N635">
            <v>0.08</v>
          </cell>
          <cell r="O635">
            <v>0.08</v>
          </cell>
          <cell r="P635">
            <v>0.08</v>
          </cell>
          <cell r="Q635">
            <v>0.08</v>
          </cell>
          <cell r="R635">
            <v>0.08</v>
          </cell>
          <cell r="S635">
            <v>0.08</v>
          </cell>
          <cell r="T635">
            <v>0.08</v>
          </cell>
        </row>
        <row r="636">
          <cell r="B636">
            <v>32</v>
          </cell>
          <cell r="C636" t="str">
            <v>SGP(黒)</v>
          </cell>
          <cell r="D636" t="str">
            <v>（蒸気・油）ねじ接合</v>
          </cell>
          <cell r="E636" t="str">
            <v>屋内一般配管</v>
          </cell>
          <cell r="F636" t="str">
            <v>はつり補修</v>
          </cell>
          <cell r="G636">
            <v>0.08</v>
          </cell>
          <cell r="H636">
            <v>0.08</v>
          </cell>
          <cell r="I636">
            <v>0.08</v>
          </cell>
          <cell r="J636">
            <v>0.08</v>
          </cell>
          <cell r="K636">
            <v>0.08</v>
          </cell>
          <cell r="L636">
            <v>0.08</v>
          </cell>
          <cell r="M636">
            <v>0.08</v>
          </cell>
          <cell r="N636">
            <v>0.08</v>
          </cell>
          <cell r="O636">
            <v>0.08</v>
          </cell>
          <cell r="P636">
            <v>0.08</v>
          </cell>
          <cell r="Q636">
            <v>0.08</v>
          </cell>
          <cell r="R636">
            <v>0.08</v>
          </cell>
          <cell r="S636">
            <v>0.08</v>
          </cell>
          <cell r="T636">
            <v>0.08</v>
          </cell>
        </row>
        <row r="637">
          <cell r="B637">
            <v>33</v>
          </cell>
          <cell r="C637" t="str">
            <v>SGP(黒)</v>
          </cell>
          <cell r="D637" t="str">
            <v>（蒸気・油）溶接接合</v>
          </cell>
          <cell r="E637" t="str">
            <v>屋内一般配管</v>
          </cell>
          <cell r="F637" t="str">
            <v>はつり補修</v>
          </cell>
          <cell r="G637">
            <v>0.08</v>
          </cell>
          <cell r="H637">
            <v>0.08</v>
          </cell>
          <cell r="I637">
            <v>0.08</v>
          </cell>
          <cell r="J637">
            <v>0.08</v>
          </cell>
          <cell r="K637">
            <v>0.08</v>
          </cell>
          <cell r="L637">
            <v>0.08</v>
          </cell>
          <cell r="M637">
            <v>0.08</v>
          </cell>
          <cell r="N637">
            <v>0.08</v>
          </cell>
          <cell r="O637">
            <v>0.08</v>
          </cell>
          <cell r="P637">
            <v>0.08</v>
          </cell>
          <cell r="Q637">
            <v>0.08</v>
          </cell>
          <cell r="R637">
            <v>0.08</v>
          </cell>
          <cell r="S637">
            <v>0.08</v>
          </cell>
          <cell r="T637">
            <v>0.08</v>
          </cell>
        </row>
        <row r="638">
          <cell r="B638">
            <v>34</v>
          </cell>
          <cell r="C638" t="str">
            <v>D-VA(WSP042)</v>
          </cell>
          <cell r="D638" t="str">
            <v>MD継手</v>
          </cell>
          <cell r="E638" t="str">
            <v>屋内一般配管</v>
          </cell>
          <cell r="F638" t="str">
            <v>はつり補修</v>
          </cell>
          <cell r="G638">
            <v>0.08</v>
          </cell>
          <cell r="H638">
            <v>0.08</v>
          </cell>
          <cell r="I638">
            <v>0.08</v>
          </cell>
          <cell r="J638">
            <v>0.08</v>
          </cell>
          <cell r="K638">
            <v>0.08</v>
          </cell>
          <cell r="L638">
            <v>0.08</v>
          </cell>
          <cell r="M638">
            <v>0.08</v>
          </cell>
          <cell r="N638">
            <v>0.08</v>
          </cell>
          <cell r="O638">
            <v>0.08</v>
          </cell>
          <cell r="P638">
            <v>0.08</v>
          </cell>
          <cell r="Q638">
            <v>0.08</v>
          </cell>
          <cell r="R638">
            <v>0.08</v>
          </cell>
          <cell r="S638">
            <v>0.08</v>
          </cell>
          <cell r="T638">
            <v>0.08</v>
          </cell>
        </row>
        <row r="639">
          <cell r="B639">
            <v>35</v>
          </cell>
          <cell r="C639" t="str">
            <v>SGP-TA(WSP032)</v>
          </cell>
          <cell r="D639" t="str">
            <v>ねじ接合</v>
          </cell>
          <cell r="E639" t="str">
            <v>屋内一般配管</v>
          </cell>
          <cell r="F639" t="str">
            <v>はつり補修</v>
          </cell>
          <cell r="G639">
            <v>0.08</v>
          </cell>
          <cell r="H639">
            <v>0.08</v>
          </cell>
          <cell r="I639">
            <v>0.08</v>
          </cell>
          <cell r="J639">
            <v>0.08</v>
          </cell>
          <cell r="K639">
            <v>0.08</v>
          </cell>
          <cell r="L639">
            <v>0.08</v>
          </cell>
          <cell r="M639">
            <v>0.08</v>
          </cell>
          <cell r="N639">
            <v>0.08</v>
          </cell>
          <cell r="O639">
            <v>0.08</v>
          </cell>
          <cell r="P639">
            <v>0.08</v>
          </cell>
          <cell r="Q639">
            <v>0.08</v>
          </cell>
          <cell r="R639">
            <v>0.08</v>
          </cell>
          <cell r="S639">
            <v>0.08</v>
          </cell>
          <cell r="T639">
            <v>0.08</v>
          </cell>
        </row>
        <row r="640">
          <cell r="B640">
            <v>36</v>
          </cell>
          <cell r="C640" t="str">
            <v>SGP-TA(WSP032)</v>
          </cell>
          <cell r="D640" t="str">
            <v>MD継手</v>
          </cell>
          <cell r="E640" t="str">
            <v>屋内一般配管</v>
          </cell>
          <cell r="F640" t="str">
            <v>はつり補修</v>
          </cell>
          <cell r="G640">
            <v>0.08</v>
          </cell>
          <cell r="H640">
            <v>0.08</v>
          </cell>
          <cell r="I640">
            <v>0.08</v>
          </cell>
          <cell r="J640">
            <v>0.08</v>
          </cell>
          <cell r="K640">
            <v>0.08</v>
          </cell>
          <cell r="L640">
            <v>0.08</v>
          </cell>
          <cell r="M640">
            <v>0.08</v>
          </cell>
          <cell r="N640">
            <v>0.08</v>
          </cell>
          <cell r="O640">
            <v>0.08</v>
          </cell>
          <cell r="P640">
            <v>0.08</v>
          </cell>
          <cell r="Q640">
            <v>0.08</v>
          </cell>
          <cell r="R640">
            <v>0.08</v>
          </cell>
          <cell r="S640">
            <v>0.08</v>
          </cell>
          <cell r="T640">
            <v>0.08</v>
          </cell>
        </row>
        <row r="641">
          <cell r="B641">
            <v>38</v>
          </cell>
          <cell r="C641" t="str">
            <v>ARFA管</v>
          </cell>
          <cell r="D641" t="str">
            <v>ねじ接合</v>
          </cell>
          <cell r="E641" t="str">
            <v>屋内一般配管</v>
          </cell>
          <cell r="F641" t="str">
            <v>はつり補修</v>
          </cell>
          <cell r="G641">
            <v>0.08</v>
          </cell>
          <cell r="H641">
            <v>0.08</v>
          </cell>
          <cell r="I641">
            <v>0.08</v>
          </cell>
          <cell r="J641">
            <v>0.08</v>
          </cell>
          <cell r="K641">
            <v>0.08</v>
          </cell>
          <cell r="L641">
            <v>0.08</v>
          </cell>
          <cell r="M641">
            <v>0.08</v>
          </cell>
          <cell r="N641">
            <v>0.08</v>
          </cell>
          <cell r="O641">
            <v>0.08</v>
          </cell>
          <cell r="P641">
            <v>0.08</v>
          </cell>
          <cell r="Q641">
            <v>0.08</v>
          </cell>
          <cell r="R641">
            <v>0.08</v>
          </cell>
          <cell r="S641">
            <v>0.08</v>
          </cell>
          <cell r="T641">
            <v>0.08</v>
          </cell>
        </row>
        <row r="642">
          <cell r="B642">
            <v>39</v>
          </cell>
          <cell r="C642" t="str">
            <v>ARFA管</v>
          </cell>
          <cell r="D642" t="str">
            <v>MD継手</v>
          </cell>
          <cell r="E642" t="str">
            <v>屋内一般配管</v>
          </cell>
          <cell r="F642" t="str">
            <v>はつり補修</v>
          </cell>
          <cell r="G642">
            <v>0.08</v>
          </cell>
          <cell r="H642">
            <v>0.08</v>
          </cell>
          <cell r="I642">
            <v>0.08</v>
          </cell>
          <cell r="J642">
            <v>0.08</v>
          </cell>
          <cell r="K642">
            <v>0.08</v>
          </cell>
          <cell r="L642">
            <v>0.08</v>
          </cell>
          <cell r="M642">
            <v>0.08</v>
          </cell>
          <cell r="N642">
            <v>0.08</v>
          </cell>
          <cell r="O642">
            <v>0.08</v>
          </cell>
          <cell r="P642">
            <v>0.08</v>
          </cell>
          <cell r="Q642">
            <v>0.08</v>
          </cell>
          <cell r="R642">
            <v>0.08</v>
          </cell>
          <cell r="S642">
            <v>0.08</v>
          </cell>
          <cell r="T642">
            <v>0.08</v>
          </cell>
        </row>
        <row r="643">
          <cell r="B643">
            <v>40</v>
          </cell>
          <cell r="C643" t="str">
            <v>CUP</v>
          </cell>
          <cell r="D643" t="str">
            <v>（給湯・給水）</v>
          </cell>
          <cell r="E643" t="str">
            <v>屋内一般配管</v>
          </cell>
          <cell r="F643" t="str">
            <v>はつり補修</v>
          </cell>
          <cell r="G643">
            <v>0.08</v>
          </cell>
          <cell r="H643">
            <v>0.08</v>
          </cell>
          <cell r="I643">
            <v>0.08</v>
          </cell>
          <cell r="J643">
            <v>0.08</v>
          </cell>
          <cell r="K643">
            <v>0.08</v>
          </cell>
          <cell r="L643">
            <v>0.08</v>
          </cell>
          <cell r="M643">
            <v>0.08</v>
          </cell>
          <cell r="N643">
            <v>0.08</v>
          </cell>
          <cell r="O643">
            <v>0.08</v>
          </cell>
          <cell r="P643">
            <v>0.08</v>
          </cell>
          <cell r="Q643">
            <v>0.08</v>
          </cell>
          <cell r="R643">
            <v>0.08</v>
          </cell>
          <cell r="S643">
            <v>0.08</v>
          </cell>
          <cell r="T643">
            <v>0.08</v>
          </cell>
        </row>
        <row r="646">
          <cell r="B646">
            <v>1</v>
          </cell>
          <cell r="C646" t="str">
            <v>SGP-PA</v>
          </cell>
          <cell r="D646" t="str">
            <v>（給水・冷却水）ねじ接合（管端防食継手）</v>
          </cell>
          <cell r="E646" t="str">
            <v>機械室・便所配管</v>
          </cell>
          <cell r="F646" t="str">
            <v>はつり補修</v>
          </cell>
          <cell r="G646">
            <v>0.08</v>
          </cell>
          <cell r="H646">
            <v>0.08</v>
          </cell>
          <cell r="I646">
            <v>0.08</v>
          </cell>
          <cell r="J646">
            <v>0.08</v>
          </cell>
          <cell r="K646">
            <v>0.08</v>
          </cell>
          <cell r="L646">
            <v>0.08</v>
          </cell>
          <cell r="M646">
            <v>0.08</v>
          </cell>
          <cell r="N646">
            <v>0.08</v>
          </cell>
          <cell r="O646">
            <v>0.08</v>
          </cell>
          <cell r="P646">
            <v>0.08</v>
          </cell>
          <cell r="Q646">
            <v>0.08</v>
          </cell>
          <cell r="R646">
            <v>0.08</v>
          </cell>
          <cell r="S646">
            <v>0.08</v>
          </cell>
          <cell r="T646">
            <v>0.08</v>
          </cell>
        </row>
        <row r="647">
          <cell r="B647">
            <v>2</v>
          </cell>
          <cell r="C647" t="str">
            <v>SGP-PB</v>
          </cell>
          <cell r="D647" t="str">
            <v>（給水・冷却水）ねじ接合（管端防食継手）</v>
          </cell>
          <cell r="E647" t="str">
            <v>機械室・便所配管</v>
          </cell>
          <cell r="F647" t="str">
            <v>はつり補修</v>
          </cell>
          <cell r="G647">
            <v>0.08</v>
          </cell>
          <cell r="H647">
            <v>0.08</v>
          </cell>
          <cell r="I647">
            <v>0.08</v>
          </cell>
          <cell r="J647">
            <v>0.08</v>
          </cell>
          <cell r="K647">
            <v>0.08</v>
          </cell>
          <cell r="L647">
            <v>0.08</v>
          </cell>
          <cell r="M647">
            <v>0.08</v>
          </cell>
          <cell r="N647">
            <v>0.08</v>
          </cell>
          <cell r="O647">
            <v>0.08</v>
          </cell>
          <cell r="P647">
            <v>0.08</v>
          </cell>
          <cell r="Q647">
            <v>0.08</v>
          </cell>
          <cell r="R647">
            <v>0.08</v>
          </cell>
          <cell r="S647">
            <v>0.08</v>
          </cell>
          <cell r="T647">
            <v>0.08</v>
          </cell>
        </row>
        <row r="648">
          <cell r="B648">
            <v>4</v>
          </cell>
          <cell r="C648" t="str">
            <v>SGP-FPA</v>
          </cell>
          <cell r="D648" t="str">
            <v>（給水・冷却水）フランジ接合</v>
          </cell>
          <cell r="E648" t="str">
            <v>機械室・便所配管</v>
          </cell>
          <cell r="F648" t="str">
            <v>はつり補修</v>
          </cell>
          <cell r="G648">
            <v>0.08</v>
          </cell>
          <cell r="H648">
            <v>0.08</v>
          </cell>
          <cell r="I648">
            <v>0.08</v>
          </cell>
          <cell r="J648">
            <v>0.08</v>
          </cell>
          <cell r="K648">
            <v>0.08</v>
          </cell>
          <cell r="L648">
            <v>0.08</v>
          </cell>
          <cell r="M648">
            <v>0.08</v>
          </cell>
          <cell r="N648">
            <v>0.08</v>
          </cell>
          <cell r="O648">
            <v>0.08</v>
          </cell>
          <cell r="P648">
            <v>0.08</v>
          </cell>
          <cell r="Q648">
            <v>0.08</v>
          </cell>
          <cell r="R648">
            <v>0.08</v>
          </cell>
          <cell r="S648">
            <v>0.08</v>
          </cell>
          <cell r="T648">
            <v>0.08</v>
          </cell>
        </row>
        <row r="649">
          <cell r="B649">
            <v>5</v>
          </cell>
          <cell r="C649" t="str">
            <v>SGP-FPB</v>
          </cell>
          <cell r="D649" t="str">
            <v>（給水・冷却水）フランジ接合</v>
          </cell>
          <cell r="E649" t="str">
            <v>機械室・便所配管</v>
          </cell>
          <cell r="F649" t="str">
            <v>はつり補修</v>
          </cell>
          <cell r="G649">
            <v>0.08</v>
          </cell>
          <cell r="H649">
            <v>0.08</v>
          </cell>
          <cell r="I649">
            <v>0.08</v>
          </cell>
          <cell r="J649">
            <v>0.08</v>
          </cell>
          <cell r="K649">
            <v>0.08</v>
          </cell>
          <cell r="L649">
            <v>0.08</v>
          </cell>
          <cell r="M649">
            <v>0.08</v>
          </cell>
          <cell r="N649">
            <v>0.08</v>
          </cell>
          <cell r="O649">
            <v>0.08</v>
          </cell>
          <cell r="P649">
            <v>0.08</v>
          </cell>
          <cell r="Q649">
            <v>0.08</v>
          </cell>
          <cell r="R649">
            <v>0.08</v>
          </cell>
          <cell r="S649">
            <v>0.08</v>
          </cell>
          <cell r="T649">
            <v>0.08</v>
          </cell>
        </row>
        <row r="650">
          <cell r="B650">
            <v>7</v>
          </cell>
          <cell r="C650" t="str">
            <v>SGP-VA</v>
          </cell>
          <cell r="D650" t="str">
            <v>（給水・冷却水）ねじ接合（管端防食継手）</v>
          </cell>
          <cell r="E650" t="str">
            <v>機械室・便所配管</v>
          </cell>
          <cell r="F650" t="str">
            <v>はつり補修</v>
          </cell>
          <cell r="G650">
            <v>0.08</v>
          </cell>
          <cell r="H650">
            <v>0.08</v>
          </cell>
          <cell r="I650">
            <v>0.08</v>
          </cell>
          <cell r="J650">
            <v>0.08</v>
          </cell>
          <cell r="K650">
            <v>0.08</v>
          </cell>
          <cell r="L650">
            <v>0.08</v>
          </cell>
          <cell r="M650">
            <v>0.08</v>
          </cell>
          <cell r="N650">
            <v>0.08</v>
          </cell>
          <cell r="O650">
            <v>0.08</v>
          </cell>
          <cell r="P650">
            <v>0.08</v>
          </cell>
          <cell r="Q650">
            <v>0.08</v>
          </cell>
          <cell r="R650">
            <v>0.08</v>
          </cell>
          <cell r="S650">
            <v>0.08</v>
          </cell>
          <cell r="T650">
            <v>0.08</v>
          </cell>
        </row>
        <row r="651">
          <cell r="B651">
            <v>8</v>
          </cell>
          <cell r="C651" t="str">
            <v>SGP-VB</v>
          </cell>
          <cell r="D651" t="str">
            <v>（給水・冷却水）ねじ接合（管端防食継手）</v>
          </cell>
          <cell r="E651" t="str">
            <v>機械室・便所配管</v>
          </cell>
          <cell r="F651" t="str">
            <v>はつり補修</v>
          </cell>
          <cell r="G651">
            <v>0.08</v>
          </cell>
          <cell r="H651">
            <v>0.08</v>
          </cell>
          <cell r="I651">
            <v>0.08</v>
          </cell>
          <cell r="J651">
            <v>0.08</v>
          </cell>
          <cell r="K651">
            <v>0.08</v>
          </cell>
          <cell r="L651">
            <v>0.08</v>
          </cell>
          <cell r="M651">
            <v>0.08</v>
          </cell>
          <cell r="N651">
            <v>0.08</v>
          </cell>
          <cell r="O651">
            <v>0.08</v>
          </cell>
          <cell r="P651">
            <v>0.08</v>
          </cell>
          <cell r="Q651">
            <v>0.08</v>
          </cell>
          <cell r="R651">
            <v>0.08</v>
          </cell>
          <cell r="S651">
            <v>0.08</v>
          </cell>
          <cell r="T651">
            <v>0.08</v>
          </cell>
        </row>
        <row r="652">
          <cell r="B652">
            <v>10</v>
          </cell>
          <cell r="C652" t="str">
            <v>SGP-FVA</v>
          </cell>
          <cell r="D652" t="str">
            <v>（給水・冷却水）フランジ接合</v>
          </cell>
          <cell r="E652" t="str">
            <v>機械室・便所配管</v>
          </cell>
          <cell r="F652" t="str">
            <v>はつり補修</v>
          </cell>
          <cell r="G652">
            <v>0.08</v>
          </cell>
          <cell r="H652">
            <v>0.08</v>
          </cell>
          <cell r="I652">
            <v>0.08</v>
          </cell>
          <cell r="J652">
            <v>0.08</v>
          </cell>
          <cell r="K652">
            <v>0.08</v>
          </cell>
          <cell r="L652">
            <v>0.08</v>
          </cell>
          <cell r="M652">
            <v>0.08</v>
          </cell>
          <cell r="N652">
            <v>0.08</v>
          </cell>
          <cell r="O652">
            <v>0.08</v>
          </cell>
          <cell r="P652">
            <v>0.08</v>
          </cell>
          <cell r="Q652">
            <v>0.08</v>
          </cell>
          <cell r="R652">
            <v>0.08</v>
          </cell>
          <cell r="S652">
            <v>0.08</v>
          </cell>
          <cell r="T652">
            <v>0.08</v>
          </cell>
        </row>
        <row r="653">
          <cell r="B653">
            <v>11</v>
          </cell>
          <cell r="C653" t="str">
            <v>SGP-FVB</v>
          </cell>
          <cell r="D653" t="str">
            <v>（給水・冷却水）フランジ接合</v>
          </cell>
          <cell r="E653" t="str">
            <v>機械室・便所配管</v>
          </cell>
          <cell r="F653" t="str">
            <v>はつり補修</v>
          </cell>
          <cell r="G653">
            <v>0.08</v>
          </cell>
          <cell r="H653">
            <v>0.08</v>
          </cell>
          <cell r="I653">
            <v>0.08</v>
          </cell>
          <cell r="J653">
            <v>0.08</v>
          </cell>
          <cell r="K653">
            <v>0.08</v>
          </cell>
          <cell r="L653">
            <v>0.08</v>
          </cell>
          <cell r="M653">
            <v>0.08</v>
          </cell>
          <cell r="N653">
            <v>0.08</v>
          </cell>
          <cell r="O653">
            <v>0.08</v>
          </cell>
          <cell r="P653">
            <v>0.08</v>
          </cell>
          <cell r="Q653">
            <v>0.08</v>
          </cell>
          <cell r="R653">
            <v>0.08</v>
          </cell>
          <cell r="S653">
            <v>0.08</v>
          </cell>
          <cell r="T653">
            <v>0.08</v>
          </cell>
        </row>
        <row r="654">
          <cell r="B654">
            <v>13</v>
          </cell>
          <cell r="C654" t="str">
            <v>SGP-HVA</v>
          </cell>
          <cell r="D654" t="str">
            <v>（給湯・冷温水）ねじ接合（管端防食継手）</v>
          </cell>
          <cell r="E654" t="str">
            <v>機械室・便所配管</v>
          </cell>
          <cell r="F654" t="str">
            <v>はつり補修</v>
          </cell>
          <cell r="G654">
            <v>0.08</v>
          </cell>
          <cell r="H654">
            <v>0.08</v>
          </cell>
          <cell r="I654">
            <v>0.08</v>
          </cell>
          <cell r="J654">
            <v>0.08</v>
          </cell>
          <cell r="K654">
            <v>0.08</v>
          </cell>
          <cell r="L654">
            <v>0.08</v>
          </cell>
          <cell r="M654">
            <v>0.08</v>
          </cell>
          <cell r="N654">
            <v>0.08</v>
          </cell>
          <cell r="O654">
            <v>0.08</v>
          </cell>
          <cell r="P654">
            <v>0.08</v>
          </cell>
          <cell r="Q654">
            <v>0.08</v>
          </cell>
          <cell r="R654">
            <v>0.08</v>
          </cell>
          <cell r="S654">
            <v>0.08</v>
          </cell>
          <cell r="T654">
            <v>0.08</v>
          </cell>
        </row>
        <row r="655">
          <cell r="B655">
            <v>14</v>
          </cell>
          <cell r="C655" t="str">
            <v>SGP-VA</v>
          </cell>
          <cell r="D655" t="str">
            <v>（冷却水）ハウジング型継手</v>
          </cell>
          <cell r="E655" t="str">
            <v>機械室・便所配管</v>
          </cell>
          <cell r="F655" t="str">
            <v>はつり補修</v>
          </cell>
          <cell r="G655">
            <v>0.08</v>
          </cell>
          <cell r="H655">
            <v>0.08</v>
          </cell>
          <cell r="I655">
            <v>0.08</v>
          </cell>
          <cell r="J655">
            <v>0.08</v>
          </cell>
          <cell r="K655">
            <v>0.08</v>
          </cell>
          <cell r="L655">
            <v>0.08</v>
          </cell>
          <cell r="M655">
            <v>0.08</v>
          </cell>
          <cell r="N655">
            <v>0.08</v>
          </cell>
          <cell r="O655">
            <v>0.08</v>
          </cell>
          <cell r="P655">
            <v>0.08</v>
          </cell>
          <cell r="Q655">
            <v>0.08</v>
          </cell>
          <cell r="R655">
            <v>0.08</v>
          </cell>
          <cell r="S655">
            <v>0.08</v>
          </cell>
          <cell r="T655">
            <v>0.08</v>
          </cell>
        </row>
        <row r="656">
          <cell r="B656">
            <v>19</v>
          </cell>
          <cell r="C656" t="str">
            <v>STPG</v>
          </cell>
          <cell r="D656" t="str">
            <v>（冷温水）ねじ接合</v>
          </cell>
          <cell r="E656" t="str">
            <v>機械室・便所配管</v>
          </cell>
          <cell r="F656" t="str">
            <v>はつり補修</v>
          </cell>
          <cell r="G656">
            <v>0.08</v>
          </cell>
          <cell r="H656">
            <v>0.08</v>
          </cell>
          <cell r="I656">
            <v>0.08</v>
          </cell>
          <cell r="J656">
            <v>0.08</v>
          </cell>
          <cell r="K656">
            <v>0.08</v>
          </cell>
          <cell r="L656">
            <v>0.08</v>
          </cell>
          <cell r="M656">
            <v>0.08</v>
          </cell>
          <cell r="N656">
            <v>0.08</v>
          </cell>
          <cell r="O656">
            <v>0.08</v>
          </cell>
          <cell r="P656">
            <v>0.08</v>
          </cell>
          <cell r="Q656">
            <v>0.08</v>
          </cell>
          <cell r="R656">
            <v>0.08</v>
          </cell>
          <cell r="S656">
            <v>0.08</v>
          </cell>
          <cell r="T656">
            <v>0.08</v>
          </cell>
        </row>
        <row r="657">
          <cell r="B657">
            <v>20</v>
          </cell>
          <cell r="C657" t="str">
            <v>STPG</v>
          </cell>
          <cell r="D657" t="str">
            <v>（消火）ねじ接合</v>
          </cell>
          <cell r="E657" t="str">
            <v>機械室・便所配管</v>
          </cell>
          <cell r="F657" t="str">
            <v>はつり補修</v>
          </cell>
          <cell r="G657">
            <v>0.08</v>
          </cell>
          <cell r="H657">
            <v>0.08</v>
          </cell>
          <cell r="I657">
            <v>0.08</v>
          </cell>
          <cell r="J657">
            <v>0.08</v>
          </cell>
          <cell r="K657">
            <v>0.08</v>
          </cell>
          <cell r="L657">
            <v>0.08</v>
          </cell>
          <cell r="M657">
            <v>0.08</v>
          </cell>
          <cell r="N657">
            <v>0.08</v>
          </cell>
          <cell r="O657">
            <v>0.08</v>
          </cell>
          <cell r="P657">
            <v>0.08</v>
          </cell>
          <cell r="Q657">
            <v>0.08</v>
          </cell>
          <cell r="R657">
            <v>0.08</v>
          </cell>
          <cell r="S657">
            <v>0.08</v>
          </cell>
          <cell r="T657">
            <v>0.08</v>
          </cell>
        </row>
        <row r="658">
          <cell r="B658">
            <v>21</v>
          </cell>
          <cell r="C658" t="str">
            <v>STPG</v>
          </cell>
          <cell r="D658" t="str">
            <v>（冷却水）ねじ接合</v>
          </cell>
          <cell r="E658" t="str">
            <v>機械室・便所配管</v>
          </cell>
          <cell r="F658" t="str">
            <v>はつり補修</v>
          </cell>
          <cell r="G658">
            <v>0.08</v>
          </cell>
          <cell r="H658">
            <v>0.08</v>
          </cell>
          <cell r="I658">
            <v>0.08</v>
          </cell>
          <cell r="J658">
            <v>0.08</v>
          </cell>
          <cell r="K658">
            <v>0.08</v>
          </cell>
          <cell r="L658">
            <v>0.08</v>
          </cell>
          <cell r="M658">
            <v>0.08</v>
          </cell>
          <cell r="N658">
            <v>0.08</v>
          </cell>
          <cell r="O658">
            <v>0.08</v>
          </cell>
          <cell r="P658">
            <v>0.08</v>
          </cell>
          <cell r="Q658">
            <v>0.08</v>
          </cell>
          <cell r="R658">
            <v>0.08</v>
          </cell>
          <cell r="S658">
            <v>0.08</v>
          </cell>
          <cell r="T658">
            <v>0.08</v>
          </cell>
        </row>
        <row r="659">
          <cell r="B659">
            <v>22</v>
          </cell>
          <cell r="C659" t="str">
            <v>STPG(黒)</v>
          </cell>
          <cell r="D659" t="str">
            <v>（低圧蒸気用）ねじ接合</v>
          </cell>
          <cell r="E659" t="str">
            <v>機械室・便所配管</v>
          </cell>
          <cell r="F659" t="str">
            <v>はつり補修</v>
          </cell>
          <cell r="G659">
            <v>0.08</v>
          </cell>
          <cell r="H659">
            <v>0.08</v>
          </cell>
          <cell r="I659">
            <v>0.08</v>
          </cell>
          <cell r="J659">
            <v>0.08</v>
          </cell>
          <cell r="K659">
            <v>0.08</v>
          </cell>
          <cell r="L659">
            <v>0.08</v>
          </cell>
          <cell r="M659">
            <v>0.08</v>
          </cell>
          <cell r="N659">
            <v>0.08</v>
          </cell>
          <cell r="O659">
            <v>0.08</v>
          </cell>
          <cell r="P659">
            <v>0.08</v>
          </cell>
          <cell r="Q659">
            <v>0.08</v>
          </cell>
          <cell r="R659">
            <v>0.08</v>
          </cell>
          <cell r="S659">
            <v>0.08</v>
          </cell>
          <cell r="T659">
            <v>0.08</v>
          </cell>
        </row>
        <row r="660">
          <cell r="B660">
            <v>23</v>
          </cell>
          <cell r="C660" t="str">
            <v>STPG</v>
          </cell>
          <cell r="D660" t="str">
            <v>（消火・冷却水・冷温水）溶接接合</v>
          </cell>
          <cell r="E660" t="str">
            <v>機械室・便所配管</v>
          </cell>
          <cell r="F660" t="str">
            <v>はつり補修</v>
          </cell>
          <cell r="G660">
            <v>0.08</v>
          </cell>
          <cell r="H660">
            <v>0.08</v>
          </cell>
          <cell r="I660">
            <v>0.08</v>
          </cell>
          <cell r="J660">
            <v>0.08</v>
          </cell>
          <cell r="K660">
            <v>0.08</v>
          </cell>
          <cell r="L660">
            <v>0.08</v>
          </cell>
          <cell r="M660">
            <v>0.08</v>
          </cell>
          <cell r="N660">
            <v>0.08</v>
          </cell>
          <cell r="O660">
            <v>0.08</v>
          </cell>
          <cell r="P660">
            <v>0.08</v>
          </cell>
          <cell r="Q660">
            <v>0.08</v>
          </cell>
          <cell r="R660">
            <v>0.08</v>
          </cell>
          <cell r="S660">
            <v>0.08</v>
          </cell>
          <cell r="T660">
            <v>0.08</v>
          </cell>
        </row>
        <row r="661">
          <cell r="B661">
            <v>24</v>
          </cell>
          <cell r="C661" t="str">
            <v>STPG(黒)</v>
          </cell>
          <cell r="D661" t="str">
            <v>（蒸気給気管、蒸気還気用）溶接接合</v>
          </cell>
          <cell r="E661" t="str">
            <v>機械室・便所配管</v>
          </cell>
          <cell r="F661" t="str">
            <v>はつり補修</v>
          </cell>
          <cell r="G661">
            <v>0.08</v>
          </cell>
          <cell r="H661">
            <v>0.08</v>
          </cell>
          <cell r="I661">
            <v>0.08</v>
          </cell>
          <cell r="J661">
            <v>0.08</v>
          </cell>
          <cell r="K661">
            <v>0.08</v>
          </cell>
          <cell r="L661">
            <v>0.08</v>
          </cell>
          <cell r="M661">
            <v>0.08</v>
          </cell>
          <cell r="N661">
            <v>0.08</v>
          </cell>
          <cell r="O661">
            <v>0.08</v>
          </cell>
          <cell r="P661">
            <v>0.08</v>
          </cell>
          <cell r="Q661">
            <v>0.08</v>
          </cell>
          <cell r="R661">
            <v>0.08</v>
          </cell>
          <cell r="S661">
            <v>0.08</v>
          </cell>
          <cell r="T661">
            <v>0.08</v>
          </cell>
        </row>
        <row r="662">
          <cell r="B662">
            <v>25</v>
          </cell>
          <cell r="C662" t="str">
            <v>SGP(白)</v>
          </cell>
          <cell r="D662" t="str">
            <v>（排水）ねじ接合</v>
          </cell>
          <cell r="E662" t="str">
            <v>機械室・便所配管</v>
          </cell>
          <cell r="F662" t="str">
            <v>はつり補修</v>
          </cell>
          <cell r="G662">
            <v>0.08</v>
          </cell>
          <cell r="H662">
            <v>0.08</v>
          </cell>
          <cell r="I662">
            <v>0.08</v>
          </cell>
          <cell r="J662">
            <v>0.08</v>
          </cell>
          <cell r="K662">
            <v>0.08</v>
          </cell>
          <cell r="L662">
            <v>0.08</v>
          </cell>
          <cell r="M662">
            <v>0.08</v>
          </cell>
          <cell r="N662">
            <v>0.08</v>
          </cell>
          <cell r="O662">
            <v>0.08</v>
          </cell>
          <cell r="P662">
            <v>0.08</v>
          </cell>
          <cell r="Q662">
            <v>0.08</v>
          </cell>
          <cell r="R662">
            <v>0.08</v>
          </cell>
          <cell r="S662">
            <v>0.08</v>
          </cell>
          <cell r="T662">
            <v>0.08</v>
          </cell>
        </row>
        <row r="663">
          <cell r="B663">
            <v>26</v>
          </cell>
          <cell r="C663" t="str">
            <v>SGP(白)</v>
          </cell>
          <cell r="D663" t="str">
            <v>（冷温水）ねじ接合</v>
          </cell>
          <cell r="E663" t="str">
            <v>機械室・便所配管</v>
          </cell>
          <cell r="F663" t="str">
            <v>はつり補修</v>
          </cell>
          <cell r="G663">
            <v>0.08</v>
          </cell>
          <cell r="H663">
            <v>0.08</v>
          </cell>
          <cell r="I663">
            <v>0.08</v>
          </cell>
          <cell r="J663">
            <v>0.08</v>
          </cell>
          <cell r="K663">
            <v>0.08</v>
          </cell>
          <cell r="L663">
            <v>0.08</v>
          </cell>
          <cell r="M663">
            <v>0.08</v>
          </cell>
          <cell r="N663">
            <v>0.08</v>
          </cell>
          <cell r="O663">
            <v>0.08</v>
          </cell>
          <cell r="P663">
            <v>0.08</v>
          </cell>
          <cell r="Q663">
            <v>0.08</v>
          </cell>
          <cell r="R663">
            <v>0.08</v>
          </cell>
          <cell r="S663">
            <v>0.08</v>
          </cell>
          <cell r="T663">
            <v>0.08</v>
          </cell>
        </row>
        <row r="664">
          <cell r="B664">
            <v>27</v>
          </cell>
          <cell r="C664" t="str">
            <v>SGP(白)</v>
          </cell>
          <cell r="D664" t="str">
            <v>（通気・消火・給湯・プロパン）ねじ接合</v>
          </cell>
          <cell r="E664" t="str">
            <v>機械室・便所配管</v>
          </cell>
          <cell r="F664" t="str">
            <v>はつり補修</v>
          </cell>
          <cell r="G664">
            <v>0.08</v>
          </cell>
          <cell r="H664">
            <v>0.08</v>
          </cell>
          <cell r="I664">
            <v>0.08</v>
          </cell>
          <cell r="J664">
            <v>0.08</v>
          </cell>
          <cell r="K664">
            <v>0.08</v>
          </cell>
          <cell r="L664">
            <v>0.08</v>
          </cell>
          <cell r="M664">
            <v>0.08</v>
          </cell>
          <cell r="N664">
            <v>0.08</v>
          </cell>
          <cell r="O664">
            <v>0.08</v>
          </cell>
          <cell r="P664">
            <v>0.08</v>
          </cell>
          <cell r="Q664">
            <v>0.08</v>
          </cell>
          <cell r="R664">
            <v>0.08</v>
          </cell>
          <cell r="S664">
            <v>0.08</v>
          </cell>
          <cell r="T664">
            <v>0.08</v>
          </cell>
        </row>
        <row r="665">
          <cell r="B665">
            <v>28</v>
          </cell>
          <cell r="C665" t="str">
            <v>SGP(白)</v>
          </cell>
          <cell r="D665" t="str">
            <v>（冷却水）ねじ接合</v>
          </cell>
          <cell r="E665" t="str">
            <v>機械室・便所配管</v>
          </cell>
          <cell r="F665" t="str">
            <v>はつり補修</v>
          </cell>
          <cell r="G665">
            <v>0.08</v>
          </cell>
          <cell r="H665">
            <v>0.08</v>
          </cell>
          <cell r="I665">
            <v>0.08</v>
          </cell>
          <cell r="J665">
            <v>0.08</v>
          </cell>
          <cell r="K665">
            <v>0.08</v>
          </cell>
          <cell r="L665">
            <v>0.08</v>
          </cell>
          <cell r="M665">
            <v>0.08</v>
          </cell>
          <cell r="N665">
            <v>0.08</v>
          </cell>
          <cell r="O665">
            <v>0.08</v>
          </cell>
          <cell r="P665">
            <v>0.08</v>
          </cell>
          <cell r="Q665">
            <v>0.08</v>
          </cell>
          <cell r="R665">
            <v>0.08</v>
          </cell>
          <cell r="S665">
            <v>0.08</v>
          </cell>
          <cell r="T665">
            <v>0.08</v>
          </cell>
        </row>
        <row r="666">
          <cell r="B666">
            <v>29</v>
          </cell>
          <cell r="C666" t="str">
            <v>SGP(白)</v>
          </cell>
          <cell r="D666" t="str">
            <v>（通気・消火・給湯・プロパン・冷却水・冷温水）溶接接合</v>
          </cell>
          <cell r="E666" t="str">
            <v>機械室・便所配管</v>
          </cell>
          <cell r="F666" t="str">
            <v>はつり補修</v>
          </cell>
          <cell r="G666">
            <v>0.08</v>
          </cell>
          <cell r="H666">
            <v>0.08</v>
          </cell>
          <cell r="I666">
            <v>0.08</v>
          </cell>
          <cell r="J666">
            <v>0.08</v>
          </cell>
          <cell r="K666">
            <v>0.08</v>
          </cell>
          <cell r="L666">
            <v>0.08</v>
          </cell>
          <cell r="M666">
            <v>0.08</v>
          </cell>
          <cell r="N666">
            <v>0.08</v>
          </cell>
          <cell r="O666">
            <v>0.08</v>
          </cell>
          <cell r="P666">
            <v>0.08</v>
          </cell>
          <cell r="Q666">
            <v>0.08</v>
          </cell>
          <cell r="R666">
            <v>0.08</v>
          </cell>
          <cell r="S666">
            <v>0.08</v>
          </cell>
          <cell r="T666">
            <v>0.08</v>
          </cell>
        </row>
        <row r="667">
          <cell r="B667">
            <v>30</v>
          </cell>
          <cell r="C667" t="str">
            <v>SGP(白)</v>
          </cell>
          <cell r="D667" t="str">
            <v>（冷却水）ハウジング型管継手</v>
          </cell>
          <cell r="E667" t="str">
            <v>機械室・便所配管</v>
          </cell>
          <cell r="F667" t="str">
            <v>はつり補修</v>
          </cell>
          <cell r="G667">
            <v>0.08</v>
          </cell>
          <cell r="H667">
            <v>0.08</v>
          </cell>
          <cell r="I667">
            <v>0.08</v>
          </cell>
          <cell r="J667">
            <v>0.08</v>
          </cell>
          <cell r="K667">
            <v>0.08</v>
          </cell>
          <cell r="L667">
            <v>0.08</v>
          </cell>
          <cell r="M667">
            <v>0.08</v>
          </cell>
          <cell r="N667">
            <v>0.08</v>
          </cell>
          <cell r="O667">
            <v>0.08</v>
          </cell>
          <cell r="P667">
            <v>0.08</v>
          </cell>
          <cell r="Q667">
            <v>0.08</v>
          </cell>
          <cell r="R667">
            <v>0.08</v>
          </cell>
          <cell r="S667">
            <v>0.08</v>
          </cell>
          <cell r="T667">
            <v>0.08</v>
          </cell>
        </row>
        <row r="668">
          <cell r="B668">
            <v>31</v>
          </cell>
          <cell r="C668" t="str">
            <v>SGP(白)</v>
          </cell>
          <cell r="D668" t="str">
            <v>（冷温水・消火）ハウジング型管継手</v>
          </cell>
          <cell r="E668" t="str">
            <v>機械室・便所配管</v>
          </cell>
          <cell r="F668" t="str">
            <v>はつり補修</v>
          </cell>
          <cell r="G668">
            <v>0.08</v>
          </cell>
          <cell r="H668">
            <v>0.08</v>
          </cell>
          <cell r="I668">
            <v>0.08</v>
          </cell>
          <cell r="J668">
            <v>0.08</v>
          </cell>
          <cell r="K668">
            <v>0.08</v>
          </cell>
          <cell r="L668">
            <v>0.08</v>
          </cell>
          <cell r="M668">
            <v>0.08</v>
          </cell>
          <cell r="N668">
            <v>0.08</v>
          </cell>
          <cell r="O668">
            <v>0.08</v>
          </cell>
          <cell r="P668">
            <v>0.08</v>
          </cell>
          <cell r="Q668">
            <v>0.08</v>
          </cell>
          <cell r="R668">
            <v>0.08</v>
          </cell>
          <cell r="S668">
            <v>0.08</v>
          </cell>
          <cell r="T668">
            <v>0.08</v>
          </cell>
        </row>
        <row r="669">
          <cell r="B669">
            <v>32</v>
          </cell>
          <cell r="C669" t="str">
            <v>SGP(黒)</v>
          </cell>
          <cell r="D669" t="str">
            <v>（蒸気・油）ねじ接合</v>
          </cell>
          <cell r="E669" t="str">
            <v>機械室・便所配管</v>
          </cell>
          <cell r="F669" t="str">
            <v>はつり補修</v>
          </cell>
          <cell r="G669">
            <v>0.08</v>
          </cell>
          <cell r="H669">
            <v>0.08</v>
          </cell>
          <cell r="I669">
            <v>0.08</v>
          </cell>
          <cell r="J669">
            <v>0.08</v>
          </cell>
          <cell r="K669">
            <v>0.08</v>
          </cell>
          <cell r="L669">
            <v>0.08</v>
          </cell>
          <cell r="M669">
            <v>0.08</v>
          </cell>
          <cell r="N669">
            <v>0.08</v>
          </cell>
          <cell r="O669">
            <v>0.08</v>
          </cell>
          <cell r="P669">
            <v>0.08</v>
          </cell>
          <cell r="Q669">
            <v>0.08</v>
          </cell>
          <cell r="R669">
            <v>0.08</v>
          </cell>
          <cell r="S669">
            <v>0.08</v>
          </cell>
          <cell r="T669">
            <v>0.08</v>
          </cell>
        </row>
        <row r="670">
          <cell r="B670">
            <v>33</v>
          </cell>
          <cell r="C670" t="str">
            <v>SGP(黒)</v>
          </cell>
          <cell r="D670" t="str">
            <v>（蒸気・油）溶接接合</v>
          </cell>
          <cell r="E670" t="str">
            <v>機械室・便所配管</v>
          </cell>
          <cell r="F670" t="str">
            <v>はつり補修</v>
          </cell>
          <cell r="G670">
            <v>0.08</v>
          </cell>
          <cell r="H670">
            <v>0.08</v>
          </cell>
          <cell r="I670">
            <v>0.08</v>
          </cell>
          <cell r="J670">
            <v>0.08</v>
          </cell>
          <cell r="K670">
            <v>0.08</v>
          </cell>
          <cell r="L670">
            <v>0.08</v>
          </cell>
          <cell r="M670">
            <v>0.08</v>
          </cell>
          <cell r="N670">
            <v>0.08</v>
          </cell>
          <cell r="O670">
            <v>0.08</v>
          </cell>
          <cell r="P670">
            <v>0.08</v>
          </cell>
          <cell r="Q670">
            <v>0.08</v>
          </cell>
          <cell r="R670">
            <v>0.08</v>
          </cell>
          <cell r="S670">
            <v>0.08</v>
          </cell>
          <cell r="T670">
            <v>0.08</v>
          </cell>
        </row>
        <row r="671">
          <cell r="B671">
            <v>34</v>
          </cell>
          <cell r="C671" t="str">
            <v>D-VA(WSP042)</v>
          </cell>
          <cell r="D671" t="str">
            <v>MD継手</v>
          </cell>
          <cell r="E671" t="str">
            <v>機械室・便所配管</v>
          </cell>
          <cell r="F671" t="str">
            <v>はつり補修</v>
          </cell>
          <cell r="G671">
            <v>0.08</v>
          </cell>
          <cell r="H671">
            <v>0.08</v>
          </cell>
          <cell r="I671">
            <v>0.08</v>
          </cell>
          <cell r="J671">
            <v>0.08</v>
          </cell>
          <cell r="K671">
            <v>0.08</v>
          </cell>
          <cell r="L671">
            <v>0.08</v>
          </cell>
          <cell r="M671">
            <v>0.08</v>
          </cell>
          <cell r="N671">
            <v>0.08</v>
          </cell>
          <cell r="O671">
            <v>0.08</v>
          </cell>
          <cell r="P671">
            <v>0.08</v>
          </cell>
          <cell r="Q671">
            <v>0.08</v>
          </cell>
          <cell r="R671">
            <v>0.08</v>
          </cell>
          <cell r="S671">
            <v>0.08</v>
          </cell>
          <cell r="T671">
            <v>0.08</v>
          </cell>
        </row>
        <row r="672">
          <cell r="B672">
            <v>35</v>
          </cell>
          <cell r="C672" t="str">
            <v>SGP-TA(WSP032)</v>
          </cell>
          <cell r="D672" t="str">
            <v>ねじ接合</v>
          </cell>
          <cell r="E672" t="str">
            <v>機械室・便所配管</v>
          </cell>
          <cell r="F672" t="str">
            <v>はつり補修</v>
          </cell>
          <cell r="G672">
            <v>0.08</v>
          </cell>
          <cell r="H672">
            <v>0.08</v>
          </cell>
          <cell r="I672">
            <v>0.08</v>
          </cell>
          <cell r="J672">
            <v>0.08</v>
          </cell>
          <cell r="K672">
            <v>0.08</v>
          </cell>
          <cell r="L672">
            <v>0.08</v>
          </cell>
          <cell r="M672">
            <v>0.08</v>
          </cell>
          <cell r="N672">
            <v>0.08</v>
          </cell>
          <cell r="O672">
            <v>0.08</v>
          </cell>
          <cell r="P672">
            <v>0.08</v>
          </cell>
          <cell r="Q672">
            <v>0.08</v>
          </cell>
          <cell r="R672">
            <v>0.08</v>
          </cell>
          <cell r="S672">
            <v>0.08</v>
          </cell>
          <cell r="T672">
            <v>0.08</v>
          </cell>
        </row>
        <row r="673">
          <cell r="B673">
            <v>36</v>
          </cell>
          <cell r="C673" t="str">
            <v>SGP-TA(WSP032)</v>
          </cell>
          <cell r="D673" t="str">
            <v>MD継手</v>
          </cell>
          <cell r="E673" t="str">
            <v>機械室・便所配管</v>
          </cell>
          <cell r="F673" t="str">
            <v>はつり補修</v>
          </cell>
          <cell r="G673">
            <v>0.08</v>
          </cell>
          <cell r="H673">
            <v>0.08</v>
          </cell>
          <cell r="I673">
            <v>0.08</v>
          </cell>
          <cell r="J673">
            <v>0.08</v>
          </cell>
          <cell r="K673">
            <v>0.08</v>
          </cell>
          <cell r="L673">
            <v>0.08</v>
          </cell>
          <cell r="M673">
            <v>0.08</v>
          </cell>
          <cell r="N673">
            <v>0.08</v>
          </cell>
          <cell r="O673">
            <v>0.08</v>
          </cell>
          <cell r="P673">
            <v>0.08</v>
          </cell>
          <cell r="Q673">
            <v>0.08</v>
          </cell>
          <cell r="R673">
            <v>0.08</v>
          </cell>
          <cell r="S673">
            <v>0.08</v>
          </cell>
          <cell r="T673">
            <v>0.08</v>
          </cell>
        </row>
        <row r="674">
          <cell r="B674">
            <v>38</v>
          </cell>
          <cell r="C674" t="str">
            <v>ARFA管</v>
          </cell>
          <cell r="D674" t="str">
            <v>ねじ接合</v>
          </cell>
          <cell r="E674" t="str">
            <v>機械室・便所配管</v>
          </cell>
          <cell r="F674" t="str">
            <v>はつり補修</v>
          </cell>
          <cell r="G674">
            <v>0.08</v>
          </cell>
          <cell r="H674">
            <v>0.08</v>
          </cell>
          <cell r="I674">
            <v>0.08</v>
          </cell>
          <cell r="J674">
            <v>0.08</v>
          </cell>
          <cell r="K674">
            <v>0.08</v>
          </cell>
          <cell r="L674">
            <v>0.08</v>
          </cell>
          <cell r="M674">
            <v>0.08</v>
          </cell>
          <cell r="N674">
            <v>0.08</v>
          </cell>
          <cell r="O674">
            <v>0.08</v>
          </cell>
          <cell r="P674">
            <v>0.08</v>
          </cell>
          <cell r="Q674">
            <v>0.08</v>
          </cell>
          <cell r="R674">
            <v>0.08</v>
          </cell>
          <cell r="S674">
            <v>0.08</v>
          </cell>
          <cell r="T674">
            <v>0.08</v>
          </cell>
        </row>
        <row r="675">
          <cell r="B675">
            <v>39</v>
          </cell>
          <cell r="C675" t="str">
            <v>ARFA管</v>
          </cell>
          <cell r="D675" t="str">
            <v>MD継手</v>
          </cell>
          <cell r="E675" t="str">
            <v>機械室・便所配管</v>
          </cell>
          <cell r="F675" t="str">
            <v>はつり補修</v>
          </cell>
          <cell r="G675">
            <v>0.08</v>
          </cell>
          <cell r="H675">
            <v>0.08</v>
          </cell>
          <cell r="I675">
            <v>0.08</v>
          </cell>
          <cell r="J675">
            <v>0.08</v>
          </cell>
          <cell r="K675">
            <v>0.08</v>
          </cell>
          <cell r="L675">
            <v>0.08</v>
          </cell>
          <cell r="M675">
            <v>0.08</v>
          </cell>
          <cell r="N675">
            <v>0.08</v>
          </cell>
          <cell r="O675">
            <v>0.08</v>
          </cell>
          <cell r="P675">
            <v>0.08</v>
          </cell>
          <cell r="Q675">
            <v>0.08</v>
          </cell>
          <cell r="R675">
            <v>0.08</v>
          </cell>
          <cell r="S675">
            <v>0.08</v>
          </cell>
          <cell r="T675">
            <v>0.08</v>
          </cell>
        </row>
        <row r="676">
          <cell r="B676">
            <v>40</v>
          </cell>
          <cell r="C676" t="str">
            <v>CUP</v>
          </cell>
          <cell r="D676" t="str">
            <v>（給湯・給水）</v>
          </cell>
          <cell r="E676" t="str">
            <v>機械室・便所配管</v>
          </cell>
          <cell r="F676" t="str">
            <v>はつり補修</v>
          </cell>
          <cell r="G676">
            <v>0.08</v>
          </cell>
          <cell r="H676">
            <v>0.08</v>
          </cell>
          <cell r="I676">
            <v>0.08</v>
          </cell>
          <cell r="J676">
            <v>0.08</v>
          </cell>
          <cell r="K676">
            <v>0.08</v>
          </cell>
          <cell r="L676">
            <v>0.08</v>
          </cell>
          <cell r="M676">
            <v>0.08</v>
          </cell>
          <cell r="N676">
            <v>0.08</v>
          </cell>
          <cell r="O676">
            <v>0.08</v>
          </cell>
          <cell r="P676">
            <v>0.08</v>
          </cell>
          <cell r="Q676">
            <v>0.08</v>
          </cell>
          <cell r="R676">
            <v>0.08</v>
          </cell>
          <cell r="S676">
            <v>0.08</v>
          </cell>
          <cell r="T676">
            <v>0.08</v>
          </cell>
        </row>
      </sheetData>
      <sheetData sheetId="2">
        <row r="4">
          <cell r="E4" t="str">
            <v>細目</v>
          </cell>
          <cell r="F4" t="str">
            <v>名称</v>
          </cell>
          <cell r="G4">
            <v>13</v>
          </cell>
          <cell r="H4">
            <v>20</v>
          </cell>
          <cell r="I4">
            <v>25</v>
          </cell>
          <cell r="J4">
            <v>30</v>
          </cell>
          <cell r="K4">
            <v>40</v>
          </cell>
          <cell r="L4">
            <v>50</v>
          </cell>
          <cell r="M4">
            <v>60</v>
          </cell>
          <cell r="N4">
            <v>75</v>
          </cell>
          <cell r="O4">
            <v>100</v>
          </cell>
          <cell r="P4">
            <v>125</v>
          </cell>
          <cell r="Q4">
            <v>150</v>
          </cell>
          <cell r="R4">
            <v>200</v>
          </cell>
          <cell r="S4">
            <v>250</v>
          </cell>
          <cell r="T4">
            <v>300</v>
          </cell>
        </row>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row>
        <row r="6">
          <cell r="B6">
            <v>41</v>
          </cell>
          <cell r="C6" t="str">
            <v>SU</v>
          </cell>
          <cell r="D6" t="str">
            <v>（給水・給湯）圧縮・プレス</v>
          </cell>
          <cell r="E6" t="str">
            <v>屋内一般配管</v>
          </cell>
          <cell r="F6" t="str">
            <v>管</v>
          </cell>
          <cell r="G6">
            <v>1.1000000000000001</v>
          </cell>
          <cell r="H6">
            <v>1.1000000000000001</v>
          </cell>
          <cell r="I6">
            <v>1.1000000000000001</v>
          </cell>
          <cell r="J6">
            <v>1.1000000000000001</v>
          </cell>
          <cell r="K6">
            <v>1.1000000000000001</v>
          </cell>
          <cell r="L6">
            <v>1.1000000000000001</v>
          </cell>
          <cell r="M6">
            <v>1.1000000000000001</v>
          </cell>
          <cell r="N6">
            <v>1.1000000000000001</v>
          </cell>
          <cell r="O6">
            <v>1.1000000000000001</v>
          </cell>
          <cell r="P6">
            <v>1.1000000000000001</v>
          </cell>
          <cell r="Q6">
            <v>1.1000000000000001</v>
          </cell>
          <cell r="R6">
            <v>1.1000000000000001</v>
          </cell>
          <cell r="S6">
            <v>1.1000000000000001</v>
          </cell>
          <cell r="T6">
            <v>1.1000000000000001</v>
          </cell>
        </row>
        <row r="7">
          <cell r="B7">
            <v>42</v>
          </cell>
          <cell r="C7" t="str">
            <v>SU</v>
          </cell>
          <cell r="D7" t="str">
            <v>（給水・給湯）拡管式</v>
          </cell>
          <cell r="E7" t="str">
            <v>屋内一般配管</v>
          </cell>
          <cell r="F7" t="str">
            <v>管</v>
          </cell>
          <cell r="G7">
            <v>1.1000000000000001</v>
          </cell>
          <cell r="H7">
            <v>1.1000000000000001</v>
          </cell>
          <cell r="I7">
            <v>1.1000000000000001</v>
          </cell>
          <cell r="J7">
            <v>1.1000000000000001</v>
          </cell>
          <cell r="K7">
            <v>1.1000000000000001</v>
          </cell>
          <cell r="L7">
            <v>1.1000000000000001</v>
          </cell>
          <cell r="M7">
            <v>1.1000000000000001</v>
          </cell>
          <cell r="N7">
            <v>1.1000000000000001</v>
          </cell>
          <cell r="O7">
            <v>1.1000000000000001</v>
          </cell>
          <cell r="P7">
            <v>1.1000000000000001</v>
          </cell>
          <cell r="Q7">
            <v>1.1000000000000001</v>
          </cell>
          <cell r="R7">
            <v>1.1000000000000001</v>
          </cell>
          <cell r="S7">
            <v>1.1000000000000001</v>
          </cell>
          <cell r="T7">
            <v>1.1000000000000001</v>
          </cell>
        </row>
        <row r="8">
          <cell r="B8">
            <v>43</v>
          </cell>
          <cell r="C8" t="str">
            <v>SU</v>
          </cell>
          <cell r="D8" t="str">
            <v>（給水・給湯・蒸気還管・冷温水）溶接接合</v>
          </cell>
          <cell r="E8" t="str">
            <v>屋内一般配管</v>
          </cell>
          <cell r="F8" t="str">
            <v>管</v>
          </cell>
          <cell r="G8">
            <v>1.1000000000000001</v>
          </cell>
          <cell r="H8">
            <v>1.1000000000000001</v>
          </cell>
          <cell r="I8">
            <v>1.1000000000000001</v>
          </cell>
          <cell r="J8">
            <v>1.1000000000000001</v>
          </cell>
          <cell r="K8">
            <v>1.1000000000000001</v>
          </cell>
          <cell r="L8">
            <v>1.1000000000000001</v>
          </cell>
          <cell r="M8">
            <v>1.1000000000000001</v>
          </cell>
          <cell r="N8">
            <v>1.05</v>
          </cell>
          <cell r="O8">
            <v>1.05</v>
          </cell>
          <cell r="P8">
            <v>1.05</v>
          </cell>
          <cell r="Q8">
            <v>1.05</v>
          </cell>
          <cell r="R8">
            <v>1.05</v>
          </cell>
          <cell r="S8">
            <v>1.05</v>
          </cell>
          <cell r="T8">
            <v>1.05</v>
          </cell>
        </row>
        <row r="9">
          <cell r="B9">
            <v>44</v>
          </cell>
          <cell r="C9" t="str">
            <v>SU</v>
          </cell>
          <cell r="D9" t="str">
            <v>（給水・給湯・冷温水）ハウジング型管継手</v>
          </cell>
          <cell r="E9" t="str">
            <v>屋内一般配管</v>
          </cell>
          <cell r="F9" t="str">
            <v>管</v>
          </cell>
          <cell r="G9">
            <v>1.1000000000000001</v>
          </cell>
          <cell r="H9">
            <v>1.1000000000000001</v>
          </cell>
          <cell r="I9">
            <v>1.1000000000000001</v>
          </cell>
          <cell r="J9">
            <v>1.1000000000000001</v>
          </cell>
          <cell r="K9">
            <v>1.1000000000000001</v>
          </cell>
          <cell r="L9">
            <v>1.1000000000000001</v>
          </cell>
          <cell r="M9">
            <v>1.1000000000000001</v>
          </cell>
          <cell r="N9">
            <v>1.1000000000000001</v>
          </cell>
          <cell r="O9">
            <v>1.05</v>
          </cell>
          <cell r="P9">
            <v>1.05</v>
          </cell>
          <cell r="Q9">
            <v>1.05</v>
          </cell>
          <cell r="R9">
            <v>1.05</v>
          </cell>
          <cell r="S9">
            <v>1.05</v>
          </cell>
          <cell r="T9">
            <v>1.05</v>
          </cell>
        </row>
        <row r="12">
          <cell r="B12">
            <v>41</v>
          </cell>
          <cell r="C12" t="str">
            <v>SU</v>
          </cell>
          <cell r="D12" t="str">
            <v>（給水・給湯）圧縮・プレス</v>
          </cell>
          <cell r="E12" t="str">
            <v>機械室・便所配管</v>
          </cell>
          <cell r="F12" t="str">
            <v>管</v>
          </cell>
          <cell r="G12">
            <v>1.1000000000000001</v>
          </cell>
          <cell r="H12">
            <v>1.1000000000000001</v>
          </cell>
          <cell r="I12">
            <v>1.1000000000000001</v>
          </cell>
          <cell r="J12">
            <v>1.1000000000000001</v>
          </cell>
          <cell r="K12">
            <v>1.1000000000000001</v>
          </cell>
          <cell r="L12">
            <v>1.1000000000000001</v>
          </cell>
          <cell r="M12">
            <v>1.1000000000000001</v>
          </cell>
          <cell r="N12">
            <v>1.1000000000000001</v>
          </cell>
          <cell r="O12">
            <v>1.1000000000000001</v>
          </cell>
          <cell r="P12">
            <v>1.1000000000000001</v>
          </cell>
          <cell r="Q12">
            <v>1.1000000000000001</v>
          </cell>
          <cell r="R12">
            <v>1.1000000000000001</v>
          </cell>
          <cell r="S12">
            <v>1.1000000000000001</v>
          </cell>
          <cell r="T12">
            <v>1.1000000000000001</v>
          </cell>
        </row>
        <row r="13">
          <cell r="B13">
            <v>42</v>
          </cell>
          <cell r="C13" t="str">
            <v>SU</v>
          </cell>
          <cell r="D13" t="str">
            <v>（給水・給湯）拡管式</v>
          </cell>
          <cell r="E13" t="str">
            <v>機械室・便所配管</v>
          </cell>
          <cell r="F13" t="str">
            <v>管</v>
          </cell>
          <cell r="G13">
            <v>1.1000000000000001</v>
          </cell>
          <cell r="H13">
            <v>1.1000000000000001</v>
          </cell>
          <cell r="I13">
            <v>1.1000000000000001</v>
          </cell>
          <cell r="J13">
            <v>1.1000000000000001</v>
          </cell>
          <cell r="K13">
            <v>1.1000000000000001</v>
          </cell>
          <cell r="L13">
            <v>1.1000000000000001</v>
          </cell>
          <cell r="M13">
            <v>1.1000000000000001</v>
          </cell>
          <cell r="N13">
            <v>1.1000000000000001</v>
          </cell>
          <cell r="O13">
            <v>1.1000000000000001</v>
          </cell>
          <cell r="P13">
            <v>1.1000000000000001</v>
          </cell>
          <cell r="Q13">
            <v>1.1000000000000001</v>
          </cell>
          <cell r="R13">
            <v>1.1000000000000001</v>
          </cell>
          <cell r="S13">
            <v>1.1000000000000001</v>
          </cell>
          <cell r="T13">
            <v>1.1000000000000001</v>
          </cell>
        </row>
        <row r="14">
          <cell r="B14">
            <v>43</v>
          </cell>
          <cell r="C14" t="str">
            <v>SU</v>
          </cell>
          <cell r="D14" t="str">
            <v>（給水・給湯・蒸気還管・冷温水）溶接接合</v>
          </cell>
          <cell r="E14" t="str">
            <v>機械室・便所配管</v>
          </cell>
          <cell r="F14" t="str">
            <v>管</v>
          </cell>
          <cell r="G14">
            <v>1.1000000000000001</v>
          </cell>
          <cell r="H14">
            <v>1.1000000000000001</v>
          </cell>
          <cell r="I14">
            <v>1.1000000000000001</v>
          </cell>
          <cell r="J14">
            <v>1.1000000000000001</v>
          </cell>
          <cell r="K14">
            <v>1.1000000000000001</v>
          </cell>
          <cell r="L14">
            <v>1.1000000000000001</v>
          </cell>
          <cell r="M14">
            <v>1.1000000000000001</v>
          </cell>
          <cell r="N14">
            <v>1.05</v>
          </cell>
          <cell r="O14">
            <v>1.05</v>
          </cell>
          <cell r="P14">
            <v>1.05</v>
          </cell>
          <cell r="Q14">
            <v>1.05</v>
          </cell>
          <cell r="R14">
            <v>1.05</v>
          </cell>
          <cell r="S14">
            <v>1.05</v>
          </cell>
          <cell r="T14">
            <v>1.05</v>
          </cell>
        </row>
        <row r="15">
          <cell r="B15">
            <v>44</v>
          </cell>
          <cell r="C15" t="str">
            <v>SU</v>
          </cell>
          <cell r="D15" t="str">
            <v>（給水・給湯・冷温水）ハウジング型管継手</v>
          </cell>
          <cell r="E15" t="str">
            <v>機械室・便所配管</v>
          </cell>
          <cell r="F15" t="str">
            <v>管</v>
          </cell>
          <cell r="G15">
            <v>1.1000000000000001</v>
          </cell>
          <cell r="H15">
            <v>1.1000000000000001</v>
          </cell>
          <cell r="I15">
            <v>1.1000000000000001</v>
          </cell>
          <cell r="J15">
            <v>1.1000000000000001</v>
          </cell>
          <cell r="K15">
            <v>1.1000000000000001</v>
          </cell>
          <cell r="L15">
            <v>1.1000000000000001</v>
          </cell>
          <cell r="M15">
            <v>1.1000000000000001</v>
          </cell>
          <cell r="N15">
            <v>1.1000000000000001</v>
          </cell>
          <cell r="O15">
            <v>1.05</v>
          </cell>
          <cell r="P15">
            <v>1.05</v>
          </cell>
          <cell r="Q15">
            <v>1.05</v>
          </cell>
          <cell r="R15">
            <v>1.05</v>
          </cell>
          <cell r="S15">
            <v>1.05</v>
          </cell>
          <cell r="T15">
            <v>1.05</v>
          </cell>
        </row>
        <row r="18">
          <cell r="B18">
            <v>41</v>
          </cell>
          <cell r="C18" t="str">
            <v>SU</v>
          </cell>
          <cell r="D18" t="str">
            <v>（給水・給湯）圧縮・プレス</v>
          </cell>
          <cell r="E18" t="str">
            <v>屋外配管</v>
          </cell>
          <cell r="F18" t="str">
            <v>管</v>
          </cell>
          <cell r="G18">
            <v>1.05</v>
          </cell>
          <cell r="H18">
            <v>1.05</v>
          </cell>
          <cell r="I18">
            <v>1.05</v>
          </cell>
          <cell r="J18">
            <v>1.05</v>
          </cell>
          <cell r="K18">
            <v>1.05</v>
          </cell>
          <cell r="L18">
            <v>1.05</v>
          </cell>
          <cell r="M18">
            <v>1.05</v>
          </cell>
          <cell r="N18">
            <v>1.05</v>
          </cell>
          <cell r="O18">
            <v>1.05</v>
          </cell>
          <cell r="P18">
            <v>1.05</v>
          </cell>
          <cell r="Q18">
            <v>1.05</v>
          </cell>
          <cell r="R18">
            <v>1.05</v>
          </cell>
          <cell r="S18">
            <v>1.05</v>
          </cell>
          <cell r="T18">
            <v>1.05</v>
          </cell>
        </row>
        <row r="19">
          <cell r="B19">
            <v>42</v>
          </cell>
          <cell r="C19" t="str">
            <v>SU</v>
          </cell>
          <cell r="D19" t="str">
            <v>（給水・給湯）拡管式</v>
          </cell>
          <cell r="E19" t="str">
            <v>屋外配管</v>
          </cell>
          <cell r="F19" t="str">
            <v>管</v>
          </cell>
          <cell r="G19">
            <v>1.05</v>
          </cell>
          <cell r="H19">
            <v>1.05</v>
          </cell>
          <cell r="I19">
            <v>1.05</v>
          </cell>
          <cell r="J19">
            <v>1.05</v>
          </cell>
          <cell r="K19">
            <v>1.05</v>
          </cell>
          <cell r="L19">
            <v>1.05</v>
          </cell>
          <cell r="M19">
            <v>1.05</v>
          </cell>
          <cell r="N19">
            <v>1.05</v>
          </cell>
          <cell r="O19">
            <v>1.05</v>
          </cell>
          <cell r="P19">
            <v>1.05</v>
          </cell>
          <cell r="Q19">
            <v>1.05</v>
          </cell>
          <cell r="R19">
            <v>1.05</v>
          </cell>
          <cell r="S19">
            <v>1.05</v>
          </cell>
          <cell r="T19">
            <v>1.05</v>
          </cell>
        </row>
        <row r="20">
          <cell r="B20">
            <v>43</v>
          </cell>
          <cell r="C20" t="str">
            <v>SU</v>
          </cell>
          <cell r="D20" t="str">
            <v>（給水・給湯・蒸気還管・冷温水）溶接接合</v>
          </cell>
          <cell r="E20" t="str">
            <v>屋外配管</v>
          </cell>
          <cell r="F20" t="str">
            <v>管</v>
          </cell>
          <cell r="G20">
            <v>1.05</v>
          </cell>
          <cell r="H20">
            <v>1.05</v>
          </cell>
          <cell r="I20">
            <v>1.05</v>
          </cell>
          <cell r="J20">
            <v>1.05</v>
          </cell>
          <cell r="K20">
            <v>1.05</v>
          </cell>
          <cell r="L20">
            <v>1.05</v>
          </cell>
          <cell r="M20">
            <v>1.05</v>
          </cell>
          <cell r="N20">
            <v>1.05</v>
          </cell>
          <cell r="O20">
            <v>1.05</v>
          </cell>
          <cell r="P20">
            <v>1.05</v>
          </cell>
          <cell r="Q20">
            <v>1.05</v>
          </cell>
          <cell r="R20">
            <v>1.05</v>
          </cell>
          <cell r="S20">
            <v>1.05</v>
          </cell>
          <cell r="T20">
            <v>1.05</v>
          </cell>
        </row>
        <row r="21">
          <cell r="B21">
            <v>44</v>
          </cell>
          <cell r="C21" t="str">
            <v>SU</v>
          </cell>
          <cell r="D21" t="str">
            <v>（給水・給湯・冷温水）ハウジング型管継手</v>
          </cell>
          <cell r="E21" t="str">
            <v>屋外配管</v>
          </cell>
          <cell r="F21" t="str">
            <v>管</v>
          </cell>
          <cell r="G21">
            <v>1.1000000000000001</v>
          </cell>
          <cell r="H21">
            <v>1.1000000000000001</v>
          </cell>
          <cell r="I21">
            <v>1.1000000000000001</v>
          </cell>
          <cell r="J21">
            <v>1.1000000000000001</v>
          </cell>
          <cell r="K21">
            <v>1.1000000000000001</v>
          </cell>
          <cell r="L21">
            <v>1.1000000000000001</v>
          </cell>
          <cell r="M21">
            <v>1.1000000000000001</v>
          </cell>
          <cell r="N21">
            <v>1.1000000000000001</v>
          </cell>
          <cell r="O21">
            <v>1.05</v>
          </cell>
          <cell r="P21">
            <v>1.05</v>
          </cell>
          <cell r="Q21">
            <v>1.05</v>
          </cell>
          <cell r="R21">
            <v>1.05</v>
          </cell>
          <cell r="S21">
            <v>1.05</v>
          </cell>
          <cell r="T21">
            <v>1.05</v>
          </cell>
        </row>
        <row r="24">
          <cell r="B24">
            <v>41</v>
          </cell>
          <cell r="C24" t="str">
            <v>SU</v>
          </cell>
          <cell r="D24" t="str">
            <v>（給水・給湯）圧縮・プレス</v>
          </cell>
          <cell r="E24" t="str">
            <v>地中配管</v>
          </cell>
          <cell r="F24" t="str">
            <v>管</v>
          </cell>
          <cell r="G24">
            <v>1.05</v>
          </cell>
          <cell r="H24">
            <v>1.05</v>
          </cell>
          <cell r="I24">
            <v>1.05</v>
          </cell>
          <cell r="J24">
            <v>1.05</v>
          </cell>
          <cell r="K24">
            <v>1.05</v>
          </cell>
          <cell r="L24">
            <v>1.05</v>
          </cell>
          <cell r="M24">
            <v>1.05</v>
          </cell>
          <cell r="N24">
            <v>1.05</v>
          </cell>
          <cell r="O24">
            <v>1.05</v>
          </cell>
          <cell r="P24">
            <v>1.05</v>
          </cell>
          <cell r="Q24">
            <v>1.05</v>
          </cell>
          <cell r="R24">
            <v>1.05</v>
          </cell>
          <cell r="S24">
            <v>1.05</v>
          </cell>
          <cell r="T24">
            <v>1.05</v>
          </cell>
        </row>
        <row r="25">
          <cell r="B25">
            <v>42</v>
          </cell>
          <cell r="C25" t="str">
            <v>SU</v>
          </cell>
          <cell r="D25" t="str">
            <v>（給水・給湯）拡管式</v>
          </cell>
          <cell r="E25" t="str">
            <v>地中配管</v>
          </cell>
          <cell r="F25" t="str">
            <v>管</v>
          </cell>
          <cell r="G25">
            <v>1.05</v>
          </cell>
          <cell r="H25">
            <v>1.05</v>
          </cell>
          <cell r="I25">
            <v>1.05</v>
          </cell>
          <cell r="J25">
            <v>1.05</v>
          </cell>
          <cell r="K25">
            <v>1.05</v>
          </cell>
          <cell r="L25">
            <v>1.05</v>
          </cell>
          <cell r="M25">
            <v>1.05</v>
          </cell>
          <cell r="N25">
            <v>1.05</v>
          </cell>
          <cell r="O25">
            <v>1.05</v>
          </cell>
          <cell r="P25">
            <v>1.05</v>
          </cell>
          <cell r="Q25">
            <v>1.05</v>
          </cell>
          <cell r="R25">
            <v>1.05</v>
          </cell>
          <cell r="S25">
            <v>1.05</v>
          </cell>
          <cell r="T25">
            <v>1.05</v>
          </cell>
        </row>
        <row r="26">
          <cell r="B26">
            <v>43</v>
          </cell>
          <cell r="C26" t="str">
            <v>SU</v>
          </cell>
          <cell r="D26" t="str">
            <v>（給水・給湯・蒸気還管・冷温水）溶接接合</v>
          </cell>
          <cell r="E26" t="str">
            <v>地中配管</v>
          </cell>
          <cell r="F26" t="str">
            <v>管</v>
          </cell>
          <cell r="G26">
            <v>1.05</v>
          </cell>
          <cell r="H26">
            <v>1.05</v>
          </cell>
          <cell r="I26">
            <v>1.05</v>
          </cell>
          <cell r="J26">
            <v>1.05</v>
          </cell>
          <cell r="K26">
            <v>1.05</v>
          </cell>
          <cell r="L26">
            <v>1.05</v>
          </cell>
          <cell r="M26">
            <v>1.05</v>
          </cell>
          <cell r="N26">
            <v>1.05</v>
          </cell>
          <cell r="O26">
            <v>1.05</v>
          </cell>
          <cell r="P26">
            <v>1.05</v>
          </cell>
          <cell r="Q26">
            <v>1.05</v>
          </cell>
          <cell r="R26">
            <v>1.05</v>
          </cell>
          <cell r="S26">
            <v>1.05</v>
          </cell>
          <cell r="T26">
            <v>1.05</v>
          </cell>
        </row>
        <row r="29">
          <cell r="B29">
            <v>41</v>
          </cell>
          <cell r="C29" t="str">
            <v>SU</v>
          </cell>
          <cell r="D29" t="str">
            <v>（給水・給湯）圧縮・プレス</v>
          </cell>
          <cell r="E29" t="str">
            <v>屋内一般配管</v>
          </cell>
          <cell r="F29" t="str">
            <v>継手</v>
          </cell>
          <cell r="G29">
            <v>1.45</v>
          </cell>
          <cell r="H29">
            <v>1.45</v>
          </cell>
          <cell r="I29">
            <v>1.45</v>
          </cell>
          <cell r="J29">
            <v>1.45</v>
          </cell>
          <cell r="K29">
            <v>1.45</v>
          </cell>
          <cell r="L29">
            <v>1.45</v>
          </cell>
          <cell r="M29">
            <v>1.45</v>
          </cell>
          <cell r="N29">
            <v>1.45</v>
          </cell>
          <cell r="O29">
            <v>1.45</v>
          </cell>
          <cell r="P29">
            <v>1.45</v>
          </cell>
          <cell r="Q29">
            <v>1.45</v>
          </cell>
          <cell r="R29">
            <v>1.45</v>
          </cell>
          <cell r="S29">
            <v>1.45</v>
          </cell>
          <cell r="T29">
            <v>1.45</v>
          </cell>
        </row>
        <row r="30">
          <cell r="B30">
            <v>42</v>
          </cell>
          <cell r="C30" t="str">
            <v>SU</v>
          </cell>
          <cell r="D30" t="str">
            <v>（給水・給湯）拡管式</v>
          </cell>
          <cell r="E30" t="str">
            <v>屋内一般配管</v>
          </cell>
          <cell r="F30" t="str">
            <v>継手</v>
          </cell>
          <cell r="G30">
            <v>1.6</v>
          </cell>
          <cell r="H30">
            <v>1.6</v>
          </cell>
          <cell r="I30">
            <v>1.6</v>
          </cell>
          <cell r="J30">
            <v>1.6</v>
          </cell>
          <cell r="K30">
            <v>1.6</v>
          </cell>
          <cell r="L30">
            <v>1.6</v>
          </cell>
          <cell r="M30">
            <v>1.6</v>
          </cell>
          <cell r="N30">
            <v>1.6</v>
          </cell>
          <cell r="O30">
            <v>1.6</v>
          </cell>
          <cell r="P30">
            <v>1.6</v>
          </cell>
          <cell r="Q30">
            <v>1.6</v>
          </cell>
          <cell r="R30">
            <v>1.6</v>
          </cell>
          <cell r="S30">
            <v>1.6</v>
          </cell>
          <cell r="T30">
            <v>1.6</v>
          </cell>
        </row>
        <row r="31">
          <cell r="B31">
            <v>43</v>
          </cell>
          <cell r="C31" t="str">
            <v>SU</v>
          </cell>
          <cell r="D31" t="str">
            <v>（給水・給湯・蒸気還管・冷温水）溶接接合</v>
          </cell>
          <cell r="E31" t="str">
            <v>屋内一般配管</v>
          </cell>
          <cell r="F31" t="str">
            <v>継手</v>
          </cell>
          <cell r="G31">
            <v>0.75</v>
          </cell>
          <cell r="H31">
            <v>0.75</v>
          </cell>
          <cell r="I31">
            <v>0.75</v>
          </cell>
          <cell r="J31">
            <v>0.75</v>
          </cell>
          <cell r="K31">
            <v>0.75</v>
          </cell>
          <cell r="L31">
            <v>0.75</v>
          </cell>
          <cell r="M31">
            <v>0.75</v>
          </cell>
          <cell r="N31">
            <v>0.75</v>
          </cell>
          <cell r="O31">
            <v>0.75</v>
          </cell>
          <cell r="P31">
            <v>0.75</v>
          </cell>
          <cell r="Q31">
            <v>0.75</v>
          </cell>
          <cell r="R31">
            <v>0.75</v>
          </cell>
          <cell r="S31">
            <v>0.75</v>
          </cell>
          <cell r="T31">
            <v>0.75</v>
          </cell>
        </row>
        <row r="32">
          <cell r="B32">
            <v>44</v>
          </cell>
          <cell r="C32" t="str">
            <v>SU</v>
          </cell>
          <cell r="D32" t="str">
            <v>（給水・給湯・冷温水）ハウジング型管継手</v>
          </cell>
          <cell r="E32" t="str">
            <v>屋内一般配管</v>
          </cell>
          <cell r="F32" t="str">
            <v>継手</v>
          </cell>
          <cell r="G32">
            <v>1.47</v>
          </cell>
          <cell r="H32">
            <v>1.47</v>
          </cell>
          <cell r="I32">
            <v>1.47</v>
          </cell>
          <cell r="J32">
            <v>1.47</v>
          </cell>
          <cell r="K32">
            <v>1.47</v>
          </cell>
          <cell r="L32">
            <v>1.47</v>
          </cell>
          <cell r="M32">
            <v>1.47</v>
          </cell>
          <cell r="N32">
            <v>1.47</v>
          </cell>
          <cell r="O32">
            <v>1.1000000000000001</v>
          </cell>
          <cell r="P32">
            <v>1.1000000000000001</v>
          </cell>
          <cell r="Q32">
            <v>1.1000000000000001</v>
          </cell>
          <cell r="R32">
            <v>0.74</v>
          </cell>
          <cell r="S32">
            <v>0.74</v>
          </cell>
          <cell r="T32">
            <v>0.74</v>
          </cell>
        </row>
        <row r="35">
          <cell r="B35">
            <v>41</v>
          </cell>
          <cell r="C35" t="str">
            <v>SU</v>
          </cell>
          <cell r="D35" t="str">
            <v>（給水・給湯）圧縮・プレス</v>
          </cell>
          <cell r="E35" t="str">
            <v>機械室・便所配管</v>
          </cell>
          <cell r="F35" t="str">
            <v>継手</v>
          </cell>
          <cell r="G35">
            <v>2.2999999999999998</v>
          </cell>
          <cell r="H35">
            <v>2.2999999999999998</v>
          </cell>
          <cell r="I35">
            <v>2.2999999999999998</v>
          </cell>
          <cell r="J35">
            <v>2.2999999999999998</v>
          </cell>
          <cell r="K35">
            <v>2.2999999999999998</v>
          </cell>
          <cell r="L35">
            <v>2.2999999999999998</v>
          </cell>
          <cell r="M35">
            <v>2.2999999999999998</v>
          </cell>
          <cell r="N35">
            <v>2.2999999999999998</v>
          </cell>
          <cell r="O35">
            <v>2.2999999999999998</v>
          </cell>
          <cell r="P35">
            <v>2.2999999999999998</v>
          </cell>
          <cell r="Q35">
            <v>2.2999999999999998</v>
          </cell>
          <cell r="R35">
            <v>2.2999999999999998</v>
          </cell>
          <cell r="S35">
            <v>2.2999999999999998</v>
          </cell>
          <cell r="T35">
            <v>2.2999999999999998</v>
          </cell>
        </row>
        <row r="36">
          <cell r="B36">
            <v>42</v>
          </cell>
          <cell r="C36" t="str">
            <v>SU</v>
          </cell>
          <cell r="D36" t="str">
            <v>（給水・給湯）拡管式</v>
          </cell>
          <cell r="E36" t="str">
            <v>機械室・便所配管</v>
          </cell>
          <cell r="F36" t="str">
            <v>継手</v>
          </cell>
          <cell r="G36">
            <v>2.65</v>
          </cell>
          <cell r="H36">
            <v>2.65</v>
          </cell>
          <cell r="I36">
            <v>2.65</v>
          </cell>
          <cell r="J36">
            <v>2.65</v>
          </cell>
          <cell r="K36">
            <v>2.65</v>
          </cell>
          <cell r="L36">
            <v>2.65</v>
          </cell>
          <cell r="M36">
            <v>2.65</v>
          </cell>
          <cell r="N36">
            <v>2.65</v>
          </cell>
          <cell r="O36">
            <v>2.65</v>
          </cell>
          <cell r="P36">
            <v>2.65</v>
          </cell>
          <cell r="Q36">
            <v>2.65</v>
          </cell>
          <cell r="R36">
            <v>2.65</v>
          </cell>
          <cell r="S36">
            <v>2.65</v>
          </cell>
          <cell r="T36">
            <v>2.65</v>
          </cell>
        </row>
        <row r="37">
          <cell r="B37">
            <v>43</v>
          </cell>
          <cell r="C37" t="str">
            <v>SU</v>
          </cell>
          <cell r="D37" t="str">
            <v>（給水・給湯・蒸気還管・冷温水）溶接接合</v>
          </cell>
          <cell r="E37" t="str">
            <v>機械室・便所配管</v>
          </cell>
          <cell r="F37" t="str">
            <v>継手</v>
          </cell>
          <cell r="G37">
            <v>1.1000000000000001</v>
          </cell>
          <cell r="H37">
            <v>1.1000000000000001</v>
          </cell>
          <cell r="I37">
            <v>1.1000000000000001</v>
          </cell>
          <cell r="J37">
            <v>1.1000000000000001</v>
          </cell>
          <cell r="K37">
            <v>1.1000000000000001</v>
          </cell>
          <cell r="L37">
            <v>1.1000000000000001</v>
          </cell>
          <cell r="M37">
            <v>1.1000000000000001</v>
          </cell>
          <cell r="N37">
            <v>1.1000000000000001</v>
          </cell>
          <cell r="O37">
            <v>1.1000000000000001</v>
          </cell>
          <cell r="P37">
            <v>1.1000000000000001</v>
          </cell>
          <cell r="Q37">
            <v>1.1000000000000001</v>
          </cell>
          <cell r="R37">
            <v>1.1000000000000001</v>
          </cell>
          <cell r="S37">
            <v>1.1000000000000001</v>
          </cell>
          <cell r="T37">
            <v>1.1000000000000001</v>
          </cell>
        </row>
        <row r="38">
          <cell r="B38">
            <v>44</v>
          </cell>
          <cell r="C38" t="str">
            <v>SU</v>
          </cell>
          <cell r="D38" t="str">
            <v>（給水・給湯・冷温水）ハウジング型管継手</v>
          </cell>
          <cell r="E38" t="str">
            <v>機械室・便所配管</v>
          </cell>
          <cell r="F38" t="str">
            <v>継手</v>
          </cell>
          <cell r="G38">
            <v>2.3199999999999998</v>
          </cell>
          <cell r="H38">
            <v>2.3199999999999998</v>
          </cell>
          <cell r="I38">
            <v>2.3199999999999998</v>
          </cell>
          <cell r="J38">
            <v>2.3199999999999998</v>
          </cell>
          <cell r="K38">
            <v>2.3199999999999998</v>
          </cell>
          <cell r="L38">
            <v>2.3199999999999998</v>
          </cell>
          <cell r="M38">
            <v>2.3199999999999998</v>
          </cell>
          <cell r="N38">
            <v>2.3199999999999998</v>
          </cell>
          <cell r="O38">
            <v>1.69</v>
          </cell>
          <cell r="P38">
            <v>1.69</v>
          </cell>
          <cell r="Q38">
            <v>1.69</v>
          </cell>
          <cell r="R38">
            <v>1.1299999999999999</v>
          </cell>
          <cell r="S38">
            <v>1.1299999999999999</v>
          </cell>
          <cell r="T38">
            <v>1.1299999999999999</v>
          </cell>
        </row>
        <row r="41">
          <cell r="B41">
            <v>41</v>
          </cell>
          <cell r="C41" t="str">
            <v>SU</v>
          </cell>
          <cell r="D41" t="str">
            <v>（給水・給湯）圧縮・プレス</v>
          </cell>
          <cell r="E41" t="str">
            <v>屋外配管</v>
          </cell>
          <cell r="F41" t="str">
            <v>継手</v>
          </cell>
          <cell r="G41">
            <v>1.25</v>
          </cell>
          <cell r="H41">
            <v>1.25</v>
          </cell>
          <cell r="I41">
            <v>1.25</v>
          </cell>
          <cell r="J41">
            <v>1.25</v>
          </cell>
          <cell r="K41">
            <v>1.25</v>
          </cell>
          <cell r="L41">
            <v>1.25</v>
          </cell>
          <cell r="M41">
            <v>1.25</v>
          </cell>
          <cell r="N41">
            <v>1.25</v>
          </cell>
          <cell r="O41">
            <v>1.25</v>
          </cell>
          <cell r="P41">
            <v>1.25</v>
          </cell>
          <cell r="Q41">
            <v>1.25</v>
          </cell>
          <cell r="R41">
            <v>1.25</v>
          </cell>
          <cell r="S41">
            <v>1.25</v>
          </cell>
          <cell r="T41">
            <v>1.25</v>
          </cell>
        </row>
        <row r="42">
          <cell r="B42">
            <v>42</v>
          </cell>
          <cell r="C42" t="str">
            <v>SU</v>
          </cell>
          <cell r="D42" t="str">
            <v>（給水・給湯）拡管式</v>
          </cell>
          <cell r="E42" t="str">
            <v>屋外配管</v>
          </cell>
          <cell r="F42" t="str">
            <v>継手</v>
          </cell>
          <cell r="G42">
            <v>1.35</v>
          </cell>
          <cell r="H42">
            <v>1.35</v>
          </cell>
          <cell r="I42">
            <v>1.35</v>
          </cell>
          <cell r="J42">
            <v>1.35</v>
          </cell>
          <cell r="K42">
            <v>1.35</v>
          </cell>
          <cell r="L42">
            <v>1.35</v>
          </cell>
          <cell r="M42">
            <v>1.35</v>
          </cell>
          <cell r="N42">
            <v>1.35</v>
          </cell>
          <cell r="O42">
            <v>1.35</v>
          </cell>
          <cell r="P42">
            <v>1.35</v>
          </cell>
          <cell r="Q42">
            <v>1.35</v>
          </cell>
          <cell r="R42">
            <v>1.35</v>
          </cell>
          <cell r="S42">
            <v>1.35</v>
          </cell>
          <cell r="T42">
            <v>1.35</v>
          </cell>
        </row>
        <row r="43">
          <cell r="B43">
            <v>43</v>
          </cell>
          <cell r="C43" t="str">
            <v>SU</v>
          </cell>
          <cell r="D43" t="str">
            <v>（給水・給湯・蒸気還管・冷温水）溶接接合</v>
          </cell>
          <cell r="E43" t="str">
            <v>屋外配管</v>
          </cell>
          <cell r="F43" t="str">
            <v>継手</v>
          </cell>
          <cell r="G43">
            <v>0.65</v>
          </cell>
          <cell r="H43">
            <v>0.65</v>
          </cell>
          <cell r="I43">
            <v>0.65</v>
          </cell>
          <cell r="J43">
            <v>0.65</v>
          </cell>
          <cell r="K43">
            <v>0.65</v>
          </cell>
          <cell r="L43">
            <v>0.65</v>
          </cell>
          <cell r="M43">
            <v>0.65</v>
          </cell>
          <cell r="N43">
            <v>0.65</v>
          </cell>
          <cell r="O43">
            <v>0.65</v>
          </cell>
          <cell r="P43">
            <v>0.65</v>
          </cell>
          <cell r="Q43">
            <v>0.65</v>
          </cell>
          <cell r="R43">
            <v>0.65</v>
          </cell>
          <cell r="S43">
            <v>0.65</v>
          </cell>
          <cell r="T43">
            <v>0.65</v>
          </cell>
        </row>
        <row r="44">
          <cell r="B44">
            <v>44</v>
          </cell>
          <cell r="C44" t="str">
            <v>SU</v>
          </cell>
          <cell r="D44" t="str">
            <v>（給水・給湯・冷温水）ハウジング型管継手</v>
          </cell>
          <cell r="E44" t="str">
            <v>屋外配管</v>
          </cell>
          <cell r="F44" t="str">
            <v>継手</v>
          </cell>
          <cell r="G44">
            <v>1.24</v>
          </cell>
          <cell r="H44">
            <v>1.24</v>
          </cell>
          <cell r="I44">
            <v>1.24</v>
          </cell>
          <cell r="J44">
            <v>1.24</v>
          </cell>
          <cell r="K44">
            <v>1.24</v>
          </cell>
          <cell r="L44">
            <v>1.24</v>
          </cell>
          <cell r="M44">
            <v>1.24</v>
          </cell>
          <cell r="N44">
            <v>1.24</v>
          </cell>
          <cell r="O44">
            <v>0.94</v>
          </cell>
          <cell r="P44">
            <v>0.94</v>
          </cell>
          <cell r="Q44">
            <v>0.94</v>
          </cell>
          <cell r="R44">
            <v>0.63</v>
          </cell>
          <cell r="S44">
            <v>0.63</v>
          </cell>
          <cell r="T44">
            <v>0.63</v>
          </cell>
        </row>
        <row r="47">
          <cell r="B47">
            <v>41</v>
          </cell>
          <cell r="C47" t="str">
            <v>SU</v>
          </cell>
          <cell r="D47" t="str">
            <v>（給水・給湯）圧縮・プレス</v>
          </cell>
          <cell r="E47" t="str">
            <v>地中配管</v>
          </cell>
          <cell r="F47" t="str">
            <v>継手</v>
          </cell>
          <cell r="G47">
            <v>0.9</v>
          </cell>
          <cell r="H47">
            <v>0.9</v>
          </cell>
          <cell r="I47">
            <v>0.9</v>
          </cell>
          <cell r="J47">
            <v>0.9</v>
          </cell>
          <cell r="K47">
            <v>0.9</v>
          </cell>
          <cell r="L47">
            <v>0.9</v>
          </cell>
          <cell r="M47">
            <v>0.9</v>
          </cell>
          <cell r="N47">
            <v>0.9</v>
          </cell>
          <cell r="O47">
            <v>0.9</v>
          </cell>
          <cell r="P47">
            <v>0.9</v>
          </cell>
          <cell r="Q47">
            <v>0.9</v>
          </cell>
          <cell r="R47">
            <v>0.9</v>
          </cell>
          <cell r="S47">
            <v>0.9</v>
          </cell>
          <cell r="T47">
            <v>0.9</v>
          </cell>
        </row>
        <row r="48">
          <cell r="B48">
            <v>42</v>
          </cell>
          <cell r="C48" t="str">
            <v>SU</v>
          </cell>
          <cell r="D48" t="str">
            <v>（給水・給湯）拡管式</v>
          </cell>
          <cell r="E48" t="str">
            <v>地中配管</v>
          </cell>
          <cell r="F48" t="str">
            <v>継手</v>
          </cell>
          <cell r="G48">
            <v>1</v>
          </cell>
          <cell r="H48">
            <v>1</v>
          </cell>
          <cell r="I48">
            <v>1</v>
          </cell>
          <cell r="J48">
            <v>1</v>
          </cell>
          <cell r="K48">
            <v>1</v>
          </cell>
          <cell r="L48">
            <v>1</v>
          </cell>
          <cell r="M48">
            <v>1</v>
          </cell>
          <cell r="N48">
            <v>1</v>
          </cell>
          <cell r="O48">
            <v>1</v>
          </cell>
          <cell r="P48">
            <v>1</v>
          </cell>
          <cell r="Q48">
            <v>1</v>
          </cell>
          <cell r="R48">
            <v>1</v>
          </cell>
          <cell r="S48">
            <v>1</v>
          </cell>
          <cell r="T48">
            <v>1</v>
          </cell>
        </row>
        <row r="49">
          <cell r="B49">
            <v>43</v>
          </cell>
          <cell r="C49" t="str">
            <v>SU</v>
          </cell>
          <cell r="D49" t="str">
            <v>（給水・給湯・蒸気還管・冷温水）溶接接合</v>
          </cell>
          <cell r="E49" t="str">
            <v>地中配管</v>
          </cell>
          <cell r="F49" t="str">
            <v>継手</v>
          </cell>
          <cell r="G49">
            <v>0.6</v>
          </cell>
          <cell r="H49">
            <v>0.6</v>
          </cell>
          <cell r="I49">
            <v>0.6</v>
          </cell>
          <cell r="J49">
            <v>0.6</v>
          </cell>
          <cell r="K49">
            <v>0.6</v>
          </cell>
          <cell r="L49">
            <v>0.6</v>
          </cell>
          <cell r="M49">
            <v>0.6</v>
          </cell>
          <cell r="N49">
            <v>0.6</v>
          </cell>
          <cell r="O49">
            <v>0.6</v>
          </cell>
          <cell r="P49">
            <v>0.6</v>
          </cell>
          <cell r="Q49">
            <v>0.6</v>
          </cell>
          <cell r="R49">
            <v>0.6</v>
          </cell>
          <cell r="S49">
            <v>0.6</v>
          </cell>
          <cell r="T49">
            <v>0.6</v>
          </cell>
        </row>
        <row r="52">
          <cell r="B52">
            <v>41</v>
          </cell>
          <cell r="C52" t="str">
            <v>SU</v>
          </cell>
          <cell r="D52" t="str">
            <v>（給水・給湯）圧縮・プレス</v>
          </cell>
          <cell r="E52" t="str">
            <v>屋内一般配管</v>
          </cell>
          <cell r="F52" t="str">
            <v>接合材等</v>
          </cell>
        </row>
        <row r="53">
          <cell r="B53">
            <v>42</v>
          </cell>
          <cell r="C53" t="str">
            <v>SU</v>
          </cell>
          <cell r="D53" t="str">
            <v>（給水・給湯）拡管式</v>
          </cell>
          <cell r="E53" t="str">
            <v>屋内一般配管</v>
          </cell>
          <cell r="F53" t="str">
            <v>接合材等</v>
          </cell>
        </row>
        <row r="54">
          <cell r="B54">
            <v>43</v>
          </cell>
          <cell r="C54" t="str">
            <v>SU</v>
          </cell>
          <cell r="D54" t="str">
            <v>（給水・給湯・蒸気還管・冷温水）溶接接合</v>
          </cell>
          <cell r="E54" t="str">
            <v>屋内一般配管</v>
          </cell>
          <cell r="F54" t="str">
            <v>接合材等</v>
          </cell>
          <cell r="G54">
            <v>0.2</v>
          </cell>
          <cell r="H54">
            <v>0.2</v>
          </cell>
          <cell r="I54">
            <v>0.2</v>
          </cell>
          <cell r="J54">
            <v>0.2</v>
          </cell>
          <cell r="K54">
            <v>0.2</v>
          </cell>
          <cell r="L54">
            <v>0.2</v>
          </cell>
          <cell r="M54">
            <v>0.2</v>
          </cell>
          <cell r="N54">
            <v>0.2</v>
          </cell>
          <cell r="O54">
            <v>0.2</v>
          </cell>
          <cell r="P54">
            <v>0.2</v>
          </cell>
          <cell r="Q54">
            <v>0.2</v>
          </cell>
          <cell r="R54">
            <v>0.2</v>
          </cell>
          <cell r="S54">
            <v>0.2</v>
          </cell>
          <cell r="T54">
            <v>0.2</v>
          </cell>
        </row>
        <row r="55">
          <cell r="B55">
            <v>44</v>
          </cell>
          <cell r="C55" t="str">
            <v>SU</v>
          </cell>
          <cell r="D55" t="str">
            <v>（給水・給湯・冷温水）ハウジング型管継手</v>
          </cell>
          <cell r="E55" t="str">
            <v>屋内一般配管</v>
          </cell>
          <cell r="F55" t="str">
            <v>接合材等</v>
          </cell>
        </row>
        <row r="58">
          <cell r="B58">
            <v>41</v>
          </cell>
          <cell r="C58" t="str">
            <v>SU</v>
          </cell>
          <cell r="D58" t="str">
            <v>（給水・給湯）圧縮・プレス</v>
          </cell>
          <cell r="E58" t="str">
            <v>機械室・便所配管</v>
          </cell>
          <cell r="F58" t="str">
            <v>接合材等</v>
          </cell>
        </row>
        <row r="59">
          <cell r="B59">
            <v>42</v>
          </cell>
          <cell r="C59" t="str">
            <v>SU</v>
          </cell>
          <cell r="D59" t="str">
            <v>（給水・給湯）拡管式</v>
          </cell>
          <cell r="E59" t="str">
            <v>機械室・便所配管</v>
          </cell>
          <cell r="F59" t="str">
            <v>接合材等</v>
          </cell>
        </row>
        <row r="60">
          <cell r="B60">
            <v>43</v>
          </cell>
          <cell r="C60" t="str">
            <v>SU</v>
          </cell>
          <cell r="D60" t="str">
            <v>（給水・給湯・蒸気還管・冷温水）溶接接合</v>
          </cell>
          <cell r="E60" t="str">
            <v>機械室・便所配管</v>
          </cell>
          <cell r="F60" t="str">
            <v>接合材等</v>
          </cell>
          <cell r="G60">
            <v>0.3</v>
          </cell>
          <cell r="H60">
            <v>0.3</v>
          </cell>
          <cell r="I60">
            <v>0.3</v>
          </cell>
          <cell r="J60">
            <v>0.3</v>
          </cell>
          <cell r="K60">
            <v>0.3</v>
          </cell>
          <cell r="L60">
            <v>0.3</v>
          </cell>
          <cell r="M60">
            <v>0.3</v>
          </cell>
          <cell r="N60">
            <v>0.3</v>
          </cell>
          <cell r="O60">
            <v>0.3</v>
          </cell>
          <cell r="P60">
            <v>0.3</v>
          </cell>
          <cell r="Q60">
            <v>0.3</v>
          </cell>
          <cell r="R60">
            <v>0.3</v>
          </cell>
          <cell r="S60">
            <v>0.3</v>
          </cell>
          <cell r="T60">
            <v>0.3</v>
          </cell>
        </row>
        <row r="61">
          <cell r="B61">
            <v>44</v>
          </cell>
          <cell r="C61" t="str">
            <v>SU</v>
          </cell>
          <cell r="D61" t="str">
            <v>（給水・給湯・冷温水）ハウジング型管継手</v>
          </cell>
          <cell r="E61" t="str">
            <v>機械室・便所配管</v>
          </cell>
          <cell r="F61" t="str">
            <v>接合材等</v>
          </cell>
        </row>
        <row r="64">
          <cell r="B64">
            <v>41</v>
          </cell>
          <cell r="C64" t="str">
            <v>SU</v>
          </cell>
          <cell r="D64" t="str">
            <v>（給水・給湯）圧縮・プレス</v>
          </cell>
          <cell r="E64" t="str">
            <v>屋外配管</v>
          </cell>
          <cell r="F64" t="str">
            <v>接合材等</v>
          </cell>
        </row>
        <row r="65">
          <cell r="B65">
            <v>42</v>
          </cell>
          <cell r="C65" t="str">
            <v>SU</v>
          </cell>
          <cell r="D65" t="str">
            <v>（給水・給湯）拡管式</v>
          </cell>
          <cell r="E65" t="str">
            <v>屋外配管</v>
          </cell>
          <cell r="F65" t="str">
            <v>接合材等</v>
          </cell>
        </row>
        <row r="66">
          <cell r="B66">
            <v>43</v>
          </cell>
          <cell r="C66" t="str">
            <v>SU</v>
          </cell>
          <cell r="D66" t="str">
            <v>（給水・給湯・蒸気還管・冷温水）溶接接合</v>
          </cell>
          <cell r="E66" t="str">
            <v>屋外配管</v>
          </cell>
          <cell r="F66" t="str">
            <v>接合材等</v>
          </cell>
          <cell r="G66">
            <v>0.18</v>
          </cell>
          <cell r="H66">
            <v>0.18</v>
          </cell>
          <cell r="I66">
            <v>0.18</v>
          </cell>
          <cell r="J66">
            <v>0.18</v>
          </cell>
          <cell r="K66">
            <v>0.18</v>
          </cell>
          <cell r="L66">
            <v>0.18</v>
          </cell>
          <cell r="M66">
            <v>0.18</v>
          </cell>
          <cell r="N66">
            <v>0.18</v>
          </cell>
          <cell r="O66">
            <v>0.18</v>
          </cell>
          <cell r="P66">
            <v>0.18</v>
          </cell>
          <cell r="Q66">
            <v>0.18</v>
          </cell>
          <cell r="R66">
            <v>0.18</v>
          </cell>
          <cell r="S66">
            <v>0.18</v>
          </cell>
          <cell r="T66">
            <v>0.18</v>
          </cell>
        </row>
        <row r="67">
          <cell r="B67">
            <v>44</v>
          </cell>
          <cell r="C67" t="str">
            <v>SU</v>
          </cell>
          <cell r="D67" t="str">
            <v>（給水・給湯・冷温水）ハウジング型管継手</v>
          </cell>
          <cell r="E67" t="str">
            <v>屋外配管</v>
          </cell>
          <cell r="F67" t="str">
            <v>接合材等</v>
          </cell>
        </row>
        <row r="70">
          <cell r="B70">
            <v>41</v>
          </cell>
          <cell r="C70" t="str">
            <v>SU</v>
          </cell>
          <cell r="D70" t="str">
            <v>（給水・給湯）圧縮・プレス</v>
          </cell>
          <cell r="E70" t="str">
            <v>地中配管</v>
          </cell>
          <cell r="F70" t="str">
            <v>接合材等</v>
          </cell>
        </row>
        <row r="71">
          <cell r="B71">
            <v>42</v>
          </cell>
          <cell r="C71" t="str">
            <v>SU</v>
          </cell>
          <cell r="D71" t="str">
            <v>（給水・給湯）拡管式</v>
          </cell>
          <cell r="E71" t="str">
            <v>地中配管</v>
          </cell>
          <cell r="F71" t="str">
            <v>接合材等</v>
          </cell>
        </row>
        <row r="72">
          <cell r="B72">
            <v>43</v>
          </cell>
          <cell r="C72" t="str">
            <v>SU</v>
          </cell>
          <cell r="D72" t="str">
            <v>（給水・給湯・蒸気還管・冷温水）溶接接合</v>
          </cell>
          <cell r="E72" t="str">
            <v>地中配管</v>
          </cell>
          <cell r="F72" t="str">
            <v>接合材等</v>
          </cell>
          <cell r="G72">
            <v>0.15</v>
          </cell>
          <cell r="H72">
            <v>0.15</v>
          </cell>
          <cell r="I72">
            <v>0.15</v>
          </cell>
          <cell r="J72">
            <v>0.15</v>
          </cell>
          <cell r="K72">
            <v>0.15</v>
          </cell>
          <cell r="L72">
            <v>0.15</v>
          </cell>
          <cell r="M72">
            <v>0.15</v>
          </cell>
          <cell r="N72">
            <v>0.15</v>
          </cell>
          <cell r="O72">
            <v>0.15</v>
          </cell>
          <cell r="P72">
            <v>0.15</v>
          </cell>
          <cell r="Q72">
            <v>0.15</v>
          </cell>
          <cell r="R72">
            <v>0.15</v>
          </cell>
          <cell r="S72">
            <v>0.15</v>
          </cell>
          <cell r="T72">
            <v>0.15</v>
          </cell>
        </row>
        <row r="75">
          <cell r="B75">
            <v>41</v>
          </cell>
          <cell r="C75" t="str">
            <v>SU</v>
          </cell>
          <cell r="D75" t="str">
            <v>（給水・給湯）圧縮・プレス</v>
          </cell>
          <cell r="E75" t="str">
            <v>屋内一般配管</v>
          </cell>
          <cell r="F75" t="str">
            <v>支持金物</v>
          </cell>
          <cell r="G75">
            <v>0.1</v>
          </cell>
          <cell r="H75">
            <v>0.1</v>
          </cell>
          <cell r="I75">
            <v>0.1</v>
          </cell>
          <cell r="J75">
            <v>0.1</v>
          </cell>
          <cell r="K75">
            <v>0.1</v>
          </cell>
          <cell r="L75">
            <v>0.1</v>
          </cell>
          <cell r="M75">
            <v>0.1</v>
          </cell>
          <cell r="N75">
            <v>0.1</v>
          </cell>
          <cell r="O75">
            <v>0.1</v>
          </cell>
          <cell r="P75">
            <v>0.1</v>
          </cell>
          <cell r="Q75">
            <v>0.1</v>
          </cell>
          <cell r="R75">
            <v>0.1</v>
          </cell>
          <cell r="S75">
            <v>0.1</v>
          </cell>
          <cell r="T75">
            <v>0.1</v>
          </cell>
        </row>
        <row r="76">
          <cell r="B76">
            <v>42</v>
          </cell>
          <cell r="C76" t="str">
            <v>SU</v>
          </cell>
          <cell r="D76" t="str">
            <v>（給水・給湯）拡管式</v>
          </cell>
          <cell r="E76" t="str">
            <v>屋内一般配管</v>
          </cell>
          <cell r="F76" t="str">
            <v>支持金物</v>
          </cell>
          <cell r="G76">
            <v>0.1</v>
          </cell>
          <cell r="H76">
            <v>0.1</v>
          </cell>
          <cell r="I76">
            <v>0.1</v>
          </cell>
          <cell r="J76">
            <v>0.1</v>
          </cell>
          <cell r="K76">
            <v>0.1</v>
          </cell>
          <cell r="L76">
            <v>0.1</v>
          </cell>
          <cell r="M76">
            <v>0.1</v>
          </cell>
          <cell r="N76">
            <v>0.1</v>
          </cell>
          <cell r="O76">
            <v>0.1</v>
          </cell>
          <cell r="P76">
            <v>0.1</v>
          </cell>
          <cell r="Q76">
            <v>0.1</v>
          </cell>
          <cell r="R76">
            <v>0.1</v>
          </cell>
          <cell r="S76">
            <v>0.1</v>
          </cell>
          <cell r="T76">
            <v>0.1</v>
          </cell>
        </row>
        <row r="77">
          <cell r="B77">
            <v>43</v>
          </cell>
          <cell r="C77" t="str">
            <v>SU</v>
          </cell>
          <cell r="D77" t="str">
            <v>（給水・給湯・蒸気還管・冷温水）溶接接合</v>
          </cell>
          <cell r="E77" t="str">
            <v>屋内一般配管</v>
          </cell>
          <cell r="F77" t="str">
            <v>支持金物</v>
          </cell>
          <cell r="G77">
            <v>0.1</v>
          </cell>
          <cell r="H77">
            <v>0.1</v>
          </cell>
          <cell r="I77">
            <v>0.1</v>
          </cell>
          <cell r="J77">
            <v>0.1</v>
          </cell>
          <cell r="K77">
            <v>0.1</v>
          </cell>
          <cell r="L77">
            <v>0.1</v>
          </cell>
          <cell r="M77">
            <v>0.1</v>
          </cell>
          <cell r="N77">
            <v>0.1</v>
          </cell>
          <cell r="O77">
            <v>0.1</v>
          </cell>
          <cell r="P77">
            <v>0.1</v>
          </cell>
          <cell r="Q77">
            <v>0.1</v>
          </cell>
          <cell r="R77">
            <v>0.1</v>
          </cell>
          <cell r="S77">
            <v>0.1</v>
          </cell>
          <cell r="T77">
            <v>0.1</v>
          </cell>
        </row>
        <row r="78">
          <cell r="B78">
            <v>44</v>
          </cell>
          <cell r="C78" t="str">
            <v>SU</v>
          </cell>
          <cell r="D78" t="str">
            <v>（給水・給湯・冷温水）ハウジング型管継手</v>
          </cell>
          <cell r="E78" t="str">
            <v>屋内一般配管</v>
          </cell>
          <cell r="F78" t="str">
            <v>支持金物</v>
          </cell>
          <cell r="G78">
            <v>0.1</v>
          </cell>
          <cell r="H78">
            <v>0.1</v>
          </cell>
          <cell r="I78">
            <v>0.1</v>
          </cell>
          <cell r="J78">
            <v>0.1</v>
          </cell>
          <cell r="K78">
            <v>0.1</v>
          </cell>
          <cell r="L78">
            <v>0.1</v>
          </cell>
          <cell r="M78">
            <v>0.1</v>
          </cell>
          <cell r="N78">
            <v>0.1</v>
          </cell>
          <cell r="O78">
            <v>0.1</v>
          </cell>
          <cell r="P78">
            <v>0.1</v>
          </cell>
          <cell r="Q78">
            <v>0.1</v>
          </cell>
          <cell r="R78">
            <v>0.1</v>
          </cell>
          <cell r="S78">
            <v>0.1</v>
          </cell>
          <cell r="T78">
            <v>0.1</v>
          </cell>
        </row>
        <row r="81">
          <cell r="B81">
            <v>41</v>
          </cell>
          <cell r="C81" t="str">
            <v>SU</v>
          </cell>
          <cell r="D81" t="str">
            <v>（給水・給湯）圧縮・プレス</v>
          </cell>
          <cell r="E81" t="str">
            <v>機械室・便所配管</v>
          </cell>
          <cell r="F81" t="str">
            <v>支持金物</v>
          </cell>
          <cell r="G81">
            <v>0.1</v>
          </cell>
          <cell r="H81">
            <v>0.1</v>
          </cell>
          <cell r="I81">
            <v>0.1</v>
          </cell>
          <cell r="J81">
            <v>0.1</v>
          </cell>
          <cell r="K81">
            <v>0.1</v>
          </cell>
          <cell r="L81">
            <v>0.1</v>
          </cell>
          <cell r="M81">
            <v>0.1</v>
          </cell>
          <cell r="N81">
            <v>0.1</v>
          </cell>
          <cell r="O81">
            <v>0.1</v>
          </cell>
          <cell r="P81">
            <v>0.1</v>
          </cell>
          <cell r="Q81">
            <v>0.1</v>
          </cell>
          <cell r="R81">
            <v>0.1</v>
          </cell>
          <cell r="S81">
            <v>0.1</v>
          </cell>
          <cell r="T81">
            <v>0.1</v>
          </cell>
        </row>
        <row r="82">
          <cell r="B82">
            <v>42</v>
          </cell>
          <cell r="C82" t="str">
            <v>SU</v>
          </cell>
          <cell r="D82" t="str">
            <v>（給水・給湯）拡管式</v>
          </cell>
          <cell r="E82" t="str">
            <v>機械室・便所配管</v>
          </cell>
          <cell r="F82" t="str">
            <v>支持金物</v>
          </cell>
          <cell r="G82">
            <v>0.1</v>
          </cell>
          <cell r="H82">
            <v>0.1</v>
          </cell>
          <cell r="I82">
            <v>0.1</v>
          </cell>
          <cell r="J82">
            <v>0.1</v>
          </cell>
          <cell r="K82">
            <v>0.1</v>
          </cell>
          <cell r="L82">
            <v>0.1</v>
          </cell>
          <cell r="M82">
            <v>0.1</v>
          </cell>
          <cell r="N82">
            <v>0.1</v>
          </cell>
          <cell r="O82">
            <v>0.1</v>
          </cell>
          <cell r="P82">
            <v>0.1</v>
          </cell>
          <cell r="Q82">
            <v>0.1</v>
          </cell>
          <cell r="R82">
            <v>0.1</v>
          </cell>
          <cell r="S82">
            <v>0.1</v>
          </cell>
          <cell r="T82">
            <v>0.1</v>
          </cell>
        </row>
        <row r="83">
          <cell r="B83">
            <v>43</v>
          </cell>
          <cell r="C83" t="str">
            <v>SU</v>
          </cell>
          <cell r="D83" t="str">
            <v>（給水・給湯・蒸気還管・冷温水）溶接接合</v>
          </cell>
          <cell r="E83" t="str">
            <v>機械室・便所配管</v>
          </cell>
          <cell r="F83" t="str">
            <v>支持金物</v>
          </cell>
          <cell r="G83">
            <v>0.1</v>
          </cell>
          <cell r="H83">
            <v>0.1</v>
          </cell>
          <cell r="I83">
            <v>0.1</v>
          </cell>
          <cell r="J83">
            <v>0.1</v>
          </cell>
          <cell r="K83">
            <v>0.1</v>
          </cell>
          <cell r="L83">
            <v>0.1</v>
          </cell>
          <cell r="M83">
            <v>0.1</v>
          </cell>
          <cell r="N83">
            <v>0.1</v>
          </cell>
          <cell r="O83">
            <v>0.1</v>
          </cell>
          <cell r="P83">
            <v>0.1</v>
          </cell>
          <cell r="Q83">
            <v>0.1</v>
          </cell>
          <cell r="R83">
            <v>0.1</v>
          </cell>
          <cell r="S83">
            <v>0.1</v>
          </cell>
          <cell r="T83">
            <v>0.1</v>
          </cell>
        </row>
        <row r="84">
          <cell r="B84">
            <v>44</v>
          </cell>
          <cell r="C84" t="str">
            <v>SU</v>
          </cell>
          <cell r="D84" t="str">
            <v>（給水・給湯・冷温水）ハウジング型管継手</v>
          </cell>
          <cell r="E84" t="str">
            <v>機械室・便所配管</v>
          </cell>
          <cell r="F84" t="str">
            <v>支持金物</v>
          </cell>
          <cell r="G84">
            <v>0.1</v>
          </cell>
          <cell r="H84">
            <v>0.1</v>
          </cell>
          <cell r="I84">
            <v>0.1</v>
          </cell>
          <cell r="J84">
            <v>0.1</v>
          </cell>
          <cell r="K84">
            <v>0.1</v>
          </cell>
          <cell r="L84">
            <v>0.1</v>
          </cell>
          <cell r="M84">
            <v>0.1</v>
          </cell>
          <cell r="N84">
            <v>0.1</v>
          </cell>
          <cell r="O84">
            <v>0.1</v>
          </cell>
          <cell r="P84">
            <v>0.1</v>
          </cell>
          <cell r="Q84">
            <v>0.1</v>
          </cell>
          <cell r="R84">
            <v>0.1</v>
          </cell>
          <cell r="S84">
            <v>0.1</v>
          </cell>
          <cell r="T84">
            <v>0.1</v>
          </cell>
        </row>
        <row r="87">
          <cell r="B87">
            <v>41</v>
          </cell>
          <cell r="C87" t="str">
            <v>SU</v>
          </cell>
          <cell r="D87" t="str">
            <v>（給水・給湯）圧縮・プレス</v>
          </cell>
          <cell r="E87" t="str">
            <v>屋外配管</v>
          </cell>
          <cell r="F87" t="str">
            <v>支持金物</v>
          </cell>
          <cell r="G87">
            <v>0.1</v>
          </cell>
          <cell r="H87">
            <v>0.1</v>
          </cell>
          <cell r="I87">
            <v>0.1</v>
          </cell>
          <cell r="J87">
            <v>0.1</v>
          </cell>
          <cell r="K87">
            <v>0.1</v>
          </cell>
          <cell r="L87">
            <v>0.1</v>
          </cell>
          <cell r="M87">
            <v>0.1</v>
          </cell>
          <cell r="N87">
            <v>0.1</v>
          </cell>
          <cell r="O87">
            <v>0.1</v>
          </cell>
          <cell r="P87">
            <v>0.1</v>
          </cell>
          <cell r="Q87">
            <v>0.1</v>
          </cell>
          <cell r="R87">
            <v>0.1</v>
          </cell>
          <cell r="S87">
            <v>0.1</v>
          </cell>
          <cell r="T87">
            <v>0.1</v>
          </cell>
        </row>
        <row r="88">
          <cell r="B88">
            <v>42</v>
          </cell>
          <cell r="C88" t="str">
            <v>SU</v>
          </cell>
          <cell r="D88" t="str">
            <v>（給水・給湯）拡管式</v>
          </cell>
          <cell r="E88" t="str">
            <v>屋外配管</v>
          </cell>
          <cell r="F88" t="str">
            <v>支持金物</v>
          </cell>
          <cell r="G88">
            <v>0.1</v>
          </cell>
          <cell r="H88">
            <v>0.1</v>
          </cell>
          <cell r="I88">
            <v>0.1</v>
          </cell>
          <cell r="J88">
            <v>0.1</v>
          </cell>
          <cell r="K88">
            <v>0.1</v>
          </cell>
          <cell r="L88">
            <v>0.1</v>
          </cell>
          <cell r="M88">
            <v>0.1</v>
          </cell>
          <cell r="N88">
            <v>0.1</v>
          </cell>
          <cell r="O88">
            <v>0.1</v>
          </cell>
          <cell r="P88">
            <v>0.1</v>
          </cell>
          <cell r="Q88">
            <v>0.1</v>
          </cell>
          <cell r="R88">
            <v>0.1</v>
          </cell>
          <cell r="S88">
            <v>0.1</v>
          </cell>
          <cell r="T88">
            <v>0.1</v>
          </cell>
        </row>
        <row r="89">
          <cell r="B89">
            <v>43</v>
          </cell>
          <cell r="C89" t="str">
            <v>SU</v>
          </cell>
          <cell r="D89" t="str">
            <v>（給水・給湯・蒸気還管・冷温水）溶接接合</v>
          </cell>
          <cell r="E89" t="str">
            <v>屋外配管</v>
          </cell>
          <cell r="F89" t="str">
            <v>支持金物</v>
          </cell>
          <cell r="G89">
            <v>0.1</v>
          </cell>
          <cell r="H89">
            <v>0.1</v>
          </cell>
          <cell r="I89">
            <v>0.1</v>
          </cell>
          <cell r="J89">
            <v>0.1</v>
          </cell>
          <cell r="K89">
            <v>0.1</v>
          </cell>
          <cell r="L89">
            <v>0.1</v>
          </cell>
          <cell r="M89">
            <v>0.1</v>
          </cell>
          <cell r="N89">
            <v>0.1</v>
          </cell>
          <cell r="O89">
            <v>0.1</v>
          </cell>
          <cell r="P89">
            <v>0.1</v>
          </cell>
          <cell r="Q89">
            <v>0.1</v>
          </cell>
          <cell r="R89">
            <v>0.1</v>
          </cell>
          <cell r="S89">
            <v>0.1</v>
          </cell>
          <cell r="T89">
            <v>0.1</v>
          </cell>
        </row>
        <row r="90">
          <cell r="B90">
            <v>44</v>
          </cell>
          <cell r="C90" t="str">
            <v>SU</v>
          </cell>
          <cell r="D90" t="str">
            <v>（給水・給湯・冷温水）ハウジング型管継手</v>
          </cell>
          <cell r="E90" t="str">
            <v>屋外配管</v>
          </cell>
          <cell r="F90" t="str">
            <v>支持金物</v>
          </cell>
          <cell r="G90">
            <v>0.1</v>
          </cell>
          <cell r="H90">
            <v>0.1</v>
          </cell>
          <cell r="I90">
            <v>0.1</v>
          </cell>
          <cell r="J90">
            <v>0.1</v>
          </cell>
          <cell r="K90">
            <v>0.1</v>
          </cell>
          <cell r="L90">
            <v>0.1</v>
          </cell>
          <cell r="M90">
            <v>0.1</v>
          </cell>
          <cell r="N90">
            <v>0.1</v>
          </cell>
          <cell r="O90">
            <v>0.1</v>
          </cell>
          <cell r="P90">
            <v>0.1</v>
          </cell>
          <cell r="Q90">
            <v>0.1</v>
          </cell>
          <cell r="R90">
            <v>0.1</v>
          </cell>
          <cell r="S90">
            <v>0.1</v>
          </cell>
          <cell r="T90">
            <v>0.1</v>
          </cell>
        </row>
        <row r="93">
          <cell r="B93">
            <v>41</v>
          </cell>
          <cell r="C93" t="str">
            <v>SU</v>
          </cell>
          <cell r="D93" t="str">
            <v>（給水・給湯）圧縮・プレス</v>
          </cell>
          <cell r="E93" t="str">
            <v>屋内一般配管</v>
          </cell>
          <cell r="F93" t="str">
            <v>配管工</v>
          </cell>
          <cell r="G93">
            <v>5.1999999999999998E-2</v>
          </cell>
          <cell r="H93">
            <v>7.0999999999999994E-2</v>
          </cell>
          <cell r="I93">
            <v>0.09</v>
          </cell>
          <cell r="J93">
            <v>0.106</v>
          </cell>
          <cell r="K93">
            <v>0.13200000000000001</v>
          </cell>
          <cell r="L93">
            <v>0.14899999999999999</v>
          </cell>
          <cell r="M93">
            <v>0.185</v>
          </cell>
        </row>
        <row r="94">
          <cell r="B94">
            <v>42</v>
          </cell>
          <cell r="C94" t="str">
            <v>SU</v>
          </cell>
          <cell r="D94" t="str">
            <v>（給水・給湯）拡管式</v>
          </cell>
          <cell r="E94" t="str">
            <v>屋内一般配管</v>
          </cell>
          <cell r="F94" t="str">
            <v>配管工</v>
          </cell>
          <cell r="G94">
            <v>5.1999999999999998E-2</v>
          </cell>
          <cell r="H94">
            <v>7.0999999999999994E-2</v>
          </cell>
          <cell r="I94">
            <v>0.09</v>
          </cell>
          <cell r="J94">
            <v>0.106</v>
          </cell>
          <cell r="K94">
            <v>0.13200000000000001</v>
          </cell>
          <cell r="L94">
            <v>0.14899999999999999</v>
          </cell>
          <cell r="M94">
            <v>0.185</v>
          </cell>
        </row>
        <row r="95">
          <cell r="B95">
            <v>43</v>
          </cell>
          <cell r="C95" t="str">
            <v>SU</v>
          </cell>
          <cell r="D95" t="str">
            <v>（給水・給湯・蒸気還管・冷温水）溶接接合</v>
          </cell>
          <cell r="E95" t="str">
            <v>屋内一般配管</v>
          </cell>
          <cell r="F95" t="str">
            <v>配管工</v>
          </cell>
          <cell r="G95">
            <v>0.115</v>
          </cell>
          <cell r="H95">
            <v>0.13600000000000001</v>
          </cell>
          <cell r="I95">
            <v>0.157</v>
          </cell>
          <cell r="J95">
            <v>0.17599999999999999</v>
          </cell>
          <cell r="K95">
            <v>0.20699999999999999</v>
          </cell>
          <cell r="L95">
            <v>0.23</v>
          </cell>
          <cell r="M95">
            <v>0.27500000000000002</v>
          </cell>
          <cell r="N95">
            <v>0.33900000000000002</v>
          </cell>
          <cell r="O95">
            <v>0.50900000000000001</v>
          </cell>
          <cell r="P95">
            <v>0.63600000000000001</v>
          </cell>
          <cell r="Q95">
            <v>0.77200000000000002</v>
          </cell>
          <cell r="R95">
            <v>1.077</v>
          </cell>
          <cell r="S95">
            <v>1.423</v>
          </cell>
          <cell r="T95">
            <v>1.8089999999999999</v>
          </cell>
        </row>
        <row r="96">
          <cell r="B96">
            <v>44</v>
          </cell>
          <cell r="C96" t="str">
            <v>SU</v>
          </cell>
          <cell r="D96" t="str">
            <v>（給水・給湯・冷温水）ハウジング型管継手</v>
          </cell>
          <cell r="E96" t="str">
            <v>屋内一般配管</v>
          </cell>
          <cell r="F96" t="str">
            <v>配管工</v>
          </cell>
          <cell r="G96">
            <v>0.106</v>
          </cell>
          <cell r="H96">
            <v>0.13300000000000001</v>
          </cell>
          <cell r="I96">
            <v>0.17299999999999999</v>
          </cell>
          <cell r="J96">
            <v>0.25600000000000001</v>
          </cell>
          <cell r="K96">
            <v>0.30199999999999999</v>
          </cell>
          <cell r="L96">
            <v>0.106</v>
          </cell>
          <cell r="M96">
            <v>0.13300000000000001</v>
          </cell>
          <cell r="N96">
            <v>0.17299999999999999</v>
          </cell>
          <cell r="O96">
            <v>0.25600000000000001</v>
          </cell>
          <cell r="P96">
            <v>0.30199999999999999</v>
          </cell>
          <cell r="Q96">
            <v>0.36799999999999999</v>
          </cell>
          <cell r="R96">
            <v>0.48499999999999999</v>
          </cell>
          <cell r="S96">
            <v>0.65300000000000002</v>
          </cell>
          <cell r="T96">
            <v>0.78700000000000003</v>
          </cell>
        </row>
        <row r="99">
          <cell r="B99">
            <v>41</v>
          </cell>
          <cell r="C99" t="str">
            <v>SU</v>
          </cell>
          <cell r="D99" t="str">
            <v>（給水・給湯）圧縮・プレス</v>
          </cell>
          <cell r="E99" t="str">
            <v>機械室・便所配管</v>
          </cell>
          <cell r="F99" t="str">
            <v>配管工</v>
          </cell>
          <cell r="G99">
            <v>6.2E-2</v>
          </cell>
          <cell r="H99">
            <v>8.5000000000000006E-2</v>
          </cell>
          <cell r="I99">
            <v>0.108</v>
          </cell>
          <cell r="J99">
            <v>0.127</v>
          </cell>
          <cell r="K99">
            <v>0.158</v>
          </cell>
          <cell r="L99">
            <v>0.17899999999999999</v>
          </cell>
          <cell r="M99">
            <v>0.222</v>
          </cell>
        </row>
        <row r="100">
          <cell r="B100">
            <v>42</v>
          </cell>
          <cell r="C100" t="str">
            <v>SU</v>
          </cell>
          <cell r="D100" t="str">
            <v>（給水・給湯）拡管式</v>
          </cell>
          <cell r="E100" t="str">
            <v>機械室・便所配管</v>
          </cell>
          <cell r="F100" t="str">
            <v>配管工</v>
          </cell>
          <cell r="G100">
            <v>6.2E-2</v>
          </cell>
          <cell r="H100">
            <v>8.5000000000000006E-2</v>
          </cell>
          <cell r="I100">
            <v>0.108</v>
          </cell>
          <cell r="J100">
            <v>0.127</v>
          </cell>
          <cell r="K100">
            <v>0.158</v>
          </cell>
          <cell r="L100">
            <v>0.17899999999999999</v>
          </cell>
          <cell r="M100">
            <v>0.222</v>
          </cell>
        </row>
        <row r="101">
          <cell r="B101">
            <v>43</v>
          </cell>
          <cell r="C101" t="str">
            <v>SU</v>
          </cell>
          <cell r="D101" t="str">
            <v>（給水・給湯・蒸気還管・冷温水）溶接接合</v>
          </cell>
          <cell r="E101" t="str">
            <v>機械室・便所配管</v>
          </cell>
          <cell r="F101" t="str">
            <v>配管工</v>
          </cell>
          <cell r="G101">
            <v>0.13800000000000001</v>
          </cell>
          <cell r="H101">
            <v>0.16300000000000001</v>
          </cell>
          <cell r="I101">
            <v>0.188</v>
          </cell>
          <cell r="J101">
            <v>0.21099999999999999</v>
          </cell>
          <cell r="K101">
            <v>0.248</v>
          </cell>
          <cell r="L101">
            <v>0.27600000000000002</v>
          </cell>
          <cell r="M101">
            <v>0.33</v>
          </cell>
          <cell r="N101">
            <v>0.40699999999999997</v>
          </cell>
          <cell r="O101">
            <v>0.61099999999999999</v>
          </cell>
          <cell r="P101">
            <v>0.76300000000000001</v>
          </cell>
          <cell r="Q101">
            <v>0.92600000000000005</v>
          </cell>
          <cell r="R101">
            <v>1.292</v>
          </cell>
          <cell r="S101">
            <v>1.708</v>
          </cell>
          <cell r="T101">
            <v>2.1709999999999998</v>
          </cell>
        </row>
        <row r="102">
          <cell r="B102">
            <v>44</v>
          </cell>
          <cell r="C102" t="str">
            <v>SU</v>
          </cell>
          <cell r="D102" t="str">
            <v>（給水・給湯・冷温水）ハウジング型管継手</v>
          </cell>
          <cell r="E102" t="str">
            <v>機械室・便所配管</v>
          </cell>
          <cell r="F102" t="str">
            <v>配管工</v>
          </cell>
          <cell r="G102">
            <v>0.127</v>
          </cell>
          <cell r="H102">
            <v>0.159</v>
          </cell>
          <cell r="I102">
            <v>0.20699999999999999</v>
          </cell>
          <cell r="J102">
            <v>0.307</v>
          </cell>
          <cell r="K102">
            <v>0.36299999999999999</v>
          </cell>
          <cell r="L102">
            <v>0.127</v>
          </cell>
          <cell r="M102">
            <v>0.159</v>
          </cell>
          <cell r="N102">
            <v>0.20699999999999999</v>
          </cell>
          <cell r="O102">
            <v>0.307</v>
          </cell>
          <cell r="P102">
            <v>0.36299999999999999</v>
          </cell>
          <cell r="Q102">
            <v>0.441</v>
          </cell>
          <cell r="R102">
            <v>0.58199999999999996</v>
          </cell>
          <cell r="S102">
            <v>0.78400000000000003</v>
          </cell>
          <cell r="T102">
            <v>0.94399999999999995</v>
          </cell>
        </row>
        <row r="105">
          <cell r="B105">
            <v>41</v>
          </cell>
          <cell r="C105" t="str">
            <v>SU</v>
          </cell>
          <cell r="D105" t="str">
            <v>（給水・給湯）圧縮・プレス</v>
          </cell>
          <cell r="E105" t="str">
            <v>屋外配管</v>
          </cell>
          <cell r="F105" t="str">
            <v>配管工</v>
          </cell>
          <cell r="G105">
            <v>4.7E-2</v>
          </cell>
          <cell r="H105">
            <v>6.4000000000000001E-2</v>
          </cell>
          <cell r="I105">
            <v>8.1000000000000003E-2</v>
          </cell>
          <cell r="J105">
            <v>9.5000000000000001E-2</v>
          </cell>
          <cell r="K105">
            <v>0.11899999999999999</v>
          </cell>
          <cell r="L105">
            <v>0.13400000000000001</v>
          </cell>
          <cell r="M105">
            <v>0.16700000000000001</v>
          </cell>
        </row>
        <row r="106">
          <cell r="B106">
            <v>42</v>
          </cell>
          <cell r="C106" t="str">
            <v>SU</v>
          </cell>
          <cell r="D106" t="str">
            <v>（給水・給湯）拡管式</v>
          </cell>
          <cell r="E106" t="str">
            <v>屋外配管</v>
          </cell>
          <cell r="F106" t="str">
            <v>配管工</v>
          </cell>
          <cell r="G106">
            <v>4.7E-2</v>
          </cell>
          <cell r="H106">
            <v>6.4000000000000001E-2</v>
          </cell>
          <cell r="I106">
            <v>8.1000000000000003E-2</v>
          </cell>
          <cell r="J106">
            <v>9.5000000000000001E-2</v>
          </cell>
          <cell r="K106">
            <v>0.11899999999999999</v>
          </cell>
          <cell r="L106">
            <v>0.13400000000000001</v>
          </cell>
          <cell r="M106">
            <v>0.16700000000000001</v>
          </cell>
        </row>
        <row r="107">
          <cell r="B107">
            <v>43</v>
          </cell>
          <cell r="C107" t="str">
            <v>SU</v>
          </cell>
          <cell r="D107" t="str">
            <v>（給水・給湯・蒸気還管・冷温水）溶接接合</v>
          </cell>
          <cell r="E107" t="str">
            <v>屋外配管</v>
          </cell>
          <cell r="F107" t="str">
            <v>配管工</v>
          </cell>
          <cell r="G107">
            <v>0.104</v>
          </cell>
          <cell r="H107">
            <v>0.122</v>
          </cell>
          <cell r="I107">
            <v>0.14099999999999999</v>
          </cell>
          <cell r="J107">
            <v>0.158</v>
          </cell>
          <cell r="K107">
            <v>0.186</v>
          </cell>
          <cell r="L107">
            <v>0.20699999999999999</v>
          </cell>
          <cell r="M107">
            <v>0.248</v>
          </cell>
          <cell r="N107">
            <v>0.30499999999999999</v>
          </cell>
          <cell r="O107">
            <v>0.45800000000000002</v>
          </cell>
          <cell r="P107">
            <v>0.57199999999999995</v>
          </cell>
          <cell r="Q107">
            <v>0.69499999999999995</v>
          </cell>
          <cell r="R107">
            <v>0.96899999999999997</v>
          </cell>
          <cell r="S107">
            <v>1.2809999999999999</v>
          </cell>
          <cell r="T107">
            <v>1.6279999999999999</v>
          </cell>
        </row>
        <row r="108">
          <cell r="B108">
            <v>44</v>
          </cell>
          <cell r="C108" t="str">
            <v>SU</v>
          </cell>
          <cell r="D108" t="str">
            <v>（給水・給湯・冷温水）ハウジング型管継手</v>
          </cell>
          <cell r="E108" t="str">
            <v>屋外配管</v>
          </cell>
          <cell r="F108" t="str">
            <v>配管工</v>
          </cell>
          <cell r="G108">
            <v>9.5000000000000001E-2</v>
          </cell>
          <cell r="H108">
            <v>0.11899999999999999</v>
          </cell>
          <cell r="I108">
            <v>0.155</v>
          </cell>
          <cell r="J108">
            <v>0.23</v>
          </cell>
          <cell r="K108">
            <v>0.27200000000000002</v>
          </cell>
          <cell r="L108">
            <v>9.5000000000000001E-2</v>
          </cell>
          <cell r="M108">
            <v>0.11899999999999999</v>
          </cell>
          <cell r="N108">
            <v>0.155</v>
          </cell>
          <cell r="O108">
            <v>0.23</v>
          </cell>
          <cell r="P108">
            <v>0.27200000000000002</v>
          </cell>
          <cell r="Q108">
            <v>0.33100000000000002</v>
          </cell>
          <cell r="R108">
            <v>0.437</v>
          </cell>
          <cell r="S108">
            <v>0.58799999999999997</v>
          </cell>
          <cell r="T108">
            <v>0.70799999999999996</v>
          </cell>
        </row>
        <row r="111">
          <cell r="B111">
            <v>41</v>
          </cell>
          <cell r="C111" t="str">
            <v>SU</v>
          </cell>
          <cell r="D111" t="str">
            <v>（給水・給湯）圧縮・プレス</v>
          </cell>
          <cell r="E111" t="str">
            <v>地中配管</v>
          </cell>
          <cell r="F111" t="str">
            <v>配管工</v>
          </cell>
          <cell r="G111">
            <v>3.5999999999999997E-2</v>
          </cell>
          <cell r="H111">
            <v>0.05</v>
          </cell>
          <cell r="I111">
            <v>6.3E-2</v>
          </cell>
          <cell r="J111">
            <v>7.3999999999999996E-2</v>
          </cell>
          <cell r="K111">
            <v>9.1999999999999998E-2</v>
          </cell>
          <cell r="L111">
            <v>0.104</v>
          </cell>
          <cell r="M111">
            <v>0.13</v>
          </cell>
        </row>
        <row r="112">
          <cell r="B112">
            <v>42</v>
          </cell>
          <cell r="C112" t="str">
            <v>SU</v>
          </cell>
          <cell r="D112" t="str">
            <v>（給水・給湯）拡管式</v>
          </cell>
          <cell r="E112" t="str">
            <v>地中配管</v>
          </cell>
          <cell r="F112" t="str">
            <v>配管工</v>
          </cell>
          <cell r="G112">
            <v>3.5999999999999997E-2</v>
          </cell>
          <cell r="H112">
            <v>0.05</v>
          </cell>
          <cell r="I112">
            <v>6.3E-2</v>
          </cell>
          <cell r="J112">
            <v>7.3999999999999996E-2</v>
          </cell>
          <cell r="K112">
            <v>9.1999999999999998E-2</v>
          </cell>
          <cell r="L112">
            <v>0.104</v>
          </cell>
          <cell r="M112">
            <v>0.13</v>
          </cell>
        </row>
        <row r="113">
          <cell r="B113">
            <v>43</v>
          </cell>
          <cell r="C113" t="str">
            <v>SU</v>
          </cell>
          <cell r="D113" t="str">
            <v>（給水・給湯・蒸気還管・冷温水）溶接接合</v>
          </cell>
          <cell r="E113" t="str">
            <v>地中配管</v>
          </cell>
          <cell r="F113" t="str">
            <v>配管工</v>
          </cell>
          <cell r="G113">
            <v>8.1000000000000003E-2</v>
          </cell>
          <cell r="H113">
            <v>9.5000000000000001E-2</v>
          </cell>
          <cell r="I113">
            <v>0.11</v>
          </cell>
          <cell r="J113">
            <v>0.123</v>
          </cell>
          <cell r="K113">
            <v>0.14499999999999999</v>
          </cell>
          <cell r="L113">
            <v>0.161</v>
          </cell>
          <cell r="M113">
            <v>0.193</v>
          </cell>
          <cell r="N113">
            <v>0.23699999999999999</v>
          </cell>
          <cell r="O113">
            <v>0.35599999999999998</v>
          </cell>
          <cell r="P113">
            <v>0.44500000000000001</v>
          </cell>
          <cell r="Q113">
            <v>0.54</v>
          </cell>
          <cell r="R113">
            <v>0.754</v>
          </cell>
          <cell r="S113">
            <v>0.996</v>
          </cell>
          <cell r="T113">
            <v>1.266</v>
          </cell>
        </row>
        <row r="116">
          <cell r="B116">
            <v>41</v>
          </cell>
          <cell r="C116" t="str">
            <v>SU</v>
          </cell>
          <cell r="D116" t="str">
            <v>（給水・給湯）圧縮・プレス</v>
          </cell>
          <cell r="E116" t="str">
            <v>屋内一般配管</v>
          </cell>
          <cell r="F116" t="str">
            <v>はつり補修</v>
          </cell>
          <cell r="G116">
            <v>0.08</v>
          </cell>
          <cell r="H116">
            <v>0.08</v>
          </cell>
          <cell r="I116">
            <v>0.08</v>
          </cell>
          <cell r="J116">
            <v>0.08</v>
          </cell>
          <cell r="K116">
            <v>0.08</v>
          </cell>
          <cell r="L116">
            <v>0.08</v>
          </cell>
          <cell r="M116">
            <v>0.08</v>
          </cell>
          <cell r="N116">
            <v>0.08</v>
          </cell>
          <cell r="O116">
            <v>0.08</v>
          </cell>
          <cell r="P116">
            <v>0.08</v>
          </cell>
          <cell r="Q116">
            <v>0.08</v>
          </cell>
          <cell r="R116">
            <v>0.08</v>
          </cell>
          <cell r="S116">
            <v>0.08</v>
          </cell>
          <cell r="T116">
            <v>0.08</v>
          </cell>
        </row>
        <row r="117">
          <cell r="B117">
            <v>42</v>
          </cell>
          <cell r="C117" t="str">
            <v>SU</v>
          </cell>
          <cell r="D117" t="str">
            <v>（給水・給湯）拡管式</v>
          </cell>
          <cell r="E117" t="str">
            <v>屋内一般配管</v>
          </cell>
          <cell r="F117" t="str">
            <v>はつり補修</v>
          </cell>
          <cell r="G117">
            <v>0.08</v>
          </cell>
          <cell r="H117">
            <v>0.08</v>
          </cell>
          <cell r="I117">
            <v>0.08</v>
          </cell>
          <cell r="J117">
            <v>0.08</v>
          </cell>
          <cell r="K117">
            <v>0.08</v>
          </cell>
          <cell r="L117">
            <v>0.08</v>
          </cell>
          <cell r="M117">
            <v>0.08</v>
          </cell>
          <cell r="N117">
            <v>0.08</v>
          </cell>
          <cell r="O117">
            <v>0.08</v>
          </cell>
          <cell r="P117">
            <v>0.08</v>
          </cell>
          <cell r="Q117">
            <v>0.08</v>
          </cell>
          <cell r="R117">
            <v>0.08</v>
          </cell>
          <cell r="S117">
            <v>0.08</v>
          </cell>
          <cell r="T117">
            <v>0.08</v>
          </cell>
        </row>
        <row r="118">
          <cell r="B118">
            <v>43</v>
          </cell>
          <cell r="C118" t="str">
            <v>SU</v>
          </cell>
          <cell r="D118" t="str">
            <v>（給水・給湯・蒸気還管・冷温水）溶接接合</v>
          </cell>
          <cell r="E118" t="str">
            <v>屋内一般配管</v>
          </cell>
          <cell r="F118" t="str">
            <v>はつり補修</v>
          </cell>
          <cell r="G118">
            <v>0.08</v>
          </cell>
          <cell r="H118">
            <v>0.08</v>
          </cell>
          <cell r="I118">
            <v>0.08</v>
          </cell>
          <cell r="J118">
            <v>0.08</v>
          </cell>
          <cell r="K118">
            <v>0.08</v>
          </cell>
          <cell r="L118">
            <v>0.08</v>
          </cell>
          <cell r="M118">
            <v>0.08</v>
          </cell>
          <cell r="N118">
            <v>0.08</v>
          </cell>
          <cell r="O118">
            <v>0.08</v>
          </cell>
          <cell r="P118">
            <v>0.08</v>
          </cell>
          <cell r="Q118">
            <v>0.08</v>
          </cell>
          <cell r="R118">
            <v>0.08</v>
          </cell>
          <cell r="S118">
            <v>0.08</v>
          </cell>
          <cell r="T118">
            <v>0.08</v>
          </cell>
        </row>
        <row r="119">
          <cell r="B119">
            <v>44</v>
          </cell>
          <cell r="C119" t="str">
            <v>SU</v>
          </cell>
          <cell r="D119" t="str">
            <v>（給水・給湯・冷温水）ハウジング型管継手</v>
          </cell>
          <cell r="E119" t="str">
            <v>屋内一般配管</v>
          </cell>
          <cell r="F119" t="str">
            <v>はつり補修</v>
          </cell>
          <cell r="G119">
            <v>0.08</v>
          </cell>
          <cell r="H119">
            <v>0.08</v>
          </cell>
          <cell r="I119">
            <v>0.08</v>
          </cell>
          <cell r="J119">
            <v>0.08</v>
          </cell>
          <cell r="K119">
            <v>0.08</v>
          </cell>
          <cell r="L119">
            <v>0.08</v>
          </cell>
          <cell r="M119">
            <v>0.08</v>
          </cell>
          <cell r="N119">
            <v>0.08</v>
          </cell>
          <cell r="O119">
            <v>0.08</v>
          </cell>
          <cell r="P119">
            <v>0.08</v>
          </cell>
          <cell r="Q119">
            <v>0.08</v>
          </cell>
          <cell r="R119">
            <v>0.08</v>
          </cell>
          <cell r="S119">
            <v>0.08</v>
          </cell>
          <cell r="T119">
            <v>0.08</v>
          </cell>
        </row>
        <row r="122">
          <cell r="B122">
            <v>41</v>
          </cell>
          <cell r="C122" t="str">
            <v>SU</v>
          </cell>
          <cell r="D122" t="str">
            <v>（給水・給湯）圧縮・プレス</v>
          </cell>
          <cell r="E122" t="str">
            <v>機械室・便所配管</v>
          </cell>
          <cell r="F122" t="str">
            <v>はつり補修</v>
          </cell>
          <cell r="G122">
            <v>0.08</v>
          </cell>
          <cell r="H122">
            <v>0.08</v>
          </cell>
          <cell r="I122">
            <v>0.08</v>
          </cell>
          <cell r="J122">
            <v>0.08</v>
          </cell>
          <cell r="K122">
            <v>0.08</v>
          </cell>
          <cell r="L122">
            <v>0.08</v>
          </cell>
          <cell r="M122">
            <v>0.08</v>
          </cell>
          <cell r="N122">
            <v>0.08</v>
          </cell>
          <cell r="O122">
            <v>0.08</v>
          </cell>
          <cell r="P122">
            <v>0.08</v>
          </cell>
          <cell r="Q122">
            <v>0.08</v>
          </cell>
          <cell r="R122">
            <v>0.08</v>
          </cell>
          <cell r="S122">
            <v>0.08</v>
          </cell>
          <cell r="T122">
            <v>0.08</v>
          </cell>
        </row>
        <row r="123">
          <cell r="B123">
            <v>42</v>
          </cell>
          <cell r="C123" t="str">
            <v>SU</v>
          </cell>
          <cell r="D123" t="str">
            <v>（給水・給湯）拡管式</v>
          </cell>
          <cell r="E123" t="str">
            <v>機械室・便所配管</v>
          </cell>
          <cell r="F123" t="str">
            <v>はつり補修</v>
          </cell>
          <cell r="G123">
            <v>0.08</v>
          </cell>
          <cell r="H123">
            <v>0.08</v>
          </cell>
          <cell r="I123">
            <v>0.08</v>
          </cell>
          <cell r="J123">
            <v>0.08</v>
          </cell>
          <cell r="K123">
            <v>0.08</v>
          </cell>
          <cell r="L123">
            <v>0.08</v>
          </cell>
          <cell r="M123">
            <v>0.08</v>
          </cell>
          <cell r="N123">
            <v>0.08</v>
          </cell>
          <cell r="O123">
            <v>0.08</v>
          </cell>
          <cell r="P123">
            <v>0.08</v>
          </cell>
          <cell r="Q123">
            <v>0.08</v>
          </cell>
          <cell r="R123">
            <v>0.08</v>
          </cell>
          <cell r="S123">
            <v>0.08</v>
          </cell>
          <cell r="T123">
            <v>0.08</v>
          </cell>
        </row>
        <row r="124">
          <cell r="B124">
            <v>43</v>
          </cell>
          <cell r="C124" t="str">
            <v>SU</v>
          </cell>
          <cell r="D124" t="str">
            <v>（給水・給湯・蒸気還管・冷温水）溶接接合</v>
          </cell>
          <cell r="E124" t="str">
            <v>機械室・便所配管</v>
          </cell>
          <cell r="F124" t="str">
            <v>はつり補修</v>
          </cell>
          <cell r="G124">
            <v>0.08</v>
          </cell>
          <cell r="H124">
            <v>0.08</v>
          </cell>
          <cell r="I124">
            <v>0.08</v>
          </cell>
          <cell r="J124">
            <v>0.08</v>
          </cell>
          <cell r="K124">
            <v>0.08</v>
          </cell>
          <cell r="L124">
            <v>0.08</v>
          </cell>
          <cell r="M124">
            <v>0.08</v>
          </cell>
          <cell r="N124">
            <v>0.08</v>
          </cell>
          <cell r="O124">
            <v>0.08</v>
          </cell>
          <cell r="P124">
            <v>0.08</v>
          </cell>
          <cell r="Q124">
            <v>0.08</v>
          </cell>
          <cell r="R124">
            <v>0.08</v>
          </cell>
          <cell r="S124">
            <v>0.08</v>
          </cell>
          <cell r="T124">
            <v>0.08</v>
          </cell>
        </row>
        <row r="125">
          <cell r="B125">
            <v>44</v>
          </cell>
          <cell r="C125" t="str">
            <v>SU</v>
          </cell>
          <cell r="D125" t="str">
            <v>（給水・給湯・冷温水）ハウジング型管継手</v>
          </cell>
          <cell r="E125" t="str">
            <v>機械室・便所配管</v>
          </cell>
          <cell r="F125" t="str">
            <v>はつり補修</v>
          </cell>
          <cell r="G125">
            <v>0.08</v>
          </cell>
          <cell r="H125">
            <v>0.08</v>
          </cell>
          <cell r="I125">
            <v>0.08</v>
          </cell>
          <cell r="J125">
            <v>0.08</v>
          </cell>
          <cell r="K125">
            <v>0.08</v>
          </cell>
          <cell r="L125">
            <v>0.08</v>
          </cell>
          <cell r="M125">
            <v>0.08</v>
          </cell>
          <cell r="N125">
            <v>0.08</v>
          </cell>
          <cell r="O125">
            <v>0.08</v>
          </cell>
          <cell r="P125">
            <v>0.08</v>
          </cell>
          <cell r="Q125">
            <v>0.08</v>
          </cell>
          <cell r="R125">
            <v>0.08</v>
          </cell>
          <cell r="S125">
            <v>0.08</v>
          </cell>
          <cell r="T125">
            <v>0.08</v>
          </cell>
        </row>
      </sheetData>
      <sheetData sheetId="3">
        <row r="5">
          <cell r="E5" t="str">
            <v>細目</v>
          </cell>
          <cell r="F5" t="str">
            <v>名称</v>
          </cell>
          <cell r="G5">
            <v>15</v>
          </cell>
          <cell r="H5">
            <v>20</v>
          </cell>
          <cell r="I5">
            <v>25</v>
          </cell>
          <cell r="J5">
            <v>32</v>
          </cell>
          <cell r="K5">
            <v>40</v>
          </cell>
          <cell r="L5">
            <v>50</v>
          </cell>
          <cell r="M5">
            <v>65</v>
          </cell>
          <cell r="N5">
            <v>75</v>
          </cell>
          <cell r="O5">
            <v>100</v>
          </cell>
          <cell r="P5">
            <v>125</v>
          </cell>
          <cell r="Q5">
            <v>150</v>
          </cell>
          <cell r="R5">
            <v>200</v>
          </cell>
          <cell r="S5">
            <v>250</v>
          </cell>
          <cell r="T5">
            <v>300</v>
          </cell>
        </row>
        <row r="6">
          <cell r="B6">
            <v>1</v>
          </cell>
          <cell r="C6">
            <v>2</v>
          </cell>
          <cell r="D6">
            <v>3</v>
          </cell>
          <cell r="E6">
            <v>4</v>
          </cell>
          <cell r="F6">
            <v>5</v>
          </cell>
          <cell r="G6">
            <v>6</v>
          </cell>
          <cell r="H6">
            <v>7</v>
          </cell>
          <cell r="I6">
            <v>8</v>
          </cell>
          <cell r="J6">
            <v>9</v>
          </cell>
          <cell r="K6">
            <v>10</v>
          </cell>
          <cell r="L6">
            <v>11</v>
          </cell>
          <cell r="M6">
            <v>12</v>
          </cell>
          <cell r="N6">
            <v>13</v>
          </cell>
          <cell r="O6">
            <v>14</v>
          </cell>
          <cell r="P6">
            <v>15</v>
          </cell>
          <cell r="Q6">
            <v>16</v>
          </cell>
          <cell r="R6">
            <v>17</v>
          </cell>
          <cell r="S6">
            <v>18</v>
          </cell>
          <cell r="T6">
            <v>19</v>
          </cell>
        </row>
        <row r="7">
          <cell r="B7">
            <v>45</v>
          </cell>
          <cell r="C7" t="str">
            <v>CIP</v>
          </cell>
          <cell r="D7" t="str">
            <v>(排水)メカニカル型継手</v>
          </cell>
          <cell r="E7" t="str">
            <v>機械室・便所配管</v>
          </cell>
          <cell r="F7" t="str">
            <v>管</v>
          </cell>
          <cell r="G7">
            <v>1.05</v>
          </cell>
          <cell r="H7">
            <v>1.05</v>
          </cell>
          <cell r="I7">
            <v>1.05</v>
          </cell>
          <cell r="J7">
            <v>1.05</v>
          </cell>
          <cell r="K7">
            <v>1.05</v>
          </cell>
          <cell r="L7">
            <v>1.05</v>
          </cell>
          <cell r="M7">
            <v>1.05</v>
          </cell>
          <cell r="N7">
            <v>1.05</v>
          </cell>
          <cell r="O7">
            <v>1.05</v>
          </cell>
          <cell r="P7">
            <v>1.05</v>
          </cell>
          <cell r="Q7">
            <v>1.05</v>
          </cell>
          <cell r="R7">
            <v>1.05</v>
          </cell>
          <cell r="S7">
            <v>1.05</v>
          </cell>
          <cell r="T7">
            <v>1.05</v>
          </cell>
        </row>
        <row r="8">
          <cell r="B8">
            <v>46</v>
          </cell>
          <cell r="C8" t="str">
            <v>CIP</v>
          </cell>
          <cell r="D8" t="str">
            <v>(排水)メカニカル型継手(HASS 210 2種管)</v>
          </cell>
          <cell r="E8" t="str">
            <v>機械室・便所配管</v>
          </cell>
          <cell r="F8" t="str">
            <v>管</v>
          </cell>
          <cell r="G8">
            <v>1.05</v>
          </cell>
          <cell r="H8">
            <v>1.05</v>
          </cell>
          <cell r="I8">
            <v>1.05</v>
          </cell>
          <cell r="J8">
            <v>1.05</v>
          </cell>
          <cell r="K8">
            <v>1.05</v>
          </cell>
          <cell r="L8">
            <v>1.05</v>
          </cell>
          <cell r="M8">
            <v>1.05</v>
          </cell>
          <cell r="N8">
            <v>1.05</v>
          </cell>
          <cell r="O8">
            <v>1.05</v>
          </cell>
          <cell r="P8">
            <v>1.05</v>
          </cell>
          <cell r="Q8">
            <v>1.05</v>
          </cell>
          <cell r="R8">
            <v>1.05</v>
          </cell>
          <cell r="S8">
            <v>1.05</v>
          </cell>
          <cell r="T8">
            <v>1.05</v>
          </cell>
        </row>
        <row r="11">
          <cell r="B11">
            <v>45</v>
          </cell>
          <cell r="C11" t="str">
            <v>CIP</v>
          </cell>
          <cell r="D11" t="str">
            <v>(排水)メカニカル型継手</v>
          </cell>
          <cell r="E11" t="str">
            <v>機械室・便所配管</v>
          </cell>
          <cell r="F11" t="str">
            <v>継手</v>
          </cell>
          <cell r="G11">
            <v>1.2</v>
          </cell>
          <cell r="H11">
            <v>1.1499999999999999</v>
          </cell>
          <cell r="I11">
            <v>0.9</v>
          </cell>
          <cell r="J11">
            <v>0.6</v>
          </cell>
          <cell r="K11">
            <v>0.4</v>
          </cell>
          <cell r="L11">
            <v>1.2</v>
          </cell>
          <cell r="M11">
            <v>1.1499999999999999</v>
          </cell>
          <cell r="N11">
            <v>1.1499999999999999</v>
          </cell>
          <cell r="O11">
            <v>0.9</v>
          </cell>
          <cell r="P11">
            <v>0.6</v>
          </cell>
          <cell r="Q11">
            <v>0.4</v>
          </cell>
          <cell r="R11">
            <v>0.2</v>
          </cell>
        </row>
        <row r="12">
          <cell r="B12">
            <v>46</v>
          </cell>
          <cell r="C12" t="str">
            <v>CIP</v>
          </cell>
          <cell r="D12" t="str">
            <v>(排水)メカニカル型継手(HASS 210 2種管)</v>
          </cell>
          <cell r="E12" t="str">
            <v>機械室・便所配管</v>
          </cell>
          <cell r="F12" t="str">
            <v>継手</v>
          </cell>
          <cell r="G12">
            <v>1.1499999999999999</v>
          </cell>
          <cell r="H12">
            <v>0.9</v>
          </cell>
          <cell r="I12">
            <v>0.6</v>
          </cell>
          <cell r="J12">
            <v>1.1499999999999999</v>
          </cell>
          <cell r="K12">
            <v>0.9</v>
          </cell>
          <cell r="L12">
            <v>0.6</v>
          </cell>
          <cell r="N12">
            <v>1.1499999999999999</v>
          </cell>
          <cell r="O12">
            <v>0.9</v>
          </cell>
          <cell r="P12">
            <v>0.6</v>
          </cell>
        </row>
        <row r="15">
          <cell r="B15">
            <v>45</v>
          </cell>
          <cell r="C15" t="str">
            <v>CIP</v>
          </cell>
          <cell r="D15" t="str">
            <v>(排水)メカニカル型継手</v>
          </cell>
          <cell r="E15" t="str">
            <v>機械室・便所配管</v>
          </cell>
          <cell r="F15" t="str">
            <v>支持金物</v>
          </cell>
          <cell r="G15">
            <v>0.2</v>
          </cell>
          <cell r="H15">
            <v>0.2</v>
          </cell>
          <cell r="I15">
            <v>0.2</v>
          </cell>
          <cell r="J15">
            <v>0.2</v>
          </cell>
          <cell r="K15">
            <v>0.2</v>
          </cell>
          <cell r="L15">
            <v>0.2</v>
          </cell>
          <cell r="M15">
            <v>0.2</v>
          </cell>
          <cell r="N15">
            <v>0.2</v>
          </cell>
          <cell r="O15">
            <v>0.2</v>
          </cell>
          <cell r="P15">
            <v>0.2</v>
          </cell>
          <cell r="Q15">
            <v>0.2</v>
          </cell>
          <cell r="R15">
            <v>0.2</v>
          </cell>
          <cell r="S15">
            <v>0.2</v>
          </cell>
          <cell r="T15">
            <v>0.2</v>
          </cell>
        </row>
        <row r="16">
          <cell r="B16">
            <v>46</v>
          </cell>
          <cell r="C16" t="str">
            <v>CIP</v>
          </cell>
          <cell r="D16" t="str">
            <v>(排水)メカニカル型継手(HASS 210 2種管)</v>
          </cell>
          <cell r="E16" t="str">
            <v>機械室・便所配管</v>
          </cell>
          <cell r="F16" t="str">
            <v>支持金物</v>
          </cell>
          <cell r="G16">
            <v>0.2</v>
          </cell>
          <cell r="H16">
            <v>0.2</v>
          </cell>
          <cell r="I16">
            <v>0.2</v>
          </cell>
          <cell r="J16">
            <v>0.2</v>
          </cell>
          <cell r="K16">
            <v>0.2</v>
          </cell>
          <cell r="L16">
            <v>0.2</v>
          </cell>
          <cell r="M16">
            <v>0.2</v>
          </cell>
          <cell r="N16">
            <v>0.2</v>
          </cell>
          <cell r="O16">
            <v>0.2</v>
          </cell>
          <cell r="P16">
            <v>0.2</v>
          </cell>
          <cell r="Q16">
            <v>0.2</v>
          </cell>
          <cell r="R16">
            <v>0.2</v>
          </cell>
          <cell r="S16">
            <v>0.2</v>
          </cell>
          <cell r="T16">
            <v>0.2</v>
          </cell>
        </row>
        <row r="19">
          <cell r="B19">
            <v>45</v>
          </cell>
          <cell r="C19" t="str">
            <v>CIP</v>
          </cell>
          <cell r="D19" t="str">
            <v>(排水)メカニカル型継手</v>
          </cell>
          <cell r="E19" t="str">
            <v>機械室・便所配管</v>
          </cell>
          <cell r="F19" t="str">
            <v>配管工</v>
          </cell>
          <cell r="G19">
            <v>0.495</v>
          </cell>
          <cell r="H19">
            <v>0.50800000000000001</v>
          </cell>
          <cell r="I19">
            <v>0.52100000000000002</v>
          </cell>
          <cell r="J19">
            <v>0.53400000000000003</v>
          </cell>
          <cell r="K19">
            <v>0.54600000000000004</v>
          </cell>
          <cell r="L19">
            <v>0.495</v>
          </cell>
          <cell r="M19">
            <v>0.50800000000000001</v>
          </cell>
          <cell r="N19">
            <v>0.50800000000000001</v>
          </cell>
          <cell r="O19">
            <v>0.52100000000000002</v>
          </cell>
          <cell r="P19">
            <v>0.53400000000000003</v>
          </cell>
          <cell r="Q19">
            <v>0.54600000000000004</v>
          </cell>
          <cell r="R19">
            <v>0.57199999999999995</v>
          </cell>
        </row>
        <row r="20">
          <cell r="B20">
            <v>46</v>
          </cell>
          <cell r="C20" t="str">
            <v>CIP</v>
          </cell>
          <cell r="D20" t="str">
            <v>(排水)メカニカル型継手(HASS 210 2種管)</v>
          </cell>
          <cell r="E20" t="str">
            <v>機械室・便所配管</v>
          </cell>
          <cell r="F20" t="str">
            <v>配管工</v>
          </cell>
          <cell r="G20">
            <v>0.35</v>
          </cell>
          <cell r="H20">
            <v>0.37</v>
          </cell>
          <cell r="I20">
            <v>0.42</v>
          </cell>
          <cell r="J20">
            <v>0.35</v>
          </cell>
          <cell r="K20">
            <v>0.37</v>
          </cell>
          <cell r="L20">
            <v>0.42</v>
          </cell>
          <cell r="N20">
            <v>0.35</v>
          </cell>
          <cell r="O20">
            <v>0.37</v>
          </cell>
          <cell r="P20">
            <v>0.42</v>
          </cell>
        </row>
        <row r="23">
          <cell r="B23">
            <v>45</v>
          </cell>
          <cell r="C23" t="str">
            <v>CIP</v>
          </cell>
          <cell r="D23" t="str">
            <v>(排水)メカニカル型継手</v>
          </cell>
          <cell r="E23" t="str">
            <v>機械室・便所配管</v>
          </cell>
          <cell r="F23" t="str">
            <v>はつり補修</v>
          </cell>
          <cell r="G23">
            <v>0.08</v>
          </cell>
          <cell r="H23">
            <v>0.08</v>
          </cell>
          <cell r="I23">
            <v>0.08</v>
          </cell>
          <cell r="J23">
            <v>0.08</v>
          </cell>
          <cell r="K23">
            <v>0.08</v>
          </cell>
          <cell r="L23">
            <v>0.08</v>
          </cell>
          <cell r="M23">
            <v>0.08</v>
          </cell>
          <cell r="N23">
            <v>0.08</v>
          </cell>
          <cell r="O23">
            <v>0.08</v>
          </cell>
          <cell r="P23">
            <v>0.08</v>
          </cell>
          <cell r="Q23">
            <v>0.08</v>
          </cell>
          <cell r="R23">
            <v>0.08</v>
          </cell>
          <cell r="S23">
            <v>0.08</v>
          </cell>
          <cell r="T23">
            <v>0.08</v>
          </cell>
        </row>
        <row r="24">
          <cell r="B24">
            <v>46</v>
          </cell>
          <cell r="C24" t="str">
            <v>CIP</v>
          </cell>
          <cell r="D24" t="str">
            <v>(排水)メカニカル型継手(HASS 210 2種管)</v>
          </cell>
          <cell r="E24" t="str">
            <v>機械室・便所配管</v>
          </cell>
          <cell r="F24" t="str">
            <v>はつり補修</v>
          </cell>
          <cell r="G24">
            <v>0.08</v>
          </cell>
          <cell r="H24">
            <v>0.08</v>
          </cell>
          <cell r="I24">
            <v>0.08</v>
          </cell>
          <cell r="J24">
            <v>0.08</v>
          </cell>
          <cell r="K24">
            <v>0.08</v>
          </cell>
          <cell r="L24">
            <v>0.08</v>
          </cell>
          <cell r="M24">
            <v>0.08</v>
          </cell>
          <cell r="N24">
            <v>0.08</v>
          </cell>
          <cell r="O24">
            <v>0.08</v>
          </cell>
          <cell r="P24">
            <v>0.08</v>
          </cell>
          <cell r="Q24">
            <v>0.08</v>
          </cell>
          <cell r="R24">
            <v>0.08</v>
          </cell>
          <cell r="S24">
            <v>0.08</v>
          </cell>
          <cell r="T24">
            <v>0.08</v>
          </cell>
        </row>
      </sheetData>
      <sheetData sheetId="4">
        <row r="3">
          <cell r="E3" t="str">
            <v>細目</v>
          </cell>
          <cell r="F3" t="str">
            <v>名称</v>
          </cell>
          <cell r="G3">
            <v>15</v>
          </cell>
          <cell r="H3">
            <v>20</v>
          </cell>
          <cell r="I3">
            <v>25</v>
          </cell>
          <cell r="J3">
            <v>30</v>
          </cell>
          <cell r="K3">
            <v>40</v>
          </cell>
          <cell r="L3">
            <v>50</v>
          </cell>
          <cell r="M3">
            <v>65</v>
          </cell>
          <cell r="N3">
            <v>80</v>
          </cell>
          <cell r="O3">
            <v>100</v>
          </cell>
          <cell r="P3">
            <v>125</v>
          </cell>
          <cell r="Q3">
            <v>150</v>
          </cell>
          <cell r="R3">
            <v>200</v>
          </cell>
          <cell r="S3">
            <v>250</v>
          </cell>
          <cell r="T3">
            <v>300</v>
          </cell>
        </row>
        <row r="4">
          <cell r="B4">
            <v>1</v>
          </cell>
          <cell r="C4">
            <v>2</v>
          </cell>
          <cell r="D4">
            <v>3</v>
          </cell>
          <cell r="E4">
            <v>4</v>
          </cell>
          <cell r="F4">
            <v>5</v>
          </cell>
          <cell r="G4">
            <v>6</v>
          </cell>
          <cell r="H4">
            <v>7</v>
          </cell>
          <cell r="I4">
            <v>8</v>
          </cell>
          <cell r="J4">
            <v>9</v>
          </cell>
          <cell r="K4">
            <v>10</v>
          </cell>
          <cell r="L4">
            <v>11</v>
          </cell>
          <cell r="M4">
            <v>12</v>
          </cell>
          <cell r="N4">
            <v>13</v>
          </cell>
          <cell r="O4">
            <v>14</v>
          </cell>
          <cell r="P4">
            <v>15</v>
          </cell>
          <cell r="Q4">
            <v>16</v>
          </cell>
          <cell r="R4">
            <v>17</v>
          </cell>
          <cell r="S4">
            <v>18</v>
          </cell>
          <cell r="T4">
            <v>19</v>
          </cell>
        </row>
        <row r="5">
          <cell r="B5">
            <v>47</v>
          </cell>
          <cell r="C5" t="str">
            <v>LP</v>
          </cell>
          <cell r="D5" t="str">
            <v>（排水）</v>
          </cell>
          <cell r="E5" t="str">
            <v>機械室・便所配管</v>
          </cell>
          <cell r="F5" t="str">
            <v>管</v>
          </cell>
          <cell r="G5">
            <v>1.05</v>
          </cell>
          <cell r="H5">
            <v>1.05</v>
          </cell>
          <cell r="I5">
            <v>1.05</v>
          </cell>
          <cell r="J5">
            <v>1.05</v>
          </cell>
          <cell r="K5">
            <v>1.05</v>
          </cell>
          <cell r="L5">
            <v>1.05</v>
          </cell>
          <cell r="M5">
            <v>1.05</v>
          </cell>
          <cell r="N5">
            <v>1.05</v>
          </cell>
          <cell r="O5">
            <v>1.05</v>
          </cell>
          <cell r="P5">
            <v>1.05</v>
          </cell>
          <cell r="Q5">
            <v>1.05</v>
          </cell>
          <cell r="R5">
            <v>1.05</v>
          </cell>
          <cell r="S5">
            <v>1.05</v>
          </cell>
          <cell r="T5">
            <v>1.05</v>
          </cell>
        </row>
        <row r="11">
          <cell r="B11">
            <v>47</v>
          </cell>
          <cell r="C11" t="str">
            <v>LP</v>
          </cell>
          <cell r="D11" t="str">
            <v>（排水）</v>
          </cell>
          <cell r="E11" t="str">
            <v>機械室・便所配管</v>
          </cell>
          <cell r="F11" t="str">
            <v>支持金物</v>
          </cell>
          <cell r="G11">
            <v>0.1</v>
          </cell>
          <cell r="H11">
            <v>0.1</v>
          </cell>
          <cell r="I11">
            <v>0.1</v>
          </cell>
          <cell r="J11">
            <v>0.1</v>
          </cell>
          <cell r="K11">
            <v>0.1</v>
          </cell>
          <cell r="L11">
            <v>0.1</v>
          </cell>
          <cell r="M11">
            <v>0.1</v>
          </cell>
          <cell r="N11">
            <v>0.1</v>
          </cell>
          <cell r="O11">
            <v>0.1</v>
          </cell>
          <cell r="P11">
            <v>0.1</v>
          </cell>
          <cell r="Q11">
            <v>0.1</v>
          </cell>
          <cell r="R11">
            <v>0.1</v>
          </cell>
          <cell r="S11">
            <v>0.1</v>
          </cell>
          <cell r="T11">
            <v>0.1</v>
          </cell>
        </row>
        <row r="14">
          <cell r="B14">
            <v>47</v>
          </cell>
          <cell r="C14" t="str">
            <v>LP</v>
          </cell>
          <cell r="D14" t="str">
            <v>（排水）</v>
          </cell>
          <cell r="E14" t="str">
            <v>機械室・便所配管</v>
          </cell>
          <cell r="F14" t="str">
            <v>配管工</v>
          </cell>
          <cell r="G14">
            <v>0.218</v>
          </cell>
          <cell r="H14">
            <v>0.25800000000000001</v>
          </cell>
          <cell r="I14">
            <v>0.32300000000000001</v>
          </cell>
          <cell r="J14">
            <v>0.218</v>
          </cell>
          <cell r="K14">
            <v>0.25800000000000001</v>
          </cell>
          <cell r="L14">
            <v>0.32300000000000001</v>
          </cell>
          <cell r="M14">
            <v>0.377</v>
          </cell>
          <cell r="N14">
            <v>0.495</v>
          </cell>
          <cell r="O14">
            <v>0.58799999999999997</v>
          </cell>
          <cell r="P14">
            <v>0.751</v>
          </cell>
        </row>
        <row r="17">
          <cell r="B17">
            <v>47</v>
          </cell>
          <cell r="C17" t="str">
            <v>LP</v>
          </cell>
          <cell r="D17" t="str">
            <v>（排水）</v>
          </cell>
          <cell r="E17" t="str">
            <v>機械室・便所配管</v>
          </cell>
          <cell r="F17" t="str">
            <v>はつり補修</v>
          </cell>
          <cell r="G17">
            <v>0.08</v>
          </cell>
          <cell r="H17">
            <v>0.08</v>
          </cell>
          <cell r="I17">
            <v>0.08</v>
          </cell>
          <cell r="J17">
            <v>0.08</v>
          </cell>
          <cell r="K17">
            <v>0.08</v>
          </cell>
          <cell r="L17">
            <v>0.08</v>
          </cell>
          <cell r="M17">
            <v>0.08</v>
          </cell>
          <cell r="N17">
            <v>0.08</v>
          </cell>
          <cell r="O17">
            <v>0.08</v>
          </cell>
          <cell r="P17">
            <v>0.08</v>
          </cell>
          <cell r="Q17">
            <v>0.08</v>
          </cell>
          <cell r="R17">
            <v>0.08</v>
          </cell>
          <cell r="S17">
            <v>0.08</v>
          </cell>
          <cell r="T17">
            <v>0.08</v>
          </cell>
        </row>
      </sheetData>
      <sheetData sheetId="5">
        <row r="4">
          <cell r="E4" t="str">
            <v>細目</v>
          </cell>
          <cell r="F4" t="str">
            <v>名称</v>
          </cell>
          <cell r="G4">
            <v>13</v>
          </cell>
          <cell r="H4">
            <v>20</v>
          </cell>
          <cell r="I4">
            <v>25</v>
          </cell>
          <cell r="J4">
            <v>30</v>
          </cell>
          <cell r="K4">
            <v>40</v>
          </cell>
          <cell r="L4">
            <v>50</v>
          </cell>
          <cell r="M4">
            <v>65</v>
          </cell>
          <cell r="N4">
            <v>75</v>
          </cell>
          <cell r="O4">
            <v>100</v>
          </cell>
          <cell r="P4">
            <v>125</v>
          </cell>
          <cell r="Q4">
            <v>150</v>
          </cell>
          <cell r="R4">
            <v>200</v>
          </cell>
          <cell r="S4">
            <v>250</v>
          </cell>
          <cell r="T4">
            <v>300</v>
          </cell>
        </row>
        <row r="5">
          <cell r="B5">
            <v>1</v>
          </cell>
          <cell r="C5">
            <v>2</v>
          </cell>
          <cell r="D5">
            <v>3</v>
          </cell>
          <cell r="E5">
            <v>4</v>
          </cell>
          <cell r="F5">
            <v>5</v>
          </cell>
          <cell r="G5">
            <v>6</v>
          </cell>
          <cell r="H5">
            <v>7</v>
          </cell>
          <cell r="I5">
            <v>8</v>
          </cell>
          <cell r="J5">
            <v>9</v>
          </cell>
          <cell r="K5">
            <v>10</v>
          </cell>
          <cell r="L5">
            <v>11</v>
          </cell>
          <cell r="M5">
            <v>12</v>
          </cell>
          <cell r="N5">
            <v>13</v>
          </cell>
          <cell r="O5">
            <v>14</v>
          </cell>
          <cell r="P5">
            <v>15</v>
          </cell>
          <cell r="Q5">
            <v>16</v>
          </cell>
          <cell r="R5">
            <v>17</v>
          </cell>
          <cell r="S5">
            <v>18</v>
          </cell>
          <cell r="T5">
            <v>19</v>
          </cell>
        </row>
        <row r="7">
          <cell r="B7">
            <v>48</v>
          </cell>
          <cell r="C7" t="str">
            <v>VP</v>
          </cell>
          <cell r="D7" t="str">
            <v>（給水）</v>
          </cell>
          <cell r="E7" t="str">
            <v>屋内一般配管</v>
          </cell>
          <cell r="F7" t="str">
            <v>管</v>
          </cell>
          <cell r="G7">
            <v>1.1000000000000001</v>
          </cell>
          <cell r="H7">
            <v>1.1000000000000001</v>
          </cell>
          <cell r="I7">
            <v>1.1000000000000001</v>
          </cell>
          <cell r="J7">
            <v>1.1000000000000001</v>
          </cell>
          <cell r="K7">
            <v>1.1000000000000001</v>
          </cell>
          <cell r="L7">
            <v>1.1000000000000001</v>
          </cell>
          <cell r="M7">
            <v>1.1000000000000001</v>
          </cell>
          <cell r="N7">
            <v>1.1000000000000001</v>
          </cell>
          <cell r="O7">
            <v>1.1000000000000001</v>
          </cell>
          <cell r="P7">
            <v>1.1000000000000001</v>
          </cell>
          <cell r="Q7">
            <v>1.1000000000000001</v>
          </cell>
          <cell r="R7">
            <v>1.1000000000000001</v>
          </cell>
          <cell r="S7">
            <v>1.1000000000000001</v>
          </cell>
          <cell r="T7">
            <v>1.1000000000000001</v>
          </cell>
        </row>
        <row r="8">
          <cell r="B8">
            <v>49</v>
          </cell>
          <cell r="C8" t="str">
            <v>VP</v>
          </cell>
          <cell r="D8" t="str">
            <v>（排水･通気）</v>
          </cell>
          <cell r="E8" t="str">
            <v>屋内一般配管</v>
          </cell>
          <cell r="F8" t="str">
            <v>管</v>
          </cell>
          <cell r="G8">
            <v>1.1000000000000001</v>
          </cell>
          <cell r="H8">
            <v>1.1000000000000001</v>
          </cell>
          <cell r="I8">
            <v>1.1000000000000001</v>
          </cell>
          <cell r="J8">
            <v>1.1000000000000001</v>
          </cell>
          <cell r="K8">
            <v>1.1000000000000001</v>
          </cell>
          <cell r="L8">
            <v>1.1000000000000001</v>
          </cell>
          <cell r="M8">
            <v>1.1000000000000001</v>
          </cell>
          <cell r="N8">
            <v>1.1000000000000001</v>
          </cell>
          <cell r="O8">
            <v>1.1000000000000001</v>
          </cell>
          <cell r="P8">
            <v>1.1000000000000001</v>
          </cell>
          <cell r="Q8">
            <v>1.1000000000000001</v>
          </cell>
          <cell r="R8">
            <v>1.1000000000000001</v>
          </cell>
          <cell r="S8">
            <v>1.1000000000000001</v>
          </cell>
          <cell r="T8">
            <v>1.1000000000000001</v>
          </cell>
        </row>
        <row r="11">
          <cell r="B11">
            <v>48</v>
          </cell>
          <cell r="C11" t="str">
            <v>VP</v>
          </cell>
          <cell r="D11" t="str">
            <v>（給水）</v>
          </cell>
          <cell r="E11" t="str">
            <v>機械室・便所配管</v>
          </cell>
          <cell r="F11" t="str">
            <v>管</v>
          </cell>
          <cell r="G11">
            <v>1.1000000000000001</v>
          </cell>
          <cell r="H11">
            <v>1.1000000000000001</v>
          </cell>
          <cell r="I11">
            <v>1.1000000000000001</v>
          </cell>
          <cell r="J11">
            <v>1.1000000000000001</v>
          </cell>
          <cell r="K11">
            <v>1.1000000000000001</v>
          </cell>
          <cell r="L11">
            <v>1.1000000000000001</v>
          </cell>
          <cell r="M11">
            <v>1.1000000000000001</v>
          </cell>
          <cell r="N11">
            <v>1.1000000000000001</v>
          </cell>
          <cell r="O11">
            <v>1.1000000000000001</v>
          </cell>
          <cell r="P11">
            <v>1.1000000000000001</v>
          </cell>
          <cell r="Q11">
            <v>1.1000000000000001</v>
          </cell>
          <cell r="R11">
            <v>1.1000000000000001</v>
          </cell>
          <cell r="S11">
            <v>1.1000000000000001</v>
          </cell>
          <cell r="T11">
            <v>1.1000000000000001</v>
          </cell>
        </row>
        <row r="12">
          <cell r="B12">
            <v>49</v>
          </cell>
          <cell r="C12" t="str">
            <v>VP</v>
          </cell>
          <cell r="D12" t="str">
            <v>（排水･通気）</v>
          </cell>
          <cell r="E12" t="str">
            <v>機械室・便所配管</v>
          </cell>
          <cell r="F12" t="str">
            <v>管</v>
          </cell>
          <cell r="G12">
            <v>1.1000000000000001</v>
          </cell>
          <cell r="H12">
            <v>1.1000000000000001</v>
          </cell>
          <cell r="I12">
            <v>1.1000000000000001</v>
          </cell>
          <cell r="J12">
            <v>1.1000000000000001</v>
          </cell>
          <cell r="K12">
            <v>1.1000000000000001</v>
          </cell>
          <cell r="L12">
            <v>1.1000000000000001</v>
          </cell>
          <cell r="M12">
            <v>1.1000000000000001</v>
          </cell>
          <cell r="N12">
            <v>1.1000000000000001</v>
          </cell>
          <cell r="O12">
            <v>1.1000000000000001</v>
          </cell>
          <cell r="P12">
            <v>1.1000000000000001</v>
          </cell>
          <cell r="Q12">
            <v>1.1000000000000001</v>
          </cell>
          <cell r="R12">
            <v>1.1000000000000001</v>
          </cell>
          <cell r="S12">
            <v>1.1000000000000001</v>
          </cell>
          <cell r="T12">
            <v>1.1000000000000001</v>
          </cell>
        </row>
        <row r="15">
          <cell r="B15">
            <v>48</v>
          </cell>
          <cell r="C15" t="str">
            <v>VP</v>
          </cell>
          <cell r="D15" t="str">
            <v>（給水）</v>
          </cell>
          <cell r="E15" t="str">
            <v>屋外配管</v>
          </cell>
          <cell r="F15" t="str">
            <v>管</v>
          </cell>
          <cell r="G15">
            <v>1.05</v>
          </cell>
          <cell r="H15">
            <v>1.05</v>
          </cell>
          <cell r="I15">
            <v>1.05</v>
          </cell>
          <cell r="J15">
            <v>1.05</v>
          </cell>
          <cell r="K15">
            <v>1.05</v>
          </cell>
          <cell r="L15">
            <v>1.05</v>
          </cell>
          <cell r="M15">
            <v>1.05</v>
          </cell>
          <cell r="N15">
            <v>1.05</v>
          </cell>
          <cell r="O15">
            <v>1.05</v>
          </cell>
          <cell r="P15">
            <v>1.05</v>
          </cell>
          <cell r="Q15">
            <v>1.05</v>
          </cell>
          <cell r="R15">
            <v>1.05</v>
          </cell>
          <cell r="S15">
            <v>1.05</v>
          </cell>
          <cell r="T15">
            <v>1.05</v>
          </cell>
        </row>
        <row r="16">
          <cell r="B16">
            <v>49</v>
          </cell>
          <cell r="C16" t="str">
            <v>VP</v>
          </cell>
          <cell r="D16" t="str">
            <v>（排水･通気）</v>
          </cell>
          <cell r="E16" t="str">
            <v>屋外配管</v>
          </cell>
          <cell r="F16" t="str">
            <v>管</v>
          </cell>
          <cell r="G16">
            <v>1.05</v>
          </cell>
          <cell r="H16">
            <v>1.05</v>
          </cell>
          <cell r="I16">
            <v>1.05</v>
          </cell>
          <cell r="J16">
            <v>1.05</v>
          </cell>
          <cell r="K16">
            <v>1.05</v>
          </cell>
          <cell r="L16">
            <v>1.05</v>
          </cell>
          <cell r="M16">
            <v>1.05</v>
          </cell>
          <cell r="N16">
            <v>1.05</v>
          </cell>
          <cell r="O16">
            <v>1.05</v>
          </cell>
          <cell r="P16">
            <v>1.05</v>
          </cell>
          <cell r="Q16">
            <v>1.05</v>
          </cell>
          <cell r="R16">
            <v>1.05</v>
          </cell>
          <cell r="S16">
            <v>1.05</v>
          </cell>
          <cell r="T16">
            <v>1.05</v>
          </cell>
        </row>
        <row r="19">
          <cell r="B19">
            <v>48</v>
          </cell>
          <cell r="C19" t="str">
            <v>VP</v>
          </cell>
          <cell r="D19" t="str">
            <v>（給水）</v>
          </cell>
          <cell r="E19" t="str">
            <v>地中配管</v>
          </cell>
          <cell r="F19" t="str">
            <v>管</v>
          </cell>
          <cell r="G19">
            <v>1.05</v>
          </cell>
          <cell r="H19">
            <v>1.05</v>
          </cell>
          <cell r="I19">
            <v>1.05</v>
          </cell>
          <cell r="J19">
            <v>1.05</v>
          </cell>
          <cell r="K19">
            <v>1.05</v>
          </cell>
          <cell r="L19">
            <v>1.05</v>
          </cell>
          <cell r="M19">
            <v>1.05</v>
          </cell>
          <cell r="N19">
            <v>1.05</v>
          </cell>
          <cell r="O19">
            <v>1.05</v>
          </cell>
          <cell r="P19">
            <v>1.05</v>
          </cell>
          <cell r="Q19">
            <v>1.05</v>
          </cell>
          <cell r="R19">
            <v>1.05</v>
          </cell>
          <cell r="S19">
            <v>1.05</v>
          </cell>
          <cell r="T19">
            <v>1.05</v>
          </cell>
        </row>
        <row r="20">
          <cell r="B20">
            <v>49</v>
          </cell>
          <cell r="C20" t="str">
            <v>VP</v>
          </cell>
          <cell r="D20" t="str">
            <v>（排水･通気）</v>
          </cell>
          <cell r="E20" t="str">
            <v>地中配管</v>
          </cell>
          <cell r="F20" t="str">
            <v>管</v>
          </cell>
          <cell r="G20">
            <v>1.05</v>
          </cell>
          <cell r="H20">
            <v>1.05</v>
          </cell>
          <cell r="I20">
            <v>1.05</v>
          </cell>
          <cell r="J20">
            <v>1.05</v>
          </cell>
          <cell r="K20">
            <v>1.05</v>
          </cell>
          <cell r="L20">
            <v>1.05</v>
          </cell>
          <cell r="M20">
            <v>1.05</v>
          </cell>
          <cell r="N20">
            <v>1.05</v>
          </cell>
          <cell r="O20">
            <v>1.05</v>
          </cell>
          <cell r="P20">
            <v>1.05</v>
          </cell>
          <cell r="Q20">
            <v>1.05</v>
          </cell>
          <cell r="R20">
            <v>1.05</v>
          </cell>
          <cell r="S20">
            <v>1.05</v>
          </cell>
          <cell r="T20">
            <v>1.05</v>
          </cell>
        </row>
        <row r="23">
          <cell r="B23">
            <v>48</v>
          </cell>
          <cell r="C23" t="str">
            <v>VP</v>
          </cell>
          <cell r="D23" t="str">
            <v>（給水）</v>
          </cell>
          <cell r="E23" t="str">
            <v>屋内一般配管</v>
          </cell>
          <cell r="F23" t="str">
            <v>継手</v>
          </cell>
          <cell r="G23">
            <v>0.3</v>
          </cell>
          <cell r="H23">
            <v>0.3</v>
          </cell>
          <cell r="I23">
            <v>0.3</v>
          </cell>
          <cell r="J23">
            <v>0.3</v>
          </cell>
          <cell r="K23">
            <v>0.3</v>
          </cell>
          <cell r="L23">
            <v>0.3</v>
          </cell>
          <cell r="M23">
            <v>0.3</v>
          </cell>
          <cell r="N23">
            <v>0.3</v>
          </cell>
          <cell r="O23">
            <v>0.3</v>
          </cell>
          <cell r="P23">
            <v>0.3</v>
          </cell>
          <cell r="Q23">
            <v>0.3</v>
          </cell>
          <cell r="R23">
            <v>0.3</v>
          </cell>
          <cell r="S23">
            <v>0.3</v>
          </cell>
          <cell r="T23">
            <v>0.3</v>
          </cell>
        </row>
        <row r="24">
          <cell r="B24">
            <v>49</v>
          </cell>
          <cell r="C24" t="str">
            <v>VP</v>
          </cell>
          <cell r="D24" t="str">
            <v>（排水･通気）</v>
          </cell>
          <cell r="E24" t="str">
            <v>屋内一般配管</v>
          </cell>
          <cell r="F24" t="str">
            <v>継手</v>
          </cell>
          <cell r="G24">
            <v>0.2</v>
          </cell>
          <cell r="H24">
            <v>0.2</v>
          </cell>
          <cell r="I24">
            <v>0.2</v>
          </cell>
          <cell r="J24">
            <v>0.2</v>
          </cell>
          <cell r="K24">
            <v>0.2</v>
          </cell>
          <cell r="L24">
            <v>0.2</v>
          </cell>
          <cell r="M24">
            <v>0.2</v>
          </cell>
          <cell r="N24">
            <v>0.2</v>
          </cell>
          <cell r="O24">
            <v>0.2</v>
          </cell>
          <cell r="P24">
            <v>0.2</v>
          </cell>
          <cell r="Q24">
            <v>0.2</v>
          </cell>
          <cell r="R24">
            <v>0.2</v>
          </cell>
          <cell r="S24">
            <v>0.2</v>
          </cell>
          <cell r="T24">
            <v>0.2</v>
          </cell>
        </row>
        <row r="27">
          <cell r="B27">
            <v>48</v>
          </cell>
          <cell r="C27" t="str">
            <v>VP</v>
          </cell>
          <cell r="D27" t="str">
            <v>（給水）</v>
          </cell>
          <cell r="E27" t="str">
            <v>機械室・便所配管</v>
          </cell>
          <cell r="F27" t="str">
            <v>継手</v>
          </cell>
          <cell r="G27">
            <v>0.55000000000000004</v>
          </cell>
          <cell r="H27">
            <v>0.55000000000000004</v>
          </cell>
          <cell r="I27">
            <v>0.55000000000000004</v>
          </cell>
          <cell r="J27">
            <v>0.55000000000000004</v>
          </cell>
          <cell r="K27">
            <v>0.55000000000000004</v>
          </cell>
          <cell r="L27">
            <v>0.55000000000000004</v>
          </cell>
          <cell r="M27">
            <v>0.55000000000000004</v>
          </cell>
          <cell r="N27">
            <v>0.55000000000000004</v>
          </cell>
          <cell r="O27">
            <v>0.55000000000000004</v>
          </cell>
          <cell r="P27">
            <v>0.55000000000000004</v>
          </cell>
          <cell r="Q27">
            <v>0.55000000000000004</v>
          </cell>
          <cell r="R27">
            <v>0.55000000000000004</v>
          </cell>
          <cell r="S27">
            <v>0.55000000000000004</v>
          </cell>
          <cell r="T27">
            <v>0.55000000000000004</v>
          </cell>
        </row>
        <row r="28">
          <cell r="B28">
            <v>49</v>
          </cell>
          <cell r="C28" t="str">
            <v>VP</v>
          </cell>
          <cell r="D28" t="str">
            <v>（排水･通気）</v>
          </cell>
          <cell r="E28" t="str">
            <v>機械室・便所配管</v>
          </cell>
          <cell r="F28" t="str">
            <v>継手</v>
          </cell>
          <cell r="G28">
            <v>0.5</v>
          </cell>
          <cell r="H28">
            <v>0.5</v>
          </cell>
          <cell r="I28">
            <v>0.5</v>
          </cell>
          <cell r="J28">
            <v>0.5</v>
          </cell>
          <cell r="K28">
            <v>0.5</v>
          </cell>
          <cell r="L28">
            <v>0.5</v>
          </cell>
          <cell r="M28">
            <v>0.5</v>
          </cell>
          <cell r="N28">
            <v>0.5</v>
          </cell>
          <cell r="O28">
            <v>0.5</v>
          </cell>
          <cell r="P28">
            <v>0.5</v>
          </cell>
          <cell r="Q28">
            <v>0.5</v>
          </cell>
          <cell r="R28">
            <v>0.5</v>
          </cell>
          <cell r="S28">
            <v>0.5</v>
          </cell>
          <cell r="T28">
            <v>0.5</v>
          </cell>
        </row>
        <row r="31">
          <cell r="B31">
            <v>48</v>
          </cell>
          <cell r="C31" t="str">
            <v>VP</v>
          </cell>
          <cell r="D31" t="str">
            <v>（給水）</v>
          </cell>
          <cell r="E31" t="str">
            <v>屋外配管</v>
          </cell>
          <cell r="F31" t="str">
            <v>継手</v>
          </cell>
          <cell r="G31">
            <v>0.3</v>
          </cell>
          <cell r="H31">
            <v>0.3</v>
          </cell>
          <cell r="I31">
            <v>0.3</v>
          </cell>
          <cell r="J31">
            <v>0.3</v>
          </cell>
          <cell r="K31">
            <v>0.3</v>
          </cell>
          <cell r="L31">
            <v>0.3</v>
          </cell>
          <cell r="M31">
            <v>0.3</v>
          </cell>
          <cell r="N31">
            <v>0.3</v>
          </cell>
          <cell r="O31">
            <v>0.3</v>
          </cell>
          <cell r="P31">
            <v>0.3</v>
          </cell>
          <cell r="Q31">
            <v>0.3</v>
          </cell>
          <cell r="R31">
            <v>0.3</v>
          </cell>
          <cell r="S31">
            <v>0.3</v>
          </cell>
          <cell r="T31">
            <v>0.3</v>
          </cell>
        </row>
        <row r="32">
          <cell r="B32">
            <v>49</v>
          </cell>
          <cell r="C32" t="str">
            <v>VP</v>
          </cell>
          <cell r="D32" t="str">
            <v>（排水･通気）</v>
          </cell>
          <cell r="E32" t="str">
            <v>屋外配管</v>
          </cell>
          <cell r="F32" t="str">
            <v>継手</v>
          </cell>
          <cell r="G32">
            <v>0.15</v>
          </cell>
          <cell r="H32">
            <v>0.15</v>
          </cell>
          <cell r="I32">
            <v>0.15</v>
          </cell>
          <cell r="J32">
            <v>0.15</v>
          </cell>
          <cell r="K32">
            <v>0.15</v>
          </cell>
          <cell r="L32">
            <v>0.15</v>
          </cell>
          <cell r="M32">
            <v>0.15</v>
          </cell>
          <cell r="N32">
            <v>0.15</v>
          </cell>
          <cell r="O32">
            <v>0.15</v>
          </cell>
          <cell r="P32">
            <v>0.15</v>
          </cell>
          <cell r="Q32">
            <v>0.15</v>
          </cell>
          <cell r="R32">
            <v>0.15</v>
          </cell>
          <cell r="S32">
            <v>0.15</v>
          </cell>
          <cell r="T32">
            <v>0.15</v>
          </cell>
        </row>
        <row r="35">
          <cell r="B35">
            <v>48</v>
          </cell>
          <cell r="C35" t="str">
            <v>VP</v>
          </cell>
          <cell r="D35" t="str">
            <v>（給水）</v>
          </cell>
          <cell r="E35" t="str">
            <v>地中配管</v>
          </cell>
          <cell r="F35" t="str">
            <v>継手</v>
          </cell>
          <cell r="G35">
            <v>0.25</v>
          </cell>
          <cell r="H35">
            <v>0.25</v>
          </cell>
          <cell r="I35">
            <v>0.25</v>
          </cell>
          <cell r="J35">
            <v>0.25</v>
          </cell>
          <cell r="K35">
            <v>0.25</v>
          </cell>
          <cell r="L35">
            <v>0.25</v>
          </cell>
          <cell r="M35">
            <v>0.25</v>
          </cell>
          <cell r="N35">
            <v>0.25</v>
          </cell>
          <cell r="O35">
            <v>0.25</v>
          </cell>
          <cell r="P35">
            <v>0.25</v>
          </cell>
          <cell r="Q35">
            <v>0.25</v>
          </cell>
          <cell r="R35">
            <v>0.25</v>
          </cell>
          <cell r="S35">
            <v>0.25</v>
          </cell>
          <cell r="T35">
            <v>0.25</v>
          </cell>
        </row>
        <row r="36">
          <cell r="B36">
            <v>49</v>
          </cell>
          <cell r="C36" t="str">
            <v>VP</v>
          </cell>
          <cell r="D36" t="str">
            <v>（排水･通気）</v>
          </cell>
          <cell r="E36" t="str">
            <v>地中配管</v>
          </cell>
          <cell r="F36" t="str">
            <v>継手</v>
          </cell>
          <cell r="G36">
            <v>0.15</v>
          </cell>
          <cell r="H36">
            <v>0.15</v>
          </cell>
          <cell r="I36">
            <v>0.15</v>
          </cell>
          <cell r="J36">
            <v>0.15</v>
          </cell>
          <cell r="K36">
            <v>0.15</v>
          </cell>
          <cell r="L36">
            <v>0.15</v>
          </cell>
          <cell r="M36">
            <v>0.15</v>
          </cell>
          <cell r="N36">
            <v>0.15</v>
          </cell>
          <cell r="O36">
            <v>0.15</v>
          </cell>
          <cell r="P36">
            <v>0.15</v>
          </cell>
          <cell r="Q36">
            <v>0.15</v>
          </cell>
          <cell r="R36">
            <v>0.15</v>
          </cell>
          <cell r="S36">
            <v>0.15</v>
          </cell>
          <cell r="T36">
            <v>0.15</v>
          </cell>
        </row>
        <row r="39">
          <cell r="B39">
            <v>48</v>
          </cell>
          <cell r="C39" t="str">
            <v>VP</v>
          </cell>
          <cell r="D39" t="str">
            <v>（給水）</v>
          </cell>
          <cell r="E39" t="str">
            <v>屋内一般配管</v>
          </cell>
          <cell r="F39" t="str">
            <v>接合材等</v>
          </cell>
          <cell r="G39">
            <v>0.1</v>
          </cell>
          <cell r="H39">
            <v>0.1</v>
          </cell>
          <cell r="I39">
            <v>0.1</v>
          </cell>
          <cell r="J39">
            <v>0.1</v>
          </cell>
          <cell r="K39">
            <v>0.1</v>
          </cell>
          <cell r="L39">
            <v>0.1</v>
          </cell>
          <cell r="M39">
            <v>0.1</v>
          </cell>
          <cell r="N39">
            <v>0.1</v>
          </cell>
          <cell r="O39">
            <v>0.1</v>
          </cell>
          <cell r="P39">
            <v>0.1</v>
          </cell>
          <cell r="Q39">
            <v>0.1</v>
          </cell>
          <cell r="R39">
            <v>0.1</v>
          </cell>
          <cell r="S39">
            <v>0.1</v>
          </cell>
          <cell r="T39">
            <v>0.1</v>
          </cell>
        </row>
        <row r="40">
          <cell r="B40">
            <v>49</v>
          </cell>
          <cell r="C40" t="str">
            <v>VP</v>
          </cell>
          <cell r="D40" t="str">
            <v>（排水･通気）</v>
          </cell>
          <cell r="E40" t="str">
            <v>屋内一般配管</v>
          </cell>
          <cell r="F40" t="str">
            <v>接合材等</v>
          </cell>
          <cell r="G40">
            <v>0.1</v>
          </cell>
          <cell r="H40">
            <v>0.1</v>
          </cell>
          <cell r="I40">
            <v>0.1</v>
          </cell>
          <cell r="J40">
            <v>0.1</v>
          </cell>
          <cell r="K40">
            <v>0.1</v>
          </cell>
          <cell r="L40">
            <v>0.1</v>
          </cell>
          <cell r="M40">
            <v>0.1</v>
          </cell>
          <cell r="N40">
            <v>0.1</v>
          </cell>
          <cell r="O40">
            <v>0.1</v>
          </cell>
          <cell r="P40">
            <v>0.1</v>
          </cell>
          <cell r="Q40">
            <v>0.1</v>
          </cell>
          <cell r="R40">
            <v>0.1</v>
          </cell>
          <cell r="S40">
            <v>0.1</v>
          </cell>
          <cell r="T40">
            <v>0.1</v>
          </cell>
        </row>
        <row r="43">
          <cell r="B43">
            <v>48</v>
          </cell>
          <cell r="C43" t="str">
            <v>VP</v>
          </cell>
          <cell r="D43" t="str">
            <v>（給水）</v>
          </cell>
          <cell r="E43" t="str">
            <v>機械室・便所配管</v>
          </cell>
          <cell r="F43" t="str">
            <v>接合材等</v>
          </cell>
          <cell r="G43">
            <v>0.1</v>
          </cell>
          <cell r="H43">
            <v>0.1</v>
          </cell>
          <cell r="I43">
            <v>0.1</v>
          </cell>
          <cell r="J43">
            <v>0.1</v>
          </cell>
          <cell r="K43">
            <v>0.1</v>
          </cell>
          <cell r="L43">
            <v>0.1</v>
          </cell>
          <cell r="M43">
            <v>0.1</v>
          </cell>
          <cell r="N43">
            <v>0.1</v>
          </cell>
          <cell r="O43">
            <v>0.1</v>
          </cell>
          <cell r="P43">
            <v>0.1</v>
          </cell>
          <cell r="Q43">
            <v>0.1</v>
          </cell>
          <cell r="R43">
            <v>0.1</v>
          </cell>
          <cell r="S43">
            <v>0.1</v>
          </cell>
          <cell r="T43">
            <v>0.1</v>
          </cell>
        </row>
        <row r="44">
          <cell r="B44">
            <v>49</v>
          </cell>
          <cell r="C44" t="str">
            <v>VP</v>
          </cell>
          <cell r="D44" t="str">
            <v>（排水･通気）</v>
          </cell>
          <cell r="E44" t="str">
            <v>機械室・便所配管</v>
          </cell>
          <cell r="F44" t="str">
            <v>接合材等</v>
          </cell>
          <cell r="G44">
            <v>0.1</v>
          </cell>
          <cell r="H44">
            <v>0.1</v>
          </cell>
          <cell r="I44">
            <v>0.1</v>
          </cell>
          <cell r="J44">
            <v>0.1</v>
          </cell>
          <cell r="K44">
            <v>0.1</v>
          </cell>
          <cell r="L44">
            <v>0.1</v>
          </cell>
          <cell r="M44">
            <v>0.1</v>
          </cell>
          <cell r="N44">
            <v>0.1</v>
          </cell>
          <cell r="O44">
            <v>0.1</v>
          </cell>
          <cell r="P44">
            <v>0.1</v>
          </cell>
          <cell r="Q44">
            <v>0.1</v>
          </cell>
          <cell r="R44">
            <v>0.1</v>
          </cell>
          <cell r="S44">
            <v>0.1</v>
          </cell>
          <cell r="T44">
            <v>0.1</v>
          </cell>
        </row>
        <row r="47">
          <cell r="B47">
            <v>48</v>
          </cell>
          <cell r="C47" t="str">
            <v>VP</v>
          </cell>
          <cell r="D47" t="str">
            <v>（給水）</v>
          </cell>
          <cell r="E47" t="str">
            <v>屋外配管</v>
          </cell>
          <cell r="F47" t="str">
            <v>接合材等</v>
          </cell>
          <cell r="G47">
            <v>0.1</v>
          </cell>
          <cell r="H47">
            <v>0.1</v>
          </cell>
          <cell r="I47">
            <v>0.1</v>
          </cell>
          <cell r="J47">
            <v>0.1</v>
          </cell>
          <cell r="K47">
            <v>0.1</v>
          </cell>
          <cell r="L47">
            <v>0.1</v>
          </cell>
          <cell r="M47">
            <v>0.1</v>
          </cell>
          <cell r="N47">
            <v>0.1</v>
          </cell>
          <cell r="O47">
            <v>0.1</v>
          </cell>
          <cell r="P47">
            <v>0.1</v>
          </cell>
          <cell r="Q47">
            <v>0.1</v>
          </cell>
          <cell r="R47">
            <v>0.1</v>
          </cell>
          <cell r="S47">
            <v>0.1</v>
          </cell>
          <cell r="T47">
            <v>0.1</v>
          </cell>
        </row>
        <row r="48">
          <cell r="B48">
            <v>49</v>
          </cell>
          <cell r="C48" t="str">
            <v>VP</v>
          </cell>
          <cell r="D48" t="str">
            <v>（排水･通気）</v>
          </cell>
          <cell r="E48" t="str">
            <v>屋外配管</v>
          </cell>
          <cell r="F48" t="str">
            <v>接合材等</v>
          </cell>
          <cell r="G48">
            <v>0.1</v>
          </cell>
          <cell r="H48">
            <v>0.1</v>
          </cell>
          <cell r="I48">
            <v>0.1</v>
          </cell>
          <cell r="J48">
            <v>0.1</v>
          </cell>
          <cell r="K48">
            <v>0.1</v>
          </cell>
          <cell r="L48">
            <v>0.1</v>
          </cell>
          <cell r="M48">
            <v>0.1</v>
          </cell>
          <cell r="N48">
            <v>0.1</v>
          </cell>
          <cell r="O48">
            <v>0.1</v>
          </cell>
          <cell r="P48">
            <v>0.1</v>
          </cell>
          <cell r="Q48">
            <v>0.1</v>
          </cell>
          <cell r="R48">
            <v>0.1</v>
          </cell>
          <cell r="S48">
            <v>0.1</v>
          </cell>
          <cell r="T48">
            <v>0.1</v>
          </cell>
        </row>
        <row r="51">
          <cell r="B51">
            <v>48</v>
          </cell>
          <cell r="C51" t="str">
            <v>VP</v>
          </cell>
          <cell r="D51" t="str">
            <v>（給水）</v>
          </cell>
          <cell r="E51" t="str">
            <v>地中配管</v>
          </cell>
          <cell r="F51" t="str">
            <v>接合材等</v>
          </cell>
          <cell r="G51">
            <v>0.1</v>
          </cell>
          <cell r="H51">
            <v>0.1</v>
          </cell>
          <cell r="I51">
            <v>0.1</v>
          </cell>
          <cell r="J51">
            <v>0.1</v>
          </cell>
          <cell r="K51">
            <v>0.1</v>
          </cell>
          <cell r="L51">
            <v>0.1</v>
          </cell>
          <cell r="M51">
            <v>0.1</v>
          </cell>
          <cell r="N51">
            <v>0.1</v>
          </cell>
          <cell r="O51">
            <v>0.1</v>
          </cell>
          <cell r="P51">
            <v>0.1</v>
          </cell>
          <cell r="Q51">
            <v>0.1</v>
          </cell>
          <cell r="R51">
            <v>0.1</v>
          </cell>
          <cell r="S51">
            <v>0.1</v>
          </cell>
          <cell r="T51">
            <v>0.1</v>
          </cell>
        </row>
        <row r="52">
          <cell r="B52">
            <v>49</v>
          </cell>
          <cell r="C52" t="str">
            <v>VP</v>
          </cell>
          <cell r="D52" t="str">
            <v>（排水･通気）</v>
          </cell>
          <cell r="E52" t="str">
            <v>地中配管</v>
          </cell>
          <cell r="F52" t="str">
            <v>接合材等</v>
          </cell>
          <cell r="G52">
            <v>0.1</v>
          </cell>
          <cell r="H52">
            <v>0.1</v>
          </cell>
          <cell r="I52">
            <v>0.1</v>
          </cell>
          <cell r="J52">
            <v>0.1</v>
          </cell>
          <cell r="K52">
            <v>0.1</v>
          </cell>
          <cell r="L52">
            <v>0.1</v>
          </cell>
          <cell r="M52">
            <v>0.1</v>
          </cell>
          <cell r="N52">
            <v>0.1</v>
          </cell>
          <cell r="O52">
            <v>0.1</v>
          </cell>
          <cell r="P52">
            <v>0.1</v>
          </cell>
          <cell r="Q52">
            <v>0.1</v>
          </cell>
          <cell r="R52">
            <v>0.1</v>
          </cell>
          <cell r="S52">
            <v>0.1</v>
          </cell>
          <cell r="T52">
            <v>0.1</v>
          </cell>
        </row>
        <row r="55">
          <cell r="B55">
            <v>48</v>
          </cell>
          <cell r="C55" t="str">
            <v>VP</v>
          </cell>
          <cell r="D55" t="str">
            <v>（給水）</v>
          </cell>
          <cell r="E55" t="str">
            <v>屋内一般配管</v>
          </cell>
          <cell r="F55" t="str">
            <v>支持金物</v>
          </cell>
          <cell r="G55">
            <v>0.25</v>
          </cell>
          <cell r="H55">
            <v>0.25</v>
          </cell>
          <cell r="I55">
            <v>0.25</v>
          </cell>
          <cell r="J55">
            <v>0.25</v>
          </cell>
          <cell r="K55">
            <v>0.25</v>
          </cell>
          <cell r="L55">
            <v>0.25</v>
          </cell>
          <cell r="M55">
            <v>0.25</v>
          </cell>
          <cell r="N55">
            <v>0.25</v>
          </cell>
          <cell r="O55">
            <v>0.25</v>
          </cell>
          <cell r="P55">
            <v>0.25</v>
          </cell>
          <cell r="Q55">
            <v>0.25</v>
          </cell>
          <cell r="R55">
            <v>0.25</v>
          </cell>
          <cell r="S55">
            <v>0.25</v>
          </cell>
          <cell r="T55">
            <v>0.25</v>
          </cell>
        </row>
        <row r="56">
          <cell r="B56">
            <v>49</v>
          </cell>
          <cell r="C56" t="str">
            <v>VP</v>
          </cell>
          <cell r="D56" t="str">
            <v>（排水･通気）</v>
          </cell>
          <cell r="E56" t="str">
            <v>屋内一般配管</v>
          </cell>
          <cell r="F56" t="str">
            <v>支持金物</v>
          </cell>
          <cell r="G56">
            <v>0.25</v>
          </cell>
          <cell r="H56">
            <v>0.25</v>
          </cell>
          <cell r="I56">
            <v>0.25</v>
          </cell>
          <cell r="J56">
            <v>0.25</v>
          </cell>
          <cell r="K56">
            <v>0.25</v>
          </cell>
          <cell r="L56">
            <v>0.25</v>
          </cell>
          <cell r="M56">
            <v>0.25</v>
          </cell>
          <cell r="N56">
            <v>0.25</v>
          </cell>
          <cell r="O56">
            <v>0.25</v>
          </cell>
          <cell r="P56">
            <v>0.25</v>
          </cell>
          <cell r="Q56">
            <v>0.25</v>
          </cell>
          <cell r="R56">
            <v>0.25</v>
          </cell>
          <cell r="S56">
            <v>0.25</v>
          </cell>
          <cell r="T56">
            <v>0.25</v>
          </cell>
        </row>
        <row r="59">
          <cell r="B59">
            <v>48</v>
          </cell>
          <cell r="C59" t="str">
            <v>VP</v>
          </cell>
          <cell r="D59" t="str">
            <v>（給水）</v>
          </cell>
          <cell r="E59" t="str">
            <v>機械室・便所配管</v>
          </cell>
          <cell r="F59" t="str">
            <v>支持金物</v>
          </cell>
          <cell r="G59">
            <v>0.25</v>
          </cell>
          <cell r="H59">
            <v>0.25</v>
          </cell>
          <cell r="I59">
            <v>0.25</v>
          </cell>
          <cell r="J59">
            <v>0.25</v>
          </cell>
          <cell r="K59">
            <v>0.25</v>
          </cell>
          <cell r="L59">
            <v>0.25</v>
          </cell>
          <cell r="M59">
            <v>0.25</v>
          </cell>
          <cell r="N59">
            <v>0.25</v>
          </cell>
          <cell r="O59">
            <v>0.25</v>
          </cell>
          <cell r="P59">
            <v>0.25</v>
          </cell>
          <cell r="Q59">
            <v>0.25</v>
          </cell>
          <cell r="R59">
            <v>0.25</v>
          </cell>
          <cell r="S59">
            <v>0.25</v>
          </cell>
          <cell r="T59">
            <v>0.25</v>
          </cell>
        </row>
        <row r="60">
          <cell r="B60">
            <v>49</v>
          </cell>
          <cell r="C60" t="str">
            <v>VP</v>
          </cell>
          <cell r="D60" t="str">
            <v>（排水･通気）</v>
          </cell>
          <cell r="E60" t="str">
            <v>機械室・便所配管</v>
          </cell>
          <cell r="F60" t="str">
            <v>支持金物</v>
          </cell>
          <cell r="G60">
            <v>0.25</v>
          </cell>
          <cell r="H60">
            <v>0.25</v>
          </cell>
          <cell r="I60">
            <v>0.25</v>
          </cell>
          <cell r="J60">
            <v>0.25</v>
          </cell>
          <cell r="K60">
            <v>0.25</v>
          </cell>
          <cell r="L60">
            <v>0.25</v>
          </cell>
          <cell r="M60">
            <v>0.25</v>
          </cell>
          <cell r="N60">
            <v>0.25</v>
          </cell>
          <cell r="O60">
            <v>0.25</v>
          </cell>
          <cell r="P60">
            <v>0.25</v>
          </cell>
          <cell r="Q60">
            <v>0.25</v>
          </cell>
          <cell r="R60">
            <v>0.25</v>
          </cell>
          <cell r="S60">
            <v>0.25</v>
          </cell>
          <cell r="T60">
            <v>0.25</v>
          </cell>
        </row>
        <row r="63">
          <cell r="B63">
            <v>48</v>
          </cell>
          <cell r="C63" t="str">
            <v>VP</v>
          </cell>
          <cell r="D63" t="str">
            <v>（給水）</v>
          </cell>
          <cell r="E63" t="str">
            <v>屋外配管</v>
          </cell>
          <cell r="F63" t="str">
            <v>支持金物</v>
          </cell>
          <cell r="G63">
            <v>0.25</v>
          </cell>
          <cell r="H63">
            <v>0.25</v>
          </cell>
          <cell r="I63">
            <v>0.25</v>
          </cell>
          <cell r="J63">
            <v>0.25</v>
          </cell>
          <cell r="K63">
            <v>0.25</v>
          </cell>
          <cell r="L63">
            <v>0.25</v>
          </cell>
          <cell r="M63">
            <v>0.25</v>
          </cell>
          <cell r="N63">
            <v>0.25</v>
          </cell>
          <cell r="O63">
            <v>0.25</v>
          </cell>
          <cell r="P63">
            <v>0.25</v>
          </cell>
          <cell r="Q63">
            <v>0.25</v>
          </cell>
          <cell r="R63">
            <v>0.25</v>
          </cell>
          <cell r="S63">
            <v>0.25</v>
          </cell>
          <cell r="T63">
            <v>0.25</v>
          </cell>
        </row>
        <row r="64">
          <cell r="B64">
            <v>49</v>
          </cell>
          <cell r="C64" t="str">
            <v>VP</v>
          </cell>
          <cell r="D64" t="str">
            <v>（排水･通気）</v>
          </cell>
          <cell r="E64" t="str">
            <v>屋外配管</v>
          </cell>
          <cell r="F64" t="str">
            <v>支持金物</v>
          </cell>
          <cell r="G64">
            <v>0.25</v>
          </cell>
          <cell r="H64">
            <v>0.25</v>
          </cell>
          <cell r="I64">
            <v>0.25</v>
          </cell>
          <cell r="J64">
            <v>0.25</v>
          </cell>
          <cell r="K64">
            <v>0.25</v>
          </cell>
          <cell r="L64">
            <v>0.25</v>
          </cell>
          <cell r="M64">
            <v>0.25</v>
          </cell>
          <cell r="N64">
            <v>0.25</v>
          </cell>
          <cell r="O64">
            <v>0.25</v>
          </cell>
          <cell r="P64">
            <v>0.25</v>
          </cell>
          <cell r="Q64">
            <v>0.25</v>
          </cell>
          <cell r="R64">
            <v>0.25</v>
          </cell>
          <cell r="S64">
            <v>0.25</v>
          </cell>
          <cell r="T64">
            <v>0.25</v>
          </cell>
        </row>
        <row r="67">
          <cell r="B67">
            <v>48</v>
          </cell>
          <cell r="C67" t="str">
            <v>VP</v>
          </cell>
          <cell r="D67" t="str">
            <v>（給水）</v>
          </cell>
          <cell r="E67" t="str">
            <v>屋内一般配管</v>
          </cell>
          <cell r="F67" t="str">
            <v>配管工</v>
          </cell>
          <cell r="G67">
            <v>4.5999999999999999E-2</v>
          </cell>
          <cell r="H67">
            <v>6.2E-2</v>
          </cell>
          <cell r="I67">
            <v>7.3999999999999996E-2</v>
          </cell>
          <cell r="J67">
            <v>7.9000000000000001E-2</v>
          </cell>
          <cell r="K67">
            <v>0.10100000000000001</v>
          </cell>
          <cell r="L67">
            <v>0.128</v>
          </cell>
          <cell r="M67">
            <v>0.16300000000000001</v>
          </cell>
          <cell r="N67">
            <v>0.19</v>
          </cell>
          <cell r="O67">
            <v>0.245</v>
          </cell>
          <cell r="P67">
            <v>0.30099999999999999</v>
          </cell>
          <cell r="Q67">
            <v>0.35599999999999998</v>
          </cell>
        </row>
        <row r="68">
          <cell r="B68">
            <v>49</v>
          </cell>
          <cell r="C68" t="str">
            <v>VP</v>
          </cell>
          <cell r="D68" t="str">
            <v>（排水･通気）</v>
          </cell>
          <cell r="E68" t="str">
            <v>屋内一般配管</v>
          </cell>
          <cell r="F68" t="str">
            <v>配管工</v>
          </cell>
          <cell r="G68">
            <v>4.5999999999999999E-2</v>
          </cell>
          <cell r="H68">
            <v>6.2E-2</v>
          </cell>
          <cell r="I68">
            <v>7.3999999999999996E-2</v>
          </cell>
          <cell r="J68">
            <v>7.9000000000000001E-2</v>
          </cell>
          <cell r="K68">
            <v>0.10100000000000001</v>
          </cell>
          <cell r="L68">
            <v>0.128</v>
          </cell>
          <cell r="M68">
            <v>0.16300000000000001</v>
          </cell>
          <cell r="N68">
            <v>0.19</v>
          </cell>
          <cell r="O68">
            <v>0.245</v>
          </cell>
          <cell r="P68">
            <v>0.30099999999999999</v>
          </cell>
          <cell r="Q68">
            <v>0.35599999999999998</v>
          </cell>
          <cell r="R68">
            <v>0.46600000000000003</v>
          </cell>
          <cell r="S68">
            <v>0.57699999999999996</v>
          </cell>
          <cell r="T68">
            <v>0.68799999999999994</v>
          </cell>
        </row>
        <row r="71">
          <cell r="B71">
            <v>48</v>
          </cell>
          <cell r="C71" t="str">
            <v>VP</v>
          </cell>
          <cell r="D71" t="str">
            <v>（給水）</v>
          </cell>
          <cell r="E71" t="str">
            <v>機械室・便所配管</v>
          </cell>
          <cell r="F71" t="str">
            <v>配管工</v>
          </cell>
          <cell r="G71">
            <v>5.5E-2</v>
          </cell>
          <cell r="H71">
            <v>7.3999999999999996E-2</v>
          </cell>
          <cell r="I71">
            <v>8.8999999999999996E-2</v>
          </cell>
          <cell r="J71">
            <v>9.5000000000000001E-2</v>
          </cell>
          <cell r="K71">
            <v>0.121</v>
          </cell>
          <cell r="L71">
            <v>0.154</v>
          </cell>
          <cell r="M71">
            <v>0.19600000000000001</v>
          </cell>
          <cell r="N71">
            <v>0.22800000000000001</v>
          </cell>
          <cell r="O71">
            <v>0.29399999999999998</v>
          </cell>
          <cell r="P71">
            <v>0.36099999999999999</v>
          </cell>
          <cell r="Q71">
            <v>0.42699999999999999</v>
          </cell>
        </row>
        <row r="72">
          <cell r="B72">
            <v>49</v>
          </cell>
          <cell r="C72" t="str">
            <v>VP</v>
          </cell>
          <cell r="D72" t="str">
            <v>（排水･通気）</v>
          </cell>
          <cell r="E72" t="str">
            <v>機械室・便所配管</v>
          </cell>
          <cell r="F72" t="str">
            <v>配管工</v>
          </cell>
          <cell r="G72">
            <v>5.5E-2</v>
          </cell>
          <cell r="H72">
            <v>7.3999999999999996E-2</v>
          </cell>
          <cell r="I72">
            <v>8.8999999999999996E-2</v>
          </cell>
          <cell r="J72">
            <v>9.5000000000000001E-2</v>
          </cell>
          <cell r="K72">
            <v>0.121</v>
          </cell>
          <cell r="L72">
            <v>0.154</v>
          </cell>
          <cell r="M72">
            <v>0.19600000000000001</v>
          </cell>
          <cell r="N72">
            <v>0.22800000000000001</v>
          </cell>
          <cell r="O72">
            <v>0.29399999999999998</v>
          </cell>
          <cell r="P72">
            <v>0.36099999999999999</v>
          </cell>
          <cell r="Q72">
            <v>0.42699999999999999</v>
          </cell>
          <cell r="R72">
            <v>0.55900000000000005</v>
          </cell>
          <cell r="S72">
            <v>0.69199999999999995</v>
          </cell>
          <cell r="T72">
            <v>0.82599999999999996</v>
          </cell>
        </row>
        <row r="75">
          <cell r="B75">
            <v>48</v>
          </cell>
          <cell r="C75" t="str">
            <v>VP</v>
          </cell>
          <cell r="D75" t="str">
            <v>（給水）</v>
          </cell>
          <cell r="E75" t="str">
            <v>屋外配管</v>
          </cell>
          <cell r="F75" t="str">
            <v>配管工</v>
          </cell>
          <cell r="G75">
            <v>4.1000000000000002E-2</v>
          </cell>
          <cell r="H75">
            <v>5.6000000000000001E-2</v>
          </cell>
          <cell r="I75">
            <v>6.7000000000000004E-2</v>
          </cell>
          <cell r="J75">
            <v>7.0999999999999994E-2</v>
          </cell>
          <cell r="K75">
            <v>9.0999999999999998E-2</v>
          </cell>
          <cell r="L75">
            <v>0.115</v>
          </cell>
          <cell r="M75">
            <v>0.14699999999999999</v>
          </cell>
          <cell r="N75">
            <v>0.17100000000000001</v>
          </cell>
          <cell r="O75">
            <v>0.221</v>
          </cell>
          <cell r="P75">
            <v>0.27100000000000002</v>
          </cell>
          <cell r="Q75">
            <v>0.32</v>
          </cell>
        </row>
        <row r="76">
          <cell r="B76">
            <v>49</v>
          </cell>
          <cell r="C76" t="str">
            <v>VP</v>
          </cell>
          <cell r="D76" t="str">
            <v>（排水･通気）</v>
          </cell>
          <cell r="E76" t="str">
            <v>屋外配管</v>
          </cell>
          <cell r="F76" t="str">
            <v>配管工</v>
          </cell>
          <cell r="G76">
            <v>4.1000000000000002E-2</v>
          </cell>
          <cell r="H76">
            <v>5.6000000000000001E-2</v>
          </cell>
          <cell r="I76">
            <v>6.7000000000000004E-2</v>
          </cell>
          <cell r="J76">
            <v>7.0999999999999994E-2</v>
          </cell>
          <cell r="K76">
            <v>9.0999999999999998E-2</v>
          </cell>
          <cell r="L76">
            <v>0.115</v>
          </cell>
          <cell r="M76">
            <v>0.14699999999999999</v>
          </cell>
          <cell r="N76">
            <v>0.17100000000000001</v>
          </cell>
          <cell r="O76">
            <v>0.221</v>
          </cell>
          <cell r="P76">
            <v>0.27100000000000002</v>
          </cell>
          <cell r="Q76">
            <v>0.32</v>
          </cell>
          <cell r="R76">
            <v>0.41899999999999998</v>
          </cell>
          <cell r="S76">
            <v>0.51900000000000002</v>
          </cell>
          <cell r="T76">
            <v>0.61899999999999999</v>
          </cell>
        </row>
        <row r="79">
          <cell r="B79">
            <v>48</v>
          </cell>
          <cell r="C79" t="str">
            <v>VP</v>
          </cell>
          <cell r="D79" t="str">
            <v>（給水）</v>
          </cell>
          <cell r="E79" t="str">
            <v>地中配管</v>
          </cell>
          <cell r="F79" t="str">
            <v>配管工</v>
          </cell>
          <cell r="G79">
            <v>3.2000000000000001E-2</v>
          </cell>
          <cell r="H79">
            <v>4.2999999999999997E-2</v>
          </cell>
          <cell r="I79">
            <v>5.1999999999999998E-2</v>
          </cell>
          <cell r="J79">
            <v>5.5E-2</v>
          </cell>
          <cell r="K79">
            <v>7.0999999999999994E-2</v>
          </cell>
          <cell r="L79">
            <v>0.09</v>
          </cell>
          <cell r="M79">
            <v>0.114</v>
          </cell>
          <cell r="N79">
            <v>0.13300000000000001</v>
          </cell>
          <cell r="O79">
            <v>0.17199999999999999</v>
          </cell>
          <cell r="P79">
            <v>0.21099999999999999</v>
          </cell>
          <cell r="Q79">
            <v>0.249</v>
          </cell>
        </row>
        <row r="80">
          <cell r="B80">
            <v>49</v>
          </cell>
          <cell r="C80" t="str">
            <v>VP</v>
          </cell>
          <cell r="D80" t="str">
            <v>（排水･通気）</v>
          </cell>
          <cell r="E80" t="str">
            <v>地中配管</v>
          </cell>
          <cell r="F80" t="str">
            <v>配管工</v>
          </cell>
          <cell r="G80">
            <v>3.2000000000000001E-2</v>
          </cell>
          <cell r="H80">
            <v>4.2999999999999997E-2</v>
          </cell>
          <cell r="I80">
            <v>5.1999999999999998E-2</v>
          </cell>
          <cell r="J80">
            <v>5.5E-2</v>
          </cell>
          <cell r="K80">
            <v>7.0999999999999994E-2</v>
          </cell>
          <cell r="L80">
            <v>0.09</v>
          </cell>
          <cell r="M80">
            <v>0.114</v>
          </cell>
          <cell r="N80">
            <v>0.13300000000000001</v>
          </cell>
          <cell r="O80">
            <v>0.17199999999999999</v>
          </cell>
          <cell r="P80">
            <v>0.21099999999999999</v>
          </cell>
          <cell r="Q80">
            <v>0.249</v>
          </cell>
          <cell r="R80">
            <v>0.32600000000000001</v>
          </cell>
          <cell r="S80">
            <v>0.40400000000000003</v>
          </cell>
          <cell r="T80">
            <v>0.48199999999999998</v>
          </cell>
        </row>
        <row r="83">
          <cell r="B83">
            <v>48</v>
          </cell>
          <cell r="C83" t="str">
            <v>VP</v>
          </cell>
          <cell r="D83" t="str">
            <v>（給水）</v>
          </cell>
          <cell r="E83" t="str">
            <v>屋内一般配管</v>
          </cell>
          <cell r="F83" t="str">
            <v>はつり補修</v>
          </cell>
          <cell r="G83">
            <v>0.08</v>
          </cell>
          <cell r="H83">
            <v>0.08</v>
          </cell>
          <cell r="I83">
            <v>0.08</v>
          </cell>
          <cell r="J83">
            <v>0.08</v>
          </cell>
          <cell r="K83">
            <v>0.08</v>
          </cell>
          <cell r="L83">
            <v>0.08</v>
          </cell>
          <cell r="M83">
            <v>0.08</v>
          </cell>
          <cell r="N83">
            <v>0.08</v>
          </cell>
          <cell r="O83">
            <v>0.08</v>
          </cell>
          <cell r="P83">
            <v>0.08</v>
          </cell>
          <cell r="Q83">
            <v>0.08</v>
          </cell>
          <cell r="R83">
            <v>0.08</v>
          </cell>
          <cell r="S83">
            <v>0.08</v>
          </cell>
          <cell r="T83">
            <v>0.08</v>
          </cell>
        </row>
        <row r="84">
          <cell r="B84">
            <v>49</v>
          </cell>
          <cell r="C84" t="str">
            <v>VP</v>
          </cell>
          <cell r="D84" t="str">
            <v>（排水･通気）</v>
          </cell>
          <cell r="E84" t="str">
            <v>屋内一般配管</v>
          </cell>
          <cell r="F84" t="str">
            <v>はつり補修</v>
          </cell>
          <cell r="G84">
            <v>0.08</v>
          </cell>
          <cell r="H84">
            <v>0.08</v>
          </cell>
          <cell r="I84">
            <v>0.08</v>
          </cell>
          <cell r="J84">
            <v>0.08</v>
          </cell>
          <cell r="K84">
            <v>0.08</v>
          </cell>
          <cell r="L84">
            <v>0.08</v>
          </cell>
          <cell r="M84">
            <v>0.08</v>
          </cell>
          <cell r="N84">
            <v>0.08</v>
          </cell>
          <cell r="O84">
            <v>0.08</v>
          </cell>
          <cell r="P84">
            <v>0.08</v>
          </cell>
          <cell r="Q84">
            <v>0.08</v>
          </cell>
          <cell r="R84">
            <v>0.08</v>
          </cell>
          <cell r="S84">
            <v>0.08</v>
          </cell>
          <cell r="T84">
            <v>0.08</v>
          </cell>
        </row>
        <row r="87">
          <cell r="B87">
            <v>48</v>
          </cell>
          <cell r="C87" t="str">
            <v>VP</v>
          </cell>
          <cell r="D87" t="str">
            <v>（給水）</v>
          </cell>
          <cell r="E87" t="str">
            <v>機械室・便所配管</v>
          </cell>
          <cell r="F87" t="str">
            <v>はつり補修</v>
          </cell>
          <cell r="G87">
            <v>0.08</v>
          </cell>
          <cell r="H87">
            <v>0.08</v>
          </cell>
          <cell r="I87">
            <v>0.08</v>
          </cell>
          <cell r="J87">
            <v>0.08</v>
          </cell>
          <cell r="K87">
            <v>0.08</v>
          </cell>
          <cell r="L87">
            <v>0.08</v>
          </cell>
          <cell r="M87">
            <v>0.08</v>
          </cell>
          <cell r="N87">
            <v>0.08</v>
          </cell>
          <cell r="O87">
            <v>0.08</v>
          </cell>
          <cell r="P87">
            <v>0.08</v>
          </cell>
          <cell r="Q87">
            <v>0.08</v>
          </cell>
          <cell r="R87">
            <v>0.08</v>
          </cell>
          <cell r="S87">
            <v>0.08</v>
          </cell>
          <cell r="T87">
            <v>0.08</v>
          </cell>
        </row>
        <row r="88">
          <cell r="B88">
            <v>49</v>
          </cell>
          <cell r="C88" t="str">
            <v>VP</v>
          </cell>
          <cell r="D88" t="str">
            <v>（排水･通気）</v>
          </cell>
          <cell r="E88" t="str">
            <v>機械室・便所配管</v>
          </cell>
          <cell r="F88" t="str">
            <v>はつり補修</v>
          </cell>
          <cell r="G88">
            <v>0.08</v>
          </cell>
          <cell r="H88">
            <v>0.08</v>
          </cell>
          <cell r="I88">
            <v>0.08</v>
          </cell>
          <cell r="J88">
            <v>0.08</v>
          </cell>
          <cell r="K88">
            <v>0.08</v>
          </cell>
          <cell r="L88">
            <v>0.08</v>
          </cell>
          <cell r="M88">
            <v>0.08</v>
          </cell>
          <cell r="N88">
            <v>0.08</v>
          </cell>
          <cell r="O88">
            <v>0.08</v>
          </cell>
          <cell r="P88">
            <v>0.08</v>
          </cell>
          <cell r="Q88">
            <v>0.08</v>
          </cell>
          <cell r="R88">
            <v>0.08</v>
          </cell>
          <cell r="S88">
            <v>0.08</v>
          </cell>
          <cell r="T88">
            <v>0.08</v>
          </cell>
        </row>
      </sheetData>
      <sheetData sheetId="6"/>
      <sheetData sheetId="7" refreshError="1"/>
      <sheetData sheetId="8" refreshError="1"/>
    </sheetDataSet>
  </externalBook>
</externalLink>
</file>

<file path=xl/externalLinks/externalLink1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表紙2"/>
      <sheetName val="工事概要"/>
      <sheetName val="設計書"/>
      <sheetName val="代価表"/>
      <sheetName val="複合単価 "/>
      <sheetName val="分電盤"/>
      <sheetName val="見積比較表"/>
      <sheetName val="市場単価"/>
      <sheetName val="共通費"/>
    </sheetNames>
    <sheetDataSet>
      <sheetData sheetId="0"/>
      <sheetData sheetId="1"/>
      <sheetData sheetId="2"/>
      <sheetData sheetId="3"/>
      <sheetData sheetId="4"/>
      <sheetData sheetId="5"/>
      <sheetData sheetId="6"/>
      <sheetData sheetId="7"/>
      <sheetData sheetId="8"/>
      <sheetData sheetId="9">
        <row r="51">
          <cell r="A51" t="str">
            <v>電気設備工事共通費算出表</v>
          </cell>
          <cell r="B51" t="str">
            <v>工    事    名</v>
          </cell>
          <cell r="C51" t="str">
            <v>平成１５年度施行　竹田市立南部小学校増改築</v>
          </cell>
          <cell r="D51" t="str">
            <v>　　　電気設備工事</v>
          </cell>
          <cell r="E51" t="str">
            <v>工    事    名</v>
          </cell>
          <cell r="F51" t="str">
            <v>平成１５年度施行　竹田市立南部小学校増改築</v>
          </cell>
          <cell r="G51" t="str">
            <v>工    事    名</v>
          </cell>
          <cell r="I51" t="str">
            <v>平成１５年度施行　竹田市立南部小学校増改築</v>
          </cell>
          <cell r="L51" t="str">
            <v>　　　電気設備工事</v>
          </cell>
        </row>
        <row r="52">
          <cell r="K52" t="str">
            <v xml:space="preserve">        H.H</v>
          </cell>
          <cell r="L52">
            <v>38401</v>
          </cell>
        </row>
        <row r="53">
          <cell r="M53" t="str">
            <v xml:space="preserve"> ［注］</v>
          </cell>
        </row>
        <row r="54">
          <cell r="A54" t="str">
            <v>平成</v>
          </cell>
          <cell r="B54" t="str">
            <v>　　構  　成</v>
          </cell>
          <cell r="C54" t="str">
            <v xml:space="preserve"> 直接工事費</v>
          </cell>
          <cell r="D54" t="str">
            <v xml:space="preserve"> 直接工事費</v>
          </cell>
          <cell r="E54" t="str">
            <v>　  純工事費</v>
          </cell>
          <cell r="F54" t="str">
            <v>共通仮設費</v>
          </cell>
          <cell r="G54" t="str">
            <v>　  純工事費</v>
          </cell>
          <cell r="H54" t="str">
            <v xml:space="preserve"> 一般管理費</v>
          </cell>
          <cell r="I54" t="str">
            <v xml:space="preserve"> 現場管理費</v>
          </cell>
          <cell r="J54" t="str">
            <v>　  工事原価</v>
          </cell>
          <cell r="K54" t="str">
            <v xml:space="preserve"> 一般管理費</v>
          </cell>
          <cell r="L54" t="str">
            <v xml:space="preserve">    工 事 費</v>
          </cell>
          <cell r="M54" t="str">
            <v xml:space="preserve">   (1) d1,d2は積み上げ仮設費をA1,A2の比率で按分する</v>
          </cell>
        </row>
        <row r="55">
          <cell r="A55">
            <v>14</v>
          </cell>
          <cell r="B55" t="str">
            <v xml:space="preserve">   ：(c1+c2)より</v>
          </cell>
          <cell r="C55" t="str">
            <v xml:space="preserve">      ：Ｃより</v>
          </cell>
          <cell r="D55" t="str">
            <v xml:space="preserve">    :Ｅより</v>
          </cell>
          <cell r="E55" t="str">
            <v xml:space="preserve">   ：(c1+c2)より</v>
          </cell>
          <cell r="F55">
            <v>0</v>
          </cell>
          <cell r="G55">
            <v>0</v>
          </cell>
          <cell r="H55" t="str">
            <v xml:space="preserve">      ：Ｃより</v>
          </cell>
          <cell r="I55">
            <v>0</v>
          </cell>
          <cell r="J55">
            <v>0</v>
          </cell>
          <cell r="K55" t="str">
            <v xml:space="preserve">    :Ｅより</v>
          </cell>
          <cell r="L55" t="str">
            <v xml:space="preserve">   (2) その他は無償材料を使用する工事の場合で</v>
          </cell>
          <cell r="M55" t="str">
            <v xml:space="preserve">   (2) その他は無償材料を使用する工事の場合で</v>
          </cell>
          <cell r="N55">
            <v>0</v>
          </cell>
          <cell r="O55">
            <v>0</v>
          </cell>
          <cell r="P55">
            <v>0</v>
          </cell>
          <cell r="Q55">
            <v>0</v>
          </cell>
          <cell r="Y55">
            <v>0</v>
          </cell>
          <cell r="Z55">
            <v>0</v>
          </cell>
          <cell r="AA55">
            <v>0</v>
          </cell>
          <cell r="AB55">
            <v>0</v>
          </cell>
          <cell r="AC55">
            <v>0</v>
          </cell>
        </row>
        <row r="56">
          <cell r="A56" t="str">
            <v>年度</v>
          </cell>
          <cell r="B56" t="str">
            <v xml:space="preserve">    工事区分</v>
          </cell>
          <cell r="C56" t="str">
            <v xml:space="preserve">   α＝　%    </v>
          </cell>
          <cell r="D56" t="str">
            <v xml:space="preserve">    β＝　%</v>
          </cell>
          <cell r="E56" t="str">
            <v xml:space="preserve">   γ=   %</v>
          </cell>
          <cell r="F56" t="str">
            <v xml:space="preserve">   α＝　%    </v>
          </cell>
          <cell r="G56">
            <v>3</v>
          </cell>
          <cell r="H56">
            <v>11600</v>
          </cell>
          <cell r="I56" t="str">
            <v xml:space="preserve">    β＝　%</v>
          </cell>
          <cell r="J56">
            <v>7250</v>
          </cell>
          <cell r="K56" t="str">
            <v xml:space="preserve">   γ=   %</v>
          </cell>
          <cell r="L56" t="str">
            <v>　        [新材と仮定した評価]とする</v>
          </cell>
          <cell r="M56" t="str">
            <v>　        [新材と仮定した評価]とする</v>
          </cell>
          <cell r="N56">
            <v>11600</v>
          </cell>
          <cell r="O56">
            <v>8650</v>
          </cell>
          <cell r="P56">
            <v>7250</v>
          </cell>
          <cell r="Q56">
            <v>3300</v>
          </cell>
          <cell r="Y56">
            <v>3</v>
          </cell>
          <cell r="Z56">
            <v>11600</v>
          </cell>
          <cell r="AA56">
            <v>8650</v>
          </cell>
          <cell r="AB56">
            <v>7250</v>
          </cell>
          <cell r="AC56">
            <v>3300</v>
          </cell>
        </row>
        <row r="57">
          <cell r="F57">
            <v>3.73</v>
          </cell>
          <cell r="G57">
            <v>13.98</v>
          </cell>
          <cell r="H57">
            <v>9.74</v>
          </cell>
          <cell r="I57">
            <v>13.98</v>
          </cell>
          <cell r="J57">
            <v>6</v>
          </cell>
          <cell r="K57">
            <v>9.74</v>
          </cell>
          <cell r="L57">
            <v>9850</v>
          </cell>
          <cell r="M57" t="str">
            <v xml:space="preserve">   (3) 直接工事費以降の金額の千円未満は切捨てとする</v>
          </cell>
          <cell r="N57">
            <v>4000</v>
          </cell>
          <cell r="O57">
            <v>6</v>
          </cell>
          <cell r="P57">
            <v>13200</v>
          </cell>
          <cell r="Q57">
            <v>9850</v>
          </cell>
          <cell r="R57">
            <v>8450</v>
          </cell>
          <cell r="S57">
            <v>4000</v>
          </cell>
          <cell r="Y57">
            <v>6</v>
          </cell>
          <cell r="Z57">
            <v>13200</v>
          </cell>
          <cell r="AA57">
            <v>9850</v>
          </cell>
          <cell r="AB57">
            <v>8450</v>
          </cell>
          <cell r="AC57">
            <v>4000</v>
          </cell>
        </row>
        <row r="58">
          <cell r="C58" t="str">
            <v xml:space="preserve"> a1</v>
          </cell>
          <cell r="D58" t="str">
            <v xml:space="preserve"> a1*0.01</v>
          </cell>
          <cell r="E58" t="str">
            <v xml:space="preserve"> a1*0.01</v>
          </cell>
          <cell r="F58" t="str">
            <v xml:space="preserve">   (4) 共通比率の有効数字は小数第２位までとする</v>
          </cell>
          <cell r="G58">
            <v>9</v>
          </cell>
          <cell r="H58" t="str">
            <v xml:space="preserve"> a1*0.15*β</v>
          </cell>
          <cell r="I58">
            <v>10800</v>
          </cell>
          <cell r="J58">
            <v>9400</v>
          </cell>
          <cell r="K58">
            <v>4450</v>
          </cell>
          <cell r="L58" t="str">
            <v xml:space="preserve">   (4) 共通比率の有効数字は小数第２位までとする</v>
          </cell>
          <cell r="M58" t="str">
            <v xml:space="preserve">   (4) 共通比率の有効数字は小数第２位までとする</v>
          </cell>
          <cell r="N58">
            <v>13650</v>
          </cell>
          <cell r="O58">
            <v>10800</v>
          </cell>
          <cell r="P58">
            <v>9400</v>
          </cell>
          <cell r="Q58">
            <v>4450</v>
          </cell>
          <cell r="Y58">
            <v>9</v>
          </cell>
          <cell r="Z58">
            <v>13650</v>
          </cell>
          <cell r="AA58">
            <v>10800</v>
          </cell>
          <cell r="AB58">
            <v>9400</v>
          </cell>
          <cell r="AC58">
            <v>4450</v>
          </cell>
        </row>
        <row r="59">
          <cell r="B59" t="str">
            <v xml:space="preserve"> 特別な専門工事</v>
          </cell>
          <cell r="C59" t="str">
            <v xml:space="preserve">    C1=A1+B1</v>
          </cell>
          <cell r="D59" t="str">
            <v xml:space="preserve">    E1=C1+D1</v>
          </cell>
          <cell r="E59" t="str">
            <v xml:space="preserve">     E1*γ</v>
          </cell>
          <cell r="F59" t="str">
            <v xml:space="preserve">    G1=E1+F1</v>
          </cell>
          <cell r="G59" t="str">
            <v xml:space="preserve">    C1=A1+B1</v>
          </cell>
          <cell r="H59">
            <v>12</v>
          </cell>
          <cell r="I59">
            <v>14900</v>
          </cell>
          <cell r="J59" t="str">
            <v xml:space="preserve">    E1=C1+D1</v>
          </cell>
          <cell r="K59" t="str">
            <v xml:space="preserve">     E1*γ</v>
          </cell>
          <cell r="L59" t="str">
            <v xml:space="preserve">    G1=E1+F1</v>
          </cell>
          <cell r="M59" t="str">
            <v>　          （３位以下切捨て）</v>
          </cell>
          <cell r="N59">
            <v>12</v>
          </cell>
          <cell r="O59">
            <v>14900</v>
          </cell>
          <cell r="P59">
            <v>11900</v>
          </cell>
          <cell r="Q59">
            <v>10500</v>
          </cell>
          <cell r="R59">
            <v>4800</v>
          </cell>
          <cell r="Y59">
            <v>12</v>
          </cell>
          <cell r="Z59">
            <v>14900</v>
          </cell>
          <cell r="AA59">
            <v>11900</v>
          </cell>
          <cell r="AB59">
            <v>10500</v>
          </cell>
          <cell r="AC59">
            <v>4800</v>
          </cell>
        </row>
        <row r="60">
          <cell r="D60">
            <v>0</v>
          </cell>
          <cell r="E60">
            <v>0</v>
          </cell>
          <cell r="F60">
            <v>0</v>
          </cell>
          <cell r="G60">
            <v>0</v>
          </cell>
          <cell r="I60">
            <v>0</v>
          </cell>
        </row>
        <row r="61">
          <cell r="C61" t="str">
            <v xml:space="preserve"> b1</v>
          </cell>
          <cell r="D61" t="str">
            <v xml:space="preserve"> b1*0.01</v>
          </cell>
          <cell r="E61" t="str">
            <v xml:space="preserve"> b1*0.01</v>
          </cell>
          <cell r="F61" t="str">
            <v xml:space="preserve">  積み上げ仮設費</v>
          </cell>
          <cell r="G61" t="str">
            <v xml:space="preserve"> b1*0.5*β</v>
          </cell>
          <cell r="H61" t="str">
            <v xml:space="preserve"> b1*0.5*β</v>
          </cell>
          <cell r="M61" t="str">
            <v xml:space="preserve">  積み上げ仮設費</v>
          </cell>
        </row>
        <row r="62">
          <cell r="A62" t="str">
            <v>対</v>
          </cell>
          <cell r="B62" t="str">
            <v xml:space="preserve"> 主要な機器</v>
          </cell>
          <cell r="C62" t="str">
            <v xml:space="preserve">   (1) 必要職員数（人）＝</v>
          </cell>
          <cell r="D62" t="str">
            <v xml:space="preserve">   (1) 必要職員数（人）＝</v>
          </cell>
          <cell r="M62" t="str">
            <v xml:space="preserve">   (1) 必要職員数（人）＝</v>
          </cell>
        </row>
        <row r="63">
          <cell r="D63">
            <v>10448283</v>
          </cell>
          <cell r="E63">
            <v>104482</v>
          </cell>
          <cell r="F63">
            <v>104482</v>
          </cell>
          <cell r="G63" t="str">
            <v xml:space="preserve">        ｛直接工事費／（工期月数＊8,000,000）｝＊1.5</v>
          </cell>
          <cell r="H63">
            <v>730334</v>
          </cell>
          <cell r="I63">
            <v>730334</v>
          </cell>
          <cell r="M63" t="str">
            <v xml:space="preserve">        ｛直接工事費／（工期月数＊8,000,000）｝＊1.5</v>
          </cell>
        </row>
        <row r="64">
          <cell r="A64" t="str">
            <v>象</v>
          </cell>
          <cell r="B64" t="str">
            <v xml:space="preserve"> c1</v>
          </cell>
          <cell r="C64" t="str">
            <v xml:space="preserve"> c1</v>
          </cell>
          <cell r="D64" t="str">
            <v xml:space="preserve"> (c1+B1)*β</v>
          </cell>
          <cell r="E64" t="str">
            <v xml:space="preserve"> c1*α</v>
          </cell>
          <cell r="F64">
            <v>50904000</v>
          </cell>
          <cell r="G64" t="str">
            <v xml:space="preserve"> (c1+B1)*β</v>
          </cell>
          <cell r="H64" t="str">
            <v xml:space="preserve"> (c1+B1)*β</v>
          </cell>
          <cell r="I64">
            <v>50904000</v>
          </cell>
          <cell r="N64" t="str">
            <v xml:space="preserve"> 直接工事費</v>
          </cell>
          <cell r="Q64">
            <v>50904000</v>
          </cell>
        </row>
        <row r="65">
          <cell r="B65" t="str">
            <v xml:space="preserve"> 電気一般工事</v>
          </cell>
          <cell r="C65" t="str">
            <v xml:space="preserve"> 工期月数</v>
          </cell>
          <cell r="D65">
            <v>0</v>
          </cell>
          <cell r="E65" t="str">
            <v xml:space="preserve"> 工期月数</v>
          </cell>
          <cell r="F65">
            <v>0</v>
          </cell>
          <cell r="N65" t="str">
            <v xml:space="preserve"> 工期月数</v>
          </cell>
          <cell r="Q65">
            <v>0</v>
          </cell>
        </row>
        <row r="66">
          <cell r="A66" t="str">
            <v>内</v>
          </cell>
          <cell r="B66">
            <v>38311717</v>
          </cell>
          <cell r="C66">
            <v>1429027</v>
          </cell>
          <cell r="D66">
            <v>38311717</v>
          </cell>
          <cell r="E66" t="str">
            <v xml:space="preserve"> 必要職員数（人）</v>
          </cell>
          <cell r="F66">
            <v>1429027</v>
          </cell>
          <cell r="G66">
            <v>5570291</v>
          </cell>
          <cell r="H66" t="str">
            <v xml:space="preserve"> 必要職員数（人）</v>
          </cell>
          <cell r="I66">
            <v>5570291</v>
          </cell>
          <cell r="N66" t="str">
            <v xml:space="preserve"> 必要職員数（人）</v>
          </cell>
          <cell r="Q66">
            <v>0</v>
          </cell>
        </row>
        <row r="67">
          <cell r="E67" t="str">
            <v xml:space="preserve"> d1</v>
          </cell>
        </row>
        <row r="68">
          <cell r="A68" t="str">
            <v>工</v>
          </cell>
          <cell r="B68" t="str">
            <v xml:space="preserve"> 積み上げ仮設費</v>
          </cell>
          <cell r="C68" t="str">
            <v xml:space="preserve">   (2) 必要面積（MM）　＝必要職員数＊6</v>
          </cell>
          <cell r="D68" t="str">
            <v xml:space="preserve">   (2) 必要面積（MM）　＝必要職員数＊6</v>
          </cell>
          <cell r="M68" t="str">
            <v xml:space="preserve">   (2) 必要面積（MM）　＝必要職員数＊6</v>
          </cell>
        </row>
        <row r="69">
          <cell r="F69">
            <v>0</v>
          </cell>
        </row>
        <row r="70">
          <cell r="A70" t="str">
            <v>事</v>
          </cell>
          <cell r="B70" t="str">
            <v xml:space="preserve"> e1</v>
          </cell>
          <cell r="C70" t="str">
            <v xml:space="preserve"> 必要面積（MM）</v>
          </cell>
          <cell r="D70">
            <v>0</v>
          </cell>
          <cell r="E70" t="str">
            <v xml:space="preserve"> e1</v>
          </cell>
          <cell r="F70" t="str">
            <v xml:space="preserve"> 必要面積（MM）</v>
          </cell>
          <cell r="G70">
            <v>0</v>
          </cell>
          <cell r="H70" t="str">
            <v xml:space="preserve"> e1</v>
          </cell>
          <cell r="N70" t="str">
            <v xml:space="preserve"> 必要面積（MM）</v>
          </cell>
          <cell r="Q70">
            <v>0</v>
          </cell>
        </row>
        <row r="71">
          <cell r="B71" t="str">
            <v xml:space="preserve"> その他</v>
          </cell>
        </row>
        <row r="72">
          <cell r="I72">
            <v>0</v>
          </cell>
          <cell r="J72" t="str">
            <v xml:space="preserve"> 現場事務所単価</v>
          </cell>
          <cell r="K72">
            <v>0</v>
          </cell>
          <cell r="L72" t="str">
            <v xml:space="preserve"> 現場事務所単価</v>
          </cell>
          <cell r="M72">
            <v>0</v>
          </cell>
          <cell r="N72" t="str">
            <v xml:space="preserve"> 現場事務所単価</v>
          </cell>
          <cell r="Q72">
            <v>0</v>
          </cell>
        </row>
        <row r="73">
          <cell r="F73">
            <v>1533509</v>
          </cell>
          <cell r="G73">
            <v>6300625</v>
          </cell>
          <cell r="H73">
            <v>5512158</v>
          </cell>
          <cell r="I73">
            <v>6300625</v>
          </cell>
          <cell r="J73">
            <v>5512158</v>
          </cell>
          <cell r="K73">
            <v>5512158</v>
          </cell>
        </row>
        <row r="74">
          <cell r="B74" t="str">
            <v>　  小　　計</v>
          </cell>
          <cell r="C74" t="str">
            <v xml:space="preserve"> A1</v>
          </cell>
          <cell r="D74" t="str">
            <v xml:space="preserve"> B1</v>
          </cell>
          <cell r="E74" t="str">
            <v xml:space="preserve"> B1</v>
          </cell>
          <cell r="F74" t="str">
            <v xml:space="preserve"> D1</v>
          </cell>
          <cell r="G74" t="str">
            <v xml:space="preserve"> C1</v>
          </cell>
          <cell r="H74" t="str">
            <v xml:space="preserve"> D1</v>
          </cell>
          <cell r="I74" t="str">
            <v xml:space="preserve"> G1</v>
          </cell>
          <cell r="J74" t="str">
            <v xml:space="preserve"> E1</v>
          </cell>
          <cell r="K74" t="str">
            <v xml:space="preserve"> F1</v>
          </cell>
          <cell r="L74" t="str">
            <v xml:space="preserve"> G1</v>
          </cell>
          <cell r="M74" t="str">
            <v xml:space="preserve"> 作業員休憩室単価</v>
          </cell>
          <cell r="N74" t="str">
            <v xml:space="preserve"> 作業員休憩室単価</v>
          </cell>
          <cell r="Q74">
            <v>0</v>
          </cell>
        </row>
        <row r="75">
          <cell r="D75">
            <v>48760000</v>
          </cell>
          <cell r="E75">
            <v>1533000</v>
          </cell>
          <cell r="F75">
            <v>1533000</v>
          </cell>
          <cell r="G75">
            <v>50293000</v>
          </cell>
          <cell r="H75">
            <v>56593000</v>
          </cell>
          <cell r="I75">
            <v>6300000</v>
          </cell>
          <cell r="J75">
            <v>56593000</v>
          </cell>
          <cell r="K75">
            <v>5512000</v>
          </cell>
          <cell r="L75">
            <v>62105000</v>
          </cell>
        </row>
        <row r="76">
          <cell r="C76" t="str">
            <v xml:space="preserve"> a2</v>
          </cell>
          <cell r="D76" t="str">
            <v xml:space="preserve"> a2*0.01</v>
          </cell>
          <cell r="E76" t="str">
            <v xml:space="preserve"> a2*0.01</v>
          </cell>
          <cell r="F76" t="str">
            <v xml:space="preserve"> 作業所単価</v>
          </cell>
          <cell r="G76">
            <v>0</v>
          </cell>
          <cell r="H76" t="str">
            <v xml:space="preserve"> a2*0.15*β</v>
          </cell>
          <cell r="I76" t="str">
            <v xml:space="preserve"> 作業所単価</v>
          </cell>
          <cell r="J76">
            <v>0</v>
          </cell>
          <cell r="N76" t="str">
            <v xml:space="preserve"> 作業所単価</v>
          </cell>
          <cell r="Q76">
            <v>0</v>
          </cell>
        </row>
        <row r="77">
          <cell r="B77" t="str">
            <v xml:space="preserve"> 特別な専門工事</v>
          </cell>
          <cell r="C77" t="str">
            <v xml:space="preserve">   C2=A2+B2</v>
          </cell>
          <cell r="D77" t="str">
            <v xml:space="preserve">    E2=C2+D2</v>
          </cell>
          <cell r="E77" t="str">
            <v xml:space="preserve">     E2*γ</v>
          </cell>
          <cell r="F77" t="str">
            <v xml:space="preserve">   G2=E2+F2</v>
          </cell>
          <cell r="G77" t="str">
            <v xml:space="preserve">   C2=A2+B2</v>
          </cell>
          <cell r="H77" t="str">
            <v xml:space="preserve">    E2=C2+D2</v>
          </cell>
          <cell r="I77" t="str">
            <v xml:space="preserve">     E2*γ</v>
          </cell>
          <cell r="J77" t="str">
            <v xml:space="preserve">    E2=C2+D2</v>
          </cell>
          <cell r="K77" t="str">
            <v xml:space="preserve">     E2*γ</v>
          </cell>
          <cell r="L77" t="str">
            <v xml:space="preserve">   G2=E2+F2</v>
          </cell>
        </row>
        <row r="78">
          <cell r="D78">
            <v>0</v>
          </cell>
          <cell r="E78">
            <v>0</v>
          </cell>
          <cell r="F78">
            <v>0</v>
          </cell>
          <cell r="G78" t="str">
            <v xml:space="preserve">  積み上げ仮設費</v>
          </cell>
          <cell r="H78">
            <v>0</v>
          </cell>
          <cell r="I78">
            <v>0</v>
          </cell>
          <cell r="M78" t="str">
            <v xml:space="preserve">  積み上げ仮設費</v>
          </cell>
        </row>
        <row r="79">
          <cell r="C79" t="str">
            <v xml:space="preserve"> b2</v>
          </cell>
          <cell r="D79" t="str">
            <v xml:space="preserve"> b2*0.01</v>
          </cell>
          <cell r="E79" t="str">
            <v xml:space="preserve"> b2*0.01</v>
          </cell>
          <cell r="F79" t="str">
            <v xml:space="preserve"> (現場事務所＋作業員休憩室＋作業所)</v>
          </cell>
          <cell r="G79" t="str">
            <v xml:space="preserve"> b2*0.5*β</v>
          </cell>
          <cell r="H79" t="str">
            <v xml:space="preserve"> b2*0.5*β</v>
          </cell>
          <cell r="N79" t="str">
            <v xml:space="preserve"> (現場事務所＋作業員休憩室＋作業所)</v>
          </cell>
        </row>
        <row r="80">
          <cell r="A80" t="str">
            <v>対</v>
          </cell>
          <cell r="B80" t="str">
            <v xml:space="preserve"> 主要な機器</v>
          </cell>
          <cell r="C80" t="str">
            <v xml:space="preserve">           d =</v>
          </cell>
          <cell r="D80">
            <v>0</v>
          </cell>
          <cell r="E80" t="str">
            <v xml:space="preserve">           d =</v>
          </cell>
          <cell r="F80">
            <v>0</v>
          </cell>
          <cell r="N80" t="str">
            <v xml:space="preserve">           d =</v>
          </cell>
          <cell r="Q80">
            <v>0</v>
          </cell>
        </row>
        <row r="81">
          <cell r="D81">
            <v>1073100</v>
          </cell>
          <cell r="E81">
            <v>10731</v>
          </cell>
          <cell r="F81">
            <v>10731</v>
          </cell>
          <cell r="G81" t="str">
            <v xml:space="preserve">           d1=</v>
          </cell>
          <cell r="H81">
            <v>0</v>
          </cell>
          <cell r="I81">
            <v>75009</v>
          </cell>
          <cell r="J81" t="str">
            <v xml:space="preserve">           d1=</v>
          </cell>
          <cell r="K81">
            <v>0</v>
          </cell>
          <cell r="N81" t="str">
            <v xml:space="preserve">           d1=</v>
          </cell>
          <cell r="Q81">
            <v>0</v>
          </cell>
        </row>
        <row r="82">
          <cell r="A82" t="str">
            <v>象</v>
          </cell>
          <cell r="B82" t="str">
            <v xml:space="preserve"> c2</v>
          </cell>
          <cell r="C82" t="str">
            <v xml:space="preserve"> c2</v>
          </cell>
          <cell r="D82" t="str">
            <v xml:space="preserve"> (c2+B2)*β</v>
          </cell>
          <cell r="E82" t="str">
            <v xml:space="preserve"> c2*α</v>
          </cell>
          <cell r="F82">
            <v>0</v>
          </cell>
          <cell r="G82" t="str">
            <v xml:space="preserve"> (c2+B2)*β</v>
          </cell>
          <cell r="H82" t="str">
            <v xml:space="preserve"> (c2+B2)*β</v>
          </cell>
          <cell r="I82">
            <v>0</v>
          </cell>
          <cell r="N82" t="str">
            <v xml:space="preserve">           d2=</v>
          </cell>
          <cell r="Q82">
            <v>0</v>
          </cell>
        </row>
        <row r="83">
          <cell r="B83" t="str">
            <v xml:space="preserve"> 電気一般工事</v>
          </cell>
        </row>
        <row r="84">
          <cell r="A84" t="str">
            <v>外</v>
          </cell>
          <cell r="B84">
            <v>1070900</v>
          </cell>
          <cell r="C84">
            <v>39944</v>
          </cell>
          <cell r="D84">
            <v>1070900</v>
          </cell>
          <cell r="E84">
            <v>39944</v>
          </cell>
          <cell r="F84">
            <v>39944</v>
          </cell>
          <cell r="I84">
            <v>156701</v>
          </cell>
        </row>
        <row r="85">
          <cell r="E85" t="str">
            <v xml:space="preserve"> d2</v>
          </cell>
          <cell r="F85" t="str">
            <v>共通仮設費率</v>
          </cell>
          <cell r="G85" t="str">
            <v xml:space="preserve">      α＝</v>
          </cell>
          <cell r="H85">
            <v>3.73</v>
          </cell>
          <cell r="I85" t="str">
            <v>共通仮設費率</v>
          </cell>
          <cell r="J85" t="str">
            <v xml:space="preserve">      α＝</v>
          </cell>
          <cell r="K85">
            <v>3.73</v>
          </cell>
          <cell r="N85" t="str">
            <v>共通仮設費率</v>
          </cell>
          <cell r="Q85" t="str">
            <v xml:space="preserve">      α＝</v>
          </cell>
          <cell r="R85">
            <v>3.73</v>
          </cell>
        </row>
        <row r="86">
          <cell r="A86" t="str">
            <v>工</v>
          </cell>
          <cell r="B86" t="str">
            <v xml:space="preserve"> 積み上げ仮設費</v>
          </cell>
          <cell r="C86">
            <v>3.73</v>
          </cell>
          <cell r="D86" t="str">
            <v>（Ｍ）</v>
          </cell>
          <cell r="E86">
            <v>3.73</v>
          </cell>
          <cell r="F86" t="str">
            <v>（Ｍ）</v>
          </cell>
          <cell r="R86">
            <v>3.73</v>
          </cell>
          <cell r="S86" t="str">
            <v>（Ｍ）</v>
          </cell>
        </row>
        <row r="87">
          <cell r="F87">
            <v>0</v>
          </cell>
          <cell r="G87" t="str">
            <v>機械一般工事</v>
          </cell>
          <cell r="H87">
            <v>39382617</v>
          </cell>
          <cell r="I87" t="str">
            <v>機械一般工事</v>
          </cell>
          <cell r="J87">
            <v>39382617</v>
          </cell>
          <cell r="O87" t="str">
            <v>機械一般工事</v>
          </cell>
          <cell r="Q87">
            <v>39382617</v>
          </cell>
        </row>
        <row r="88">
          <cell r="A88" t="str">
            <v>事</v>
          </cell>
          <cell r="B88" t="str">
            <v xml:space="preserve"> e2</v>
          </cell>
          <cell r="C88">
            <v>39</v>
          </cell>
          <cell r="D88" t="str">
            <v xml:space="preserve"> e2</v>
          </cell>
          <cell r="E88">
            <v>39</v>
          </cell>
          <cell r="H88" t="str">
            <v xml:space="preserve"> e2</v>
          </cell>
          <cell r="Q88">
            <v>39</v>
          </cell>
        </row>
        <row r="89">
          <cell r="B89" t="str">
            <v xml:space="preserve"> その他</v>
          </cell>
        </row>
        <row r="90">
          <cell r="I90">
            <v>0</v>
          </cell>
          <cell r="J90" t="str">
            <v>現場管理費率</v>
          </cell>
          <cell r="K90" t="str">
            <v xml:space="preserve">      β＝</v>
          </cell>
          <cell r="L90">
            <v>13.98</v>
          </cell>
          <cell r="M90" t="str">
            <v>現場管理費率</v>
          </cell>
          <cell r="N90" t="str">
            <v>現場管理費率</v>
          </cell>
          <cell r="O90">
            <v>13.98</v>
          </cell>
          <cell r="Q90" t="str">
            <v xml:space="preserve">      β＝</v>
          </cell>
          <cell r="R90">
            <v>13.98</v>
          </cell>
        </row>
        <row r="91">
          <cell r="F91">
            <v>50675</v>
          </cell>
          <cell r="G91">
            <v>231710</v>
          </cell>
          <cell r="H91">
            <v>236195</v>
          </cell>
          <cell r="I91">
            <v>231710</v>
          </cell>
          <cell r="J91" t="str">
            <v>（Ｍ）</v>
          </cell>
          <cell r="K91">
            <v>236195</v>
          </cell>
          <cell r="L91">
            <v>13.98</v>
          </cell>
          <cell r="M91" t="str">
            <v>（Ｍ）</v>
          </cell>
          <cell r="R91">
            <v>13.98</v>
          </cell>
          <cell r="S91" t="str">
            <v>（Ｍ）</v>
          </cell>
        </row>
        <row r="92">
          <cell r="B92" t="str">
            <v>　  小　　計</v>
          </cell>
          <cell r="C92" t="str">
            <v xml:space="preserve"> A2</v>
          </cell>
          <cell r="D92" t="str">
            <v xml:space="preserve"> B2</v>
          </cell>
          <cell r="E92" t="str">
            <v xml:space="preserve"> B2</v>
          </cell>
          <cell r="F92" t="str">
            <v xml:space="preserve"> D2</v>
          </cell>
          <cell r="G92" t="str">
            <v xml:space="preserve"> C2</v>
          </cell>
          <cell r="H92" t="str">
            <v xml:space="preserve"> D2</v>
          </cell>
          <cell r="I92" t="str">
            <v xml:space="preserve"> G2</v>
          </cell>
          <cell r="J92" t="str">
            <v xml:space="preserve"> E2</v>
          </cell>
          <cell r="K92" t="str">
            <v xml:space="preserve"> F2</v>
          </cell>
          <cell r="L92" t="str">
            <v xml:space="preserve"> G2</v>
          </cell>
          <cell r="M92" t="str">
            <v>純工事費</v>
          </cell>
          <cell r="N92">
            <v>52487000</v>
          </cell>
          <cell r="O92" t="str">
            <v>純工事費</v>
          </cell>
          <cell r="Q92">
            <v>52487000</v>
          </cell>
        </row>
        <row r="93">
          <cell r="D93">
            <v>2144000</v>
          </cell>
          <cell r="E93">
            <v>50000</v>
          </cell>
          <cell r="F93">
            <v>50000</v>
          </cell>
          <cell r="G93">
            <v>2194000</v>
          </cell>
          <cell r="H93">
            <v>2425000</v>
          </cell>
          <cell r="I93">
            <v>231000</v>
          </cell>
          <cell r="J93">
            <v>2425000</v>
          </cell>
          <cell r="K93">
            <v>236000</v>
          </cell>
          <cell r="L93">
            <v>2661000</v>
          </cell>
          <cell r="M93">
            <v>52</v>
          </cell>
          <cell r="Q93">
            <v>52</v>
          </cell>
        </row>
        <row r="94">
          <cell r="L94" t="str">
            <v>　  総工事費</v>
          </cell>
        </row>
        <row r="95">
          <cell r="C95" t="str">
            <v xml:space="preserve"> Ａ</v>
          </cell>
          <cell r="D95" t="str">
            <v xml:space="preserve"> Ｂ</v>
          </cell>
          <cell r="E95" t="str">
            <v xml:space="preserve"> Ｂ</v>
          </cell>
          <cell r="F95" t="str">
            <v xml:space="preserve"> Ｄ</v>
          </cell>
          <cell r="G95" t="str">
            <v xml:space="preserve"> Ｃ</v>
          </cell>
          <cell r="H95" t="str">
            <v xml:space="preserve"> Ｄ</v>
          </cell>
          <cell r="I95" t="str">
            <v xml:space="preserve"> Ｇ</v>
          </cell>
          <cell r="J95" t="str">
            <v xml:space="preserve"> Ｅ</v>
          </cell>
          <cell r="K95" t="str">
            <v xml:space="preserve"> Ｆ</v>
          </cell>
          <cell r="L95" t="str">
            <v xml:space="preserve"> Ｇ</v>
          </cell>
          <cell r="M95" t="str">
            <v>一般管理費率</v>
          </cell>
          <cell r="N95" t="str">
            <v>一般管理費率</v>
          </cell>
          <cell r="O95">
            <v>9.74</v>
          </cell>
          <cell r="Q95" t="str">
            <v xml:space="preserve">      γ＝</v>
          </cell>
          <cell r="R95">
            <v>9.74</v>
          </cell>
        </row>
        <row r="96">
          <cell r="B96" t="str">
            <v>　  合　　計</v>
          </cell>
          <cell r="C96">
            <v>50904000</v>
          </cell>
          <cell r="D96">
            <v>50904000</v>
          </cell>
          <cell r="E96">
            <v>52487000</v>
          </cell>
          <cell r="F96">
            <v>1583000</v>
          </cell>
          <cell r="G96">
            <v>52487000</v>
          </cell>
          <cell r="H96">
            <v>5748000</v>
          </cell>
          <cell r="I96">
            <v>6531000</v>
          </cell>
          <cell r="J96">
            <v>59018000</v>
          </cell>
          <cell r="K96">
            <v>5748000</v>
          </cell>
          <cell r="L96">
            <v>64766000</v>
          </cell>
          <cell r="M96">
            <v>9.74</v>
          </cell>
          <cell r="N96" t="str">
            <v>（Ｍ）</v>
          </cell>
          <cell r="R96">
            <v>9.74</v>
          </cell>
          <cell r="S96" t="str">
            <v>（Ｍ）</v>
          </cell>
        </row>
        <row r="97">
          <cell r="O97" t="str">
            <v>工事原価　</v>
          </cell>
          <cell r="P97">
            <v>59018000</v>
          </cell>
          <cell r="Q97">
            <v>59018000</v>
          </cell>
        </row>
        <row r="98">
          <cell r="D98" t="str">
            <v xml:space="preserve">  工事原価</v>
          </cell>
          <cell r="E98" t="str">
            <v xml:space="preserve">  一般管理費等率</v>
          </cell>
          <cell r="F98" t="str">
            <v xml:space="preserve">  一般管理費等</v>
          </cell>
          <cell r="G98" t="str">
            <v xml:space="preserve">  一般管理費等</v>
          </cell>
          <cell r="H98" t="str">
            <v>　  消費税率</v>
          </cell>
          <cell r="I98" t="str">
            <v xml:space="preserve"> 総工事費</v>
          </cell>
          <cell r="J98" t="str">
            <v>　  消費税率</v>
          </cell>
          <cell r="K98" t="str">
            <v xml:space="preserve">   消費税額</v>
          </cell>
          <cell r="L98" t="str">
            <v xml:space="preserve">  消費税込み額</v>
          </cell>
          <cell r="M98">
            <v>59</v>
          </cell>
          <cell r="Q98">
            <v>59</v>
          </cell>
        </row>
        <row r="99">
          <cell r="D99">
            <v>59018000</v>
          </cell>
          <cell r="E99">
            <v>9.74</v>
          </cell>
          <cell r="F99">
            <v>9.74</v>
          </cell>
          <cell r="G99">
            <v>5748000</v>
          </cell>
          <cell r="H99">
            <v>5</v>
          </cell>
          <cell r="I99">
            <v>64766000</v>
          </cell>
          <cell r="J99">
            <v>5</v>
          </cell>
          <cell r="K99">
            <v>3238300</v>
          </cell>
          <cell r="L99">
            <v>68004300</v>
          </cell>
        </row>
        <row r="100">
          <cell r="B100" t="str">
            <v xml:space="preserve"> </v>
          </cell>
          <cell r="C100">
            <v>59018000</v>
          </cell>
          <cell r="D100">
            <v>59018000</v>
          </cell>
          <cell r="E100">
            <v>5682000</v>
          </cell>
          <cell r="F100">
            <v>9.6199999999999992</v>
          </cell>
          <cell r="G100">
            <v>5682000</v>
          </cell>
          <cell r="H100">
            <v>3235000</v>
          </cell>
          <cell r="I100">
            <v>64700000</v>
          </cell>
          <cell r="J100">
            <v>5</v>
          </cell>
          <cell r="K100">
            <v>3235000</v>
          </cell>
          <cell r="L100">
            <v>67935000</v>
          </cell>
        </row>
        <row r="101">
          <cell r="D101">
            <v>59018000</v>
          </cell>
          <cell r="E101">
            <v>8.44</v>
          </cell>
          <cell r="F101">
            <v>8.44</v>
          </cell>
          <cell r="G101">
            <v>4982000</v>
          </cell>
          <cell r="H101">
            <v>5</v>
          </cell>
          <cell r="I101">
            <v>64000000</v>
          </cell>
          <cell r="J101">
            <v>5</v>
          </cell>
          <cell r="K101">
            <v>3200000</v>
          </cell>
          <cell r="L101">
            <v>67200000</v>
          </cell>
        </row>
      </sheetData>
    </sheetDataSet>
  </externalBook>
</externalLink>
</file>

<file path=xl/externalLinks/externalLink1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Sheet2"/>
    </sheetNames>
    <definedNames>
      <definedName name="マクロ終了"/>
    </definedNames>
    <sheetDataSet>
      <sheetData sheetId="0"/>
      <sheetData sheetId="1" refreshError="1"/>
      <sheetData sheetId="2" refreshError="1"/>
    </sheetDataSet>
  </externalBook>
</externalLink>
</file>

<file path=xl/externalLinks/externalLink1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小項目"/>
    </sheetNames>
    <definedNames>
      <definedName name="マクロ終了"/>
    </definedNames>
    <sheetDataSet>
      <sheetData sheetId="0"/>
      <sheetData sheetId="1" refreshError="1"/>
      <sheetData sheetId="2" refreshError="1"/>
    </sheetDataSet>
  </externalBook>
</externalLink>
</file>

<file path=xl/externalLinks/externalLink1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 "/>
      <sheetName val="代価表（追加）"/>
      <sheetName val="ケーブル"/>
      <sheetName val="電線管"/>
    </sheetNames>
    <sheetDataSet>
      <sheetData sheetId="0"/>
      <sheetData sheetId="1" refreshError="1"/>
      <sheetData sheetId="2" refreshError="1"/>
      <sheetData sheetId="3" refreshError="1"/>
    </sheetDataSet>
  </externalBook>
</externalLink>
</file>

<file path=xl/externalLinks/externalLink1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盤労務"/>
    </sheetNames>
    <definedNames>
      <definedName name="マクロ終了"/>
    </definedNames>
    <sheetDataSet>
      <sheetData sheetId="0"/>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電気１"/>
      <sheetName val="電気２"/>
      <sheetName val="電気３"/>
      <sheetName val="電気４"/>
      <sheetName val="根拠"/>
      <sheetName val="工事項目（改修）"/>
      <sheetName val="空調設備 (改)"/>
      <sheetName val="複合単価根拠表1"/>
      <sheetName val="衛生設備（改）"/>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s>
    <definedNames>
      <definedName name="マクロ終了"/>
    </definedNames>
    <sheetDataSet>
      <sheetData sheetId="0"/>
      <sheetData sheetId="1" refreshError="1"/>
    </sheetDataSet>
  </externalBook>
</externalLink>
</file>

<file path=xl/externalLinks/externalLink1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 "/>
      <sheetName val="代価表（追加）"/>
      <sheetName val="ケーブル"/>
      <sheetName val="電線管"/>
      <sheetName val="#REF!"/>
      <sheetName val="分電盤"/>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1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試作集"/>
      <sheetName val="歩掛ﾃﾞｰﾀ"/>
      <sheetName val="代価表 "/>
      <sheetName val="data"/>
      <sheetName val="目次"/>
      <sheetName val="A-1墨だし"/>
    </sheetNames>
    <definedNames>
      <definedName name="マクロ終了"/>
    </defined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明 (2)"/>
      <sheetName val="照明"/>
      <sheetName val="照明器具単価"/>
      <sheetName val="ﾀﾝﾌﾟﾗsw"/>
      <sheetName val="電気工事表紙"/>
      <sheetName val="総工事費"/>
      <sheetName val="標準建設費･特例加算"/>
      <sheetName val="電気チョップ表"/>
      <sheetName val="鏡"/>
      <sheetName val="直接工事費（標準建設費）"/>
      <sheetName val="単価"/>
      <sheetName val="設計書（電気大悟法園田改竄3）訂正"/>
      <sheetName val="直接工事費_標準建設費_"/>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sheetDataSet>
  </externalBook>
</externalLink>
</file>

<file path=xl/externalLinks/externalLink1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山村"/>
      <sheetName val="直接工事費（標準建設費）"/>
      <sheetName val="表紙"/>
    </sheetNames>
    <sheetDataSet>
      <sheetData sheetId="0" refreshError="1"/>
      <sheetData sheetId="1" refreshError="1"/>
      <sheetData sheetId="2" refreshError="1"/>
    </sheetDataSet>
  </externalBook>
</externalLink>
</file>

<file path=xl/externalLinks/externalLink1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称マスター"/>
      <sheetName val="1仮設工事"/>
      <sheetName val="2土工事"/>
      <sheetName val="3コンクリート工事"/>
      <sheetName val="4型枠工事"/>
      <sheetName val="5.既製コンクリート工事"/>
      <sheetName val="6鉄筋工事"/>
      <sheetName val="7防水工事"/>
      <sheetName val="8タイル工事"/>
      <sheetName val="9木"/>
      <sheetName val="9木工事"/>
      <sheetName val="10屋根工事"/>
      <sheetName val="11金属金物工事"/>
      <sheetName val="12左官工事"/>
      <sheetName val="13木製建具"/>
      <sheetName val="14鋼製建具"/>
      <sheetName val="15ガラス工事"/>
      <sheetName val="16塗装工事"/>
      <sheetName val="17内装工事"/>
      <sheetName val="18外装工事"/>
      <sheetName val="18外装工事2"/>
      <sheetName val="19雑工事"/>
      <sheetName val="1外構工事"/>
      <sheetName val="最終"/>
    </sheetNames>
    <sheetDataSet>
      <sheetData sheetId="0">
        <row r="2">
          <cell r="B2" t="str">
            <v>仮設工事</v>
          </cell>
          <cell r="D2" t="str">
            <v>土工事</v>
          </cell>
          <cell r="E2" t="str">
            <v>コンクリート工事</v>
          </cell>
          <cell r="F2" t="str">
            <v>型枠工事</v>
          </cell>
          <cell r="G2" t="str">
            <v>鉄筋工事</v>
          </cell>
          <cell r="H2" t="str">
            <v>既成コンクリ－ト工事</v>
          </cell>
          <cell r="I2" t="str">
            <v>防水工事</v>
          </cell>
          <cell r="J2" t="str">
            <v>石工事</v>
          </cell>
          <cell r="K2" t="str">
            <v>タイル工事</v>
          </cell>
          <cell r="L2" t="str">
            <v>木工事</v>
          </cell>
          <cell r="M2" t="str">
            <v>屋根工事</v>
          </cell>
          <cell r="N2" t="str">
            <v>金物工事</v>
          </cell>
          <cell r="O2" t="str">
            <v>左官工事</v>
          </cell>
          <cell r="P2" t="str">
            <v>木製建具工事</v>
          </cell>
          <cell r="Q2" t="str">
            <v>鋼製建具工事</v>
          </cell>
          <cell r="R2" t="str">
            <v>塗装工事</v>
          </cell>
          <cell r="S2" t="str">
            <v>内外装工事</v>
          </cell>
          <cell r="T2" t="str">
            <v>雑工事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
      <sheetName val="明細書"/>
      <sheetName val="複合単価 "/>
      <sheetName val="塗装費"/>
      <sheetName val="見積比較表"/>
      <sheetName val="産廃"/>
      <sheetName val="支線工事"/>
      <sheetName val="動力盤"/>
      <sheetName val="分電盤"/>
      <sheetName val="#REF!"/>
    </sheetNames>
    <sheetDataSet>
      <sheetData sheetId="0"/>
      <sheetData sheetId="1"/>
      <sheetData sheetId="2"/>
      <sheetData sheetId="3"/>
      <sheetData sheetId="4"/>
      <sheetData sheetId="5"/>
      <sheetData sheetId="6" refreshError="1">
        <row r="12">
          <cell r="B12" t="str">
            <v>複合単価計算書</v>
          </cell>
        </row>
        <row r="14">
          <cell r="C14" t="str">
            <v>工事名称 :</v>
          </cell>
        </row>
        <row r="16">
          <cell r="F16" t="str">
            <v>数</v>
          </cell>
          <cell r="G16" t="str">
            <v>単</v>
          </cell>
        </row>
        <row r="17">
          <cell r="C17" t="str">
            <v>名  称</v>
          </cell>
          <cell r="D17" t="str">
            <v xml:space="preserve">  規  格</v>
          </cell>
          <cell r="E17" t="str">
            <v>単  価</v>
          </cell>
          <cell r="F17" t="str">
            <v>雑材料</v>
          </cell>
          <cell r="G17" t="str">
            <v>小  計</v>
          </cell>
          <cell r="H17" t="str">
            <v>単  価</v>
          </cell>
          <cell r="I17" t="str">
            <v>雑材料</v>
          </cell>
          <cell r="J17" t="str">
            <v>小  計</v>
          </cell>
          <cell r="K17" t="str">
            <v>小  計</v>
          </cell>
          <cell r="L17" t="str">
            <v>労務単価</v>
          </cell>
          <cell r="M17" t="str">
            <v>労務単価</v>
          </cell>
          <cell r="N17" t="str">
            <v>歩  掛</v>
          </cell>
          <cell r="O17" t="str">
            <v>その他</v>
          </cell>
          <cell r="P17" t="str">
            <v>小  計</v>
          </cell>
        </row>
        <row r="18">
          <cell r="F18" t="str">
            <v>量</v>
          </cell>
          <cell r="G18" t="str">
            <v>位</v>
          </cell>
        </row>
        <row r="20">
          <cell r="C20" t="str">
            <v xml:space="preserve"> 鋼線（亜鉛メッキ）</v>
          </cell>
          <cell r="D20">
            <v>38</v>
          </cell>
          <cell r="E20" t="str">
            <v>㎡</v>
          </cell>
          <cell r="F20">
            <v>8</v>
          </cell>
          <cell r="G20" t="str">
            <v>ｍ</v>
          </cell>
          <cell r="H20">
            <v>94</v>
          </cell>
          <cell r="I20">
            <v>3.0000000000000002E-2</v>
          </cell>
          <cell r="J20">
            <v>774</v>
          </cell>
          <cell r="K20" t="str">
            <v>電      工</v>
          </cell>
          <cell r="L20" t="str">
            <v>電      工</v>
          </cell>
          <cell r="M20">
            <v>17100</v>
          </cell>
          <cell r="N20">
            <v>0.67</v>
          </cell>
          <cell r="O20">
            <v>0.12</v>
          </cell>
          <cell r="P20">
            <v>12831</v>
          </cell>
        </row>
        <row r="21">
          <cell r="C21" t="str">
            <v xml:space="preserve"> P-70</v>
          </cell>
          <cell r="D21">
            <v>0</v>
          </cell>
          <cell r="E21">
            <v>0</v>
          </cell>
          <cell r="J21">
            <v>0</v>
          </cell>
        </row>
        <row r="22">
          <cell r="B22" t="str">
            <v>資</v>
          </cell>
          <cell r="C22" t="str">
            <v xml:space="preserve"> 支線バンド</v>
          </cell>
          <cell r="D22">
            <v>1</v>
          </cell>
          <cell r="E22" t="str">
            <v>個</v>
          </cell>
          <cell r="F22">
            <v>1</v>
          </cell>
          <cell r="G22" t="str">
            <v>個</v>
          </cell>
          <cell r="H22">
            <v>864</v>
          </cell>
          <cell r="I22">
            <v>3.0000000000000002E-2</v>
          </cell>
          <cell r="J22">
            <v>889</v>
          </cell>
          <cell r="K22" t="str">
            <v>労</v>
          </cell>
          <cell r="L22" t="str">
            <v>普通作業員</v>
          </cell>
          <cell r="M22">
            <v>19700</v>
          </cell>
          <cell r="N22">
            <v>0.26100000000000001</v>
          </cell>
          <cell r="O22">
            <v>0.12</v>
          </cell>
          <cell r="P22">
            <v>5758</v>
          </cell>
        </row>
        <row r="23">
          <cell r="C23" t="str">
            <v xml:space="preserve"> P-68</v>
          </cell>
          <cell r="D23">
            <v>0</v>
          </cell>
          <cell r="E23">
            <v>0</v>
          </cell>
          <cell r="F23">
            <v>0</v>
          </cell>
          <cell r="G23">
            <v>0</v>
          </cell>
          <cell r="I23">
            <v>0</v>
          </cell>
          <cell r="J23">
            <v>0</v>
          </cell>
        </row>
        <row r="24">
          <cell r="C24" t="str">
            <v xml:space="preserve"> シンプル</v>
          </cell>
          <cell r="D24" t="str">
            <v xml:space="preserve">  丸  型</v>
          </cell>
          <cell r="E24">
            <v>1</v>
          </cell>
          <cell r="F24">
            <v>1</v>
          </cell>
          <cell r="G24" t="str">
            <v>個</v>
          </cell>
          <cell r="H24">
            <v>160</v>
          </cell>
          <cell r="I24">
            <v>3.0000000000000002E-2</v>
          </cell>
          <cell r="J24">
            <v>164</v>
          </cell>
        </row>
        <row r="25">
          <cell r="C25" t="str">
            <v xml:space="preserve"> P-78</v>
          </cell>
          <cell r="D25">
            <v>0</v>
          </cell>
          <cell r="E25">
            <v>0</v>
          </cell>
          <cell r="F25">
            <v>0</v>
          </cell>
          <cell r="G25">
            <v>0</v>
          </cell>
          <cell r="I25">
            <v>0</v>
          </cell>
          <cell r="J25">
            <v>0</v>
          </cell>
        </row>
        <row r="26">
          <cell r="C26" t="str">
            <v xml:space="preserve"> 巻付グリップ</v>
          </cell>
          <cell r="D26">
            <v>38</v>
          </cell>
          <cell r="E26" t="str">
            <v>㎡</v>
          </cell>
          <cell r="F26">
            <v>4</v>
          </cell>
          <cell r="G26" t="str">
            <v>個</v>
          </cell>
          <cell r="H26">
            <v>320</v>
          </cell>
          <cell r="I26">
            <v>3.0000000000000002E-2</v>
          </cell>
          <cell r="J26">
            <v>1318</v>
          </cell>
        </row>
        <row r="27">
          <cell r="C27" t="str">
            <v xml:space="preserve"> P-70</v>
          </cell>
          <cell r="D27">
            <v>0</v>
          </cell>
          <cell r="E27">
            <v>0</v>
          </cell>
          <cell r="F27">
            <v>0</v>
          </cell>
          <cell r="G27">
            <v>0</v>
          </cell>
          <cell r="I27">
            <v>0</v>
          </cell>
          <cell r="J27">
            <v>0</v>
          </cell>
        </row>
        <row r="28">
          <cell r="C28" t="str">
            <v xml:space="preserve"> 玉碍子</v>
          </cell>
          <cell r="D28" t="str">
            <v xml:space="preserve">    中</v>
          </cell>
          <cell r="E28">
            <v>1</v>
          </cell>
          <cell r="F28">
            <v>1</v>
          </cell>
          <cell r="G28" t="str">
            <v>個</v>
          </cell>
          <cell r="H28">
            <v>416</v>
          </cell>
          <cell r="I28">
            <v>3.0000000000000002E-2</v>
          </cell>
          <cell r="J28">
            <v>428</v>
          </cell>
          <cell r="K28" t="str">
            <v>務</v>
          </cell>
        </row>
        <row r="29">
          <cell r="C29" t="str">
            <v xml:space="preserve"> P-69</v>
          </cell>
          <cell r="D29">
            <v>0</v>
          </cell>
          <cell r="E29">
            <v>0</v>
          </cell>
          <cell r="F29">
            <v>0</v>
          </cell>
          <cell r="G29">
            <v>0</v>
          </cell>
          <cell r="I29">
            <v>0</v>
          </cell>
          <cell r="J29">
            <v>0</v>
          </cell>
        </row>
        <row r="30">
          <cell r="B30" t="str">
            <v>材</v>
          </cell>
          <cell r="C30" t="str">
            <v xml:space="preserve"> 支線ガード（樹脂）</v>
          </cell>
          <cell r="D30">
            <v>1</v>
          </cell>
          <cell r="E30" t="str">
            <v>本</v>
          </cell>
          <cell r="F30">
            <v>1</v>
          </cell>
          <cell r="G30" t="str">
            <v>本</v>
          </cell>
          <cell r="H30">
            <v>1528</v>
          </cell>
          <cell r="I30">
            <v>3.0000000000000002E-2</v>
          </cell>
          <cell r="J30">
            <v>1573</v>
          </cell>
        </row>
        <row r="31">
          <cell r="C31" t="str">
            <v xml:space="preserve"> P-70</v>
          </cell>
          <cell r="D31">
            <v>0</v>
          </cell>
          <cell r="E31">
            <v>0</v>
          </cell>
          <cell r="F31">
            <v>0</v>
          </cell>
          <cell r="G31">
            <v>0</v>
          </cell>
          <cell r="I31">
            <v>0</v>
          </cell>
          <cell r="J31">
            <v>0</v>
          </cell>
        </row>
        <row r="32">
          <cell r="C32" t="str">
            <v xml:space="preserve"> ステーブロック</v>
          </cell>
          <cell r="D32" t="str">
            <v xml:space="preserve">  ＃５型</v>
          </cell>
          <cell r="E32">
            <v>1</v>
          </cell>
          <cell r="F32">
            <v>1</v>
          </cell>
          <cell r="G32" t="str">
            <v>個</v>
          </cell>
          <cell r="H32">
            <v>2960</v>
          </cell>
          <cell r="I32">
            <v>3.0000000000000002E-2</v>
          </cell>
          <cell r="J32">
            <v>3048</v>
          </cell>
          <cell r="K32">
            <v>18589</v>
          </cell>
          <cell r="L32" t="str">
            <v>労務費計</v>
          </cell>
          <cell r="M32">
            <v>18589</v>
          </cell>
          <cell r="O32" t="str">
            <v>労務費計</v>
          </cell>
          <cell r="P32">
            <v>18589</v>
          </cell>
        </row>
        <row r="33">
          <cell r="C33" t="str">
            <v xml:space="preserve"> P-70</v>
          </cell>
          <cell r="D33">
            <v>0</v>
          </cell>
          <cell r="E33">
            <v>0</v>
          </cell>
          <cell r="F33">
            <v>0</v>
          </cell>
          <cell r="G33">
            <v>0</v>
          </cell>
          <cell r="I33">
            <v>0</v>
          </cell>
          <cell r="J33">
            <v>0</v>
          </cell>
        </row>
        <row r="35">
          <cell r="I35" t="str">
            <v>資材費計</v>
          </cell>
          <cell r="J35">
            <v>8194</v>
          </cell>
          <cell r="K35" t="str">
            <v>資材費計</v>
          </cell>
          <cell r="L35">
            <v>8194</v>
          </cell>
          <cell r="M35" t="str">
            <v>資材費計</v>
          </cell>
          <cell r="N35">
            <v>8194</v>
          </cell>
          <cell r="O35" t="str">
            <v>資材費計</v>
          </cell>
          <cell r="P35">
            <v>8194</v>
          </cell>
        </row>
        <row r="38">
          <cell r="C38" t="str">
            <v>備    考</v>
          </cell>
          <cell r="D38" t="str">
            <v>合計</v>
          </cell>
          <cell r="E38">
            <v>26783</v>
          </cell>
          <cell r="F38" t="str">
            <v>合計</v>
          </cell>
          <cell r="G38">
            <v>26783</v>
          </cell>
          <cell r="O38" t="str">
            <v>合計</v>
          </cell>
          <cell r="P38">
            <v>26783</v>
          </cell>
        </row>
        <row r="40">
          <cell r="C40" t="str">
            <v>※ステーブロックはロッド付とする．</v>
          </cell>
        </row>
        <row r="41">
          <cell r="O41" t="str">
            <v>複合単価</v>
          </cell>
          <cell r="P41">
            <v>26700</v>
          </cell>
        </row>
      </sheetData>
      <sheetData sheetId="7"/>
      <sheetData sheetId="8"/>
      <sheetData sheetId="9" refreshError="1"/>
    </sheetDataSet>
  </externalBook>
</externalLink>
</file>

<file path=xl/externalLinks/externalLink1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代価表"/>
      <sheetName val="小口径"/>
      <sheetName val="衛生器具"/>
      <sheetName val="機器類"/>
      <sheetName val="歩掛ﾃﾞｰﾀ"/>
      <sheetName val="搬入据付費(1)"/>
      <sheetName val="搬入据付費(2)"/>
      <sheetName val="見積比較表"/>
      <sheetName val="屋内給水"/>
      <sheetName val="屋外給水（対象内）"/>
      <sheetName val="屋外給水（対象外）"/>
      <sheetName val="集会所給水"/>
      <sheetName val="児童公園給水"/>
      <sheetName val="児童公園排水"/>
      <sheetName val="屋外ガス"/>
      <sheetName val="本体排水（１）"/>
      <sheetName val="本体排水（２）"/>
      <sheetName val="対象外排水"/>
      <sheetName val="集会所排水"/>
      <sheetName val="歩掛"/>
      <sheetName val="Sheet1"/>
      <sheetName val="桝配管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
          <cell r="B4">
            <v>1</v>
          </cell>
          <cell r="C4" t="str">
            <v>SA</v>
          </cell>
          <cell r="D4" t="str">
            <v>RA</v>
          </cell>
          <cell r="E4">
            <v>0.4</v>
          </cell>
          <cell r="F4">
            <v>0.2</v>
          </cell>
        </row>
        <row r="5">
          <cell r="B5">
            <v>2</v>
          </cell>
          <cell r="C5" t="str">
            <v>SB</v>
          </cell>
          <cell r="D5" t="str">
            <v>RB</v>
          </cell>
          <cell r="E5">
            <v>0.5</v>
          </cell>
          <cell r="F5">
            <v>0.25</v>
          </cell>
        </row>
        <row r="6">
          <cell r="B6">
            <v>3</v>
          </cell>
          <cell r="C6" t="str">
            <v>SC-1</v>
          </cell>
          <cell r="D6" t="str">
            <v>RC-1</v>
          </cell>
          <cell r="E6">
            <v>0.35</v>
          </cell>
          <cell r="F6">
            <v>0.17499999999999999</v>
          </cell>
        </row>
        <row r="7">
          <cell r="B7">
            <v>4</v>
          </cell>
          <cell r="C7" t="str">
            <v>SC-2</v>
          </cell>
          <cell r="D7" t="str">
            <v>RC-2</v>
          </cell>
          <cell r="E7">
            <v>0.45</v>
          </cell>
          <cell r="F7">
            <v>0.22500000000000001</v>
          </cell>
        </row>
        <row r="8">
          <cell r="B8">
            <v>5</v>
          </cell>
          <cell r="C8" t="str">
            <v>SC-3</v>
          </cell>
          <cell r="D8" t="str">
            <v>RC-3</v>
          </cell>
          <cell r="E8">
            <v>0.6</v>
          </cell>
          <cell r="F8">
            <v>0.3</v>
          </cell>
        </row>
        <row r="9">
          <cell r="B9">
            <v>6</v>
          </cell>
          <cell r="C9" t="str">
            <v>SC-4</v>
          </cell>
          <cell r="D9" t="str">
            <v>RC-4</v>
          </cell>
          <cell r="E9">
            <v>0.9</v>
          </cell>
          <cell r="F9">
            <v>0.45</v>
          </cell>
        </row>
        <row r="10">
          <cell r="B10">
            <v>7</v>
          </cell>
          <cell r="C10" t="str">
            <v>SC-5</v>
          </cell>
          <cell r="D10" t="str">
            <v>RC-5</v>
          </cell>
          <cell r="E10">
            <v>1.2</v>
          </cell>
          <cell r="F10">
            <v>0.6</v>
          </cell>
        </row>
        <row r="11">
          <cell r="B11">
            <v>8</v>
          </cell>
          <cell r="C11" t="str">
            <v>小口径</v>
          </cell>
          <cell r="D11" t="str">
            <v>RA</v>
          </cell>
          <cell r="E11">
            <v>0.15</v>
          </cell>
          <cell r="F11">
            <v>7.4999999999999997E-2</v>
          </cell>
        </row>
        <row r="17">
          <cell r="C17">
            <v>0</v>
          </cell>
          <cell r="D17">
            <v>1</v>
          </cell>
          <cell r="E17">
            <v>2</v>
          </cell>
        </row>
        <row r="18">
          <cell r="C18">
            <v>0.3</v>
          </cell>
          <cell r="D18">
            <v>0.5</v>
          </cell>
          <cell r="E18">
            <v>1</v>
          </cell>
        </row>
        <row r="31">
          <cell r="D31">
            <v>0</v>
          </cell>
          <cell r="E31">
            <v>0.2</v>
          </cell>
        </row>
        <row r="32">
          <cell r="D32">
            <v>1</v>
          </cell>
          <cell r="E32">
            <v>0.4</v>
          </cell>
        </row>
        <row r="33">
          <cell r="D33">
            <v>2</v>
          </cell>
          <cell r="E33">
            <v>0.2</v>
          </cell>
        </row>
        <row r="34">
          <cell r="D34">
            <v>3</v>
          </cell>
          <cell r="E34">
            <v>0.6</v>
          </cell>
        </row>
      </sheetData>
    </sheetDataSet>
  </externalBook>
</externalLink>
</file>

<file path=xl/externalLinks/externalLink1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ﾃﾞｰﾀ"/>
      <sheetName val="搬入据付費(1)"/>
      <sheetName val="搬入据付費(2)"/>
      <sheetName val="搬入据付費(3)"/>
      <sheetName val="搬入据付費(4)"/>
      <sheetName val="搬入据付費(5)"/>
      <sheetName val="搬入据付費(6)"/>
      <sheetName val="搬入据付費(7)"/>
      <sheetName val="基準単価"/>
      <sheetName val="労務費"/>
      <sheetName val="増築消火"/>
      <sheetName val="既設消火"/>
    </sheetNames>
    <sheetDataSet>
      <sheetData sheetId="0">
        <row r="5">
          <cell r="B5">
            <v>1</v>
          </cell>
          <cell r="C5" t="str">
            <v>片吸込渦巻ﾎﾟﾝﾌﾟ</v>
          </cell>
          <cell r="D5">
            <v>0.75</v>
          </cell>
          <cell r="E5" t="str">
            <v>kw</v>
          </cell>
          <cell r="F5">
            <v>1.18</v>
          </cell>
          <cell r="K5">
            <v>0</v>
          </cell>
          <cell r="L5">
            <v>1.3</v>
          </cell>
          <cell r="N5">
            <v>0</v>
          </cell>
          <cell r="O5">
            <v>2.5</v>
          </cell>
        </row>
        <row r="6">
          <cell r="B6">
            <v>2</v>
          </cell>
          <cell r="C6" t="str">
            <v>片吸込渦巻ﾎﾟﾝﾌﾟ</v>
          </cell>
          <cell r="D6">
            <v>1.5</v>
          </cell>
          <cell r="E6" t="str">
            <v>kw</v>
          </cell>
          <cell r="F6">
            <v>1.41</v>
          </cell>
          <cell r="K6">
            <v>250</v>
          </cell>
          <cell r="L6">
            <v>1.3</v>
          </cell>
          <cell r="N6">
            <v>100</v>
          </cell>
          <cell r="O6">
            <v>2</v>
          </cell>
        </row>
        <row r="7">
          <cell r="B7">
            <v>3</v>
          </cell>
          <cell r="C7" t="str">
            <v>片吸込渦巻ﾎﾟﾝﾌﾟ</v>
          </cell>
          <cell r="D7">
            <v>2.2000000000000002</v>
          </cell>
          <cell r="E7" t="str">
            <v>kw</v>
          </cell>
          <cell r="F7">
            <v>1.65</v>
          </cell>
          <cell r="K7">
            <v>500</v>
          </cell>
          <cell r="L7">
            <v>1.2</v>
          </cell>
          <cell r="N7">
            <v>200</v>
          </cell>
          <cell r="O7">
            <v>1.7</v>
          </cell>
        </row>
        <row r="8">
          <cell r="B8">
            <v>4</v>
          </cell>
          <cell r="C8" t="str">
            <v>片吸込渦巻ﾎﾟﾝﾌﾟ</v>
          </cell>
          <cell r="D8">
            <v>3.7</v>
          </cell>
          <cell r="E8" t="str">
            <v>kw</v>
          </cell>
          <cell r="F8">
            <v>1.8</v>
          </cell>
          <cell r="K8">
            <v>800</v>
          </cell>
          <cell r="L8">
            <v>1.1000000000000001</v>
          </cell>
          <cell r="N8">
            <v>300</v>
          </cell>
          <cell r="O8">
            <v>1.4</v>
          </cell>
        </row>
        <row r="9">
          <cell r="B9">
            <v>5</v>
          </cell>
          <cell r="C9" t="str">
            <v>片吸込渦巻ﾎﾟﾝﾌﾟ</v>
          </cell>
          <cell r="D9">
            <v>5.5</v>
          </cell>
          <cell r="E9" t="str">
            <v>kw</v>
          </cell>
          <cell r="F9">
            <v>2.25</v>
          </cell>
          <cell r="K9">
            <v>1000</v>
          </cell>
          <cell r="L9">
            <v>1</v>
          </cell>
          <cell r="N9">
            <v>400</v>
          </cell>
          <cell r="O9">
            <v>1.2</v>
          </cell>
        </row>
        <row r="10">
          <cell r="B10">
            <v>6</v>
          </cell>
          <cell r="C10" t="str">
            <v>片吸込渦巻ﾎﾟﾝﾌﾟ</v>
          </cell>
          <cell r="D10">
            <v>7.5</v>
          </cell>
          <cell r="E10" t="str">
            <v>kw</v>
          </cell>
          <cell r="F10">
            <v>2.36</v>
          </cell>
          <cell r="K10">
            <v>3000</v>
          </cell>
          <cell r="L10">
            <v>0.85</v>
          </cell>
          <cell r="N10">
            <v>500</v>
          </cell>
          <cell r="O10">
            <v>1</v>
          </cell>
        </row>
        <row r="11">
          <cell r="B11">
            <v>7</v>
          </cell>
          <cell r="C11" t="str">
            <v>片吸込渦巻ﾎﾟﾝﾌﾟ</v>
          </cell>
          <cell r="D11">
            <v>11</v>
          </cell>
          <cell r="E11" t="str">
            <v>kw</v>
          </cell>
          <cell r="F11">
            <v>2.9</v>
          </cell>
          <cell r="K11">
            <v>5000</v>
          </cell>
          <cell r="L11">
            <v>0.75</v>
          </cell>
          <cell r="N11">
            <v>600</v>
          </cell>
          <cell r="O11">
            <v>1</v>
          </cell>
        </row>
        <row r="12">
          <cell r="B12">
            <v>8</v>
          </cell>
          <cell r="C12" t="str">
            <v>片吸込渦巻ﾎﾟﾝﾌﾟ</v>
          </cell>
          <cell r="D12">
            <v>15</v>
          </cell>
          <cell r="E12" t="str">
            <v>kw</v>
          </cell>
          <cell r="F12">
            <v>3.55</v>
          </cell>
          <cell r="K12">
            <v>7000</v>
          </cell>
          <cell r="L12">
            <v>0.7</v>
          </cell>
        </row>
        <row r="13">
          <cell r="B13">
            <v>9</v>
          </cell>
          <cell r="C13" t="str">
            <v>片吸込渦巻ﾎﾟﾝﾌﾟ</v>
          </cell>
          <cell r="D13">
            <v>18.5</v>
          </cell>
          <cell r="E13" t="str">
            <v>kw</v>
          </cell>
          <cell r="F13">
            <v>4.09</v>
          </cell>
          <cell r="K13">
            <v>10000</v>
          </cell>
          <cell r="L13">
            <v>0.6</v>
          </cell>
        </row>
        <row r="14">
          <cell r="B14">
            <v>10</v>
          </cell>
          <cell r="C14" t="str">
            <v>片吸込渦巻ﾎﾟﾝﾌﾟ</v>
          </cell>
          <cell r="D14">
            <v>22</v>
          </cell>
          <cell r="E14" t="str">
            <v>kw</v>
          </cell>
          <cell r="F14">
            <v>4.3099999999999996</v>
          </cell>
          <cell r="K14">
            <v>15000</v>
          </cell>
          <cell r="L14">
            <v>0.5</v>
          </cell>
        </row>
        <row r="15">
          <cell r="B15">
            <v>11</v>
          </cell>
          <cell r="C15" t="str">
            <v>片吸込渦巻ﾎﾟﾝﾌﾟ</v>
          </cell>
          <cell r="D15">
            <v>30</v>
          </cell>
          <cell r="E15" t="str">
            <v>kw</v>
          </cell>
          <cell r="F15">
            <v>4.95</v>
          </cell>
        </row>
        <row r="16">
          <cell r="B16">
            <v>12</v>
          </cell>
          <cell r="C16" t="str">
            <v>片吸込渦巻ﾎﾟﾝﾌﾟ</v>
          </cell>
          <cell r="D16">
            <v>37</v>
          </cell>
          <cell r="E16" t="str">
            <v>kw</v>
          </cell>
          <cell r="F16">
            <v>5.5</v>
          </cell>
        </row>
        <row r="17">
          <cell r="B17">
            <v>13</v>
          </cell>
          <cell r="C17" t="str">
            <v>片吸込渦巻ﾎﾟﾝﾌﾟ(防振基礎)</v>
          </cell>
          <cell r="D17">
            <v>0.75</v>
          </cell>
          <cell r="E17" t="str">
            <v>kw</v>
          </cell>
          <cell r="F17">
            <v>1.4159999999999999</v>
          </cell>
        </row>
        <row r="18">
          <cell r="B18">
            <v>14</v>
          </cell>
          <cell r="C18" t="str">
            <v>片吸込渦巻ﾎﾟﾝﾌﾟ(防振基礎)</v>
          </cell>
          <cell r="D18">
            <v>1.5</v>
          </cell>
          <cell r="E18" t="str">
            <v>kw</v>
          </cell>
          <cell r="F18">
            <v>1.6919999999999999</v>
          </cell>
        </row>
        <row r="19">
          <cell r="B19">
            <v>15</v>
          </cell>
          <cell r="C19" t="str">
            <v>片吸込渦巻ﾎﾟﾝﾌﾟ(防振基礎)</v>
          </cell>
          <cell r="D19">
            <v>2.2000000000000002</v>
          </cell>
          <cell r="E19" t="str">
            <v>kw</v>
          </cell>
          <cell r="F19">
            <v>1.9799999999999998</v>
          </cell>
        </row>
        <row r="20">
          <cell r="B20">
            <v>16</v>
          </cell>
          <cell r="C20" t="str">
            <v>片吸込渦巻ﾎﾟﾝﾌﾟ(防振基礎)</v>
          </cell>
          <cell r="D20">
            <v>3.7</v>
          </cell>
          <cell r="E20" t="str">
            <v>kw</v>
          </cell>
          <cell r="F20">
            <v>2.16</v>
          </cell>
        </row>
        <row r="21">
          <cell r="B21">
            <v>17</v>
          </cell>
          <cell r="C21" t="str">
            <v>片吸込渦巻ﾎﾟﾝﾌﾟ(防振基礎)</v>
          </cell>
          <cell r="D21">
            <v>5.5</v>
          </cell>
          <cell r="E21" t="str">
            <v>kw</v>
          </cell>
          <cell r="F21">
            <v>2.6999999999999997</v>
          </cell>
        </row>
        <row r="22">
          <cell r="B22">
            <v>18</v>
          </cell>
          <cell r="C22" t="str">
            <v>片吸込渦巻ﾎﾟﾝﾌﾟ(防振基礎)</v>
          </cell>
          <cell r="D22">
            <v>7.5</v>
          </cell>
          <cell r="E22" t="str">
            <v>kw</v>
          </cell>
          <cell r="F22">
            <v>2.8319999999999999</v>
          </cell>
        </row>
        <row r="23">
          <cell r="B23">
            <v>19</v>
          </cell>
          <cell r="C23" t="str">
            <v>片吸込渦巻ﾎﾟﾝﾌﾟ(防振基礎)</v>
          </cell>
          <cell r="D23">
            <v>11</v>
          </cell>
          <cell r="E23" t="str">
            <v>kw</v>
          </cell>
          <cell r="F23">
            <v>3.48</v>
          </cell>
        </row>
        <row r="24">
          <cell r="B24">
            <v>20</v>
          </cell>
          <cell r="C24" t="str">
            <v>片吸込渦巻ﾎﾟﾝﾌﾟ(防振基礎)</v>
          </cell>
          <cell r="D24">
            <v>15</v>
          </cell>
          <cell r="E24" t="str">
            <v>kw</v>
          </cell>
          <cell r="F24">
            <v>4.26</v>
          </cell>
        </row>
        <row r="25">
          <cell r="B25">
            <v>21</v>
          </cell>
          <cell r="C25" t="str">
            <v>片吸込渦巻ﾎﾟﾝﾌﾟ(防振基礎)</v>
          </cell>
          <cell r="D25">
            <v>18.5</v>
          </cell>
          <cell r="E25" t="str">
            <v>kw</v>
          </cell>
          <cell r="F25">
            <v>4.9079999999999995</v>
          </cell>
        </row>
        <row r="26">
          <cell r="B26">
            <v>22</v>
          </cell>
          <cell r="C26" t="str">
            <v>片吸込渦巻ﾎﾟﾝﾌﾟ(防振基礎)</v>
          </cell>
          <cell r="D26">
            <v>22</v>
          </cell>
          <cell r="E26" t="str">
            <v>kw</v>
          </cell>
          <cell r="F26">
            <v>5.1719999999999997</v>
          </cell>
        </row>
        <row r="27">
          <cell r="B27">
            <v>23</v>
          </cell>
          <cell r="C27" t="str">
            <v>片吸込渦巻ﾎﾟﾝﾌﾟ(防振基礎)</v>
          </cell>
          <cell r="D27">
            <v>30</v>
          </cell>
          <cell r="E27" t="str">
            <v>kw</v>
          </cell>
          <cell r="F27">
            <v>5.94</v>
          </cell>
        </row>
        <row r="28">
          <cell r="B28">
            <v>24</v>
          </cell>
          <cell r="C28" t="str">
            <v>片吸込渦巻ﾎﾟﾝﾌﾟ(防振基礎)</v>
          </cell>
          <cell r="D28">
            <v>37</v>
          </cell>
          <cell r="E28" t="str">
            <v>kw</v>
          </cell>
          <cell r="F28">
            <v>6.6</v>
          </cell>
        </row>
        <row r="29">
          <cell r="B29">
            <v>25</v>
          </cell>
          <cell r="C29" t="str">
            <v>両吸込渦巻ﾎﾟﾝﾌﾟ</v>
          </cell>
          <cell r="D29">
            <v>11</v>
          </cell>
          <cell r="E29" t="str">
            <v>kw</v>
          </cell>
          <cell r="F29">
            <v>5.5</v>
          </cell>
        </row>
        <row r="30">
          <cell r="B30">
            <v>26</v>
          </cell>
          <cell r="C30" t="str">
            <v>両吸込渦巻ﾎﾟﾝﾌﾟ</v>
          </cell>
          <cell r="D30">
            <v>15</v>
          </cell>
          <cell r="E30" t="str">
            <v>kw</v>
          </cell>
          <cell r="F30">
            <v>5.6</v>
          </cell>
        </row>
        <row r="31">
          <cell r="B31">
            <v>27</v>
          </cell>
          <cell r="C31" t="str">
            <v>両吸込渦巻ﾎﾟﾝﾌﾟ</v>
          </cell>
          <cell r="D31">
            <v>18.5</v>
          </cell>
          <cell r="E31" t="str">
            <v>kw</v>
          </cell>
          <cell r="F31">
            <v>5.85</v>
          </cell>
        </row>
        <row r="32">
          <cell r="B32">
            <v>28</v>
          </cell>
          <cell r="C32" t="str">
            <v>両吸込渦巻ﾎﾟﾝﾌﾟ</v>
          </cell>
          <cell r="D32">
            <v>22</v>
          </cell>
          <cell r="E32" t="str">
            <v>kw</v>
          </cell>
          <cell r="F32">
            <v>6.47</v>
          </cell>
        </row>
        <row r="33">
          <cell r="B33">
            <v>29</v>
          </cell>
          <cell r="C33" t="str">
            <v>両吸込渦巻ﾎﾟﾝﾌﾟ</v>
          </cell>
          <cell r="D33">
            <v>30</v>
          </cell>
          <cell r="E33" t="str">
            <v>kw</v>
          </cell>
          <cell r="F33">
            <v>6.74</v>
          </cell>
        </row>
        <row r="34">
          <cell r="B34">
            <v>30</v>
          </cell>
          <cell r="C34" t="str">
            <v>両吸込渦巻ﾎﾟﾝﾌﾟ</v>
          </cell>
          <cell r="D34">
            <v>37</v>
          </cell>
          <cell r="E34" t="str">
            <v>kw</v>
          </cell>
          <cell r="F34">
            <v>8.6300000000000008</v>
          </cell>
        </row>
        <row r="35">
          <cell r="B35">
            <v>31</v>
          </cell>
          <cell r="C35" t="str">
            <v>両吸込渦巻ﾎﾟﾝﾌﾟ</v>
          </cell>
          <cell r="D35">
            <v>55</v>
          </cell>
          <cell r="E35" t="str">
            <v>kw</v>
          </cell>
          <cell r="F35">
            <v>9.1199999999999992</v>
          </cell>
        </row>
        <row r="36">
          <cell r="B36">
            <v>32</v>
          </cell>
          <cell r="C36" t="str">
            <v>両吸込渦巻ﾎﾟﾝﾌﾟ(防振基礎)</v>
          </cell>
          <cell r="D36">
            <v>11</v>
          </cell>
          <cell r="E36" t="str">
            <v>kw</v>
          </cell>
          <cell r="F36">
            <v>6.6</v>
          </cell>
        </row>
        <row r="37">
          <cell r="B37">
            <v>33</v>
          </cell>
          <cell r="C37" t="str">
            <v>両吸込渦巻ﾎﾟﾝﾌﾟ(防振基礎)</v>
          </cell>
          <cell r="D37">
            <v>15</v>
          </cell>
          <cell r="E37" t="str">
            <v>kw</v>
          </cell>
          <cell r="F37">
            <v>6.72</v>
          </cell>
        </row>
        <row r="38">
          <cell r="B38">
            <v>34</v>
          </cell>
          <cell r="C38" t="str">
            <v>両吸込渦巻ﾎﾟﾝﾌﾟ(防振基礎)</v>
          </cell>
          <cell r="D38">
            <v>18.5</v>
          </cell>
          <cell r="E38" t="str">
            <v>kw</v>
          </cell>
          <cell r="F38">
            <v>7.02</v>
          </cell>
        </row>
        <row r="39">
          <cell r="B39">
            <v>35</v>
          </cell>
          <cell r="C39" t="str">
            <v>両吸込渦巻ﾎﾟﾝﾌﾟ(防振基礎)</v>
          </cell>
          <cell r="D39">
            <v>22</v>
          </cell>
          <cell r="E39" t="str">
            <v>kw</v>
          </cell>
          <cell r="F39">
            <v>7.7639999999999993</v>
          </cell>
        </row>
        <row r="40">
          <cell r="B40">
            <v>36</v>
          </cell>
          <cell r="C40" t="str">
            <v>両吸込渦巻ﾎﾟﾝﾌﾟ(防振基礎)</v>
          </cell>
          <cell r="D40">
            <v>30</v>
          </cell>
          <cell r="E40" t="str">
            <v>kw</v>
          </cell>
          <cell r="F40">
            <v>8.0879999999999992</v>
          </cell>
        </row>
        <row r="41">
          <cell r="B41">
            <v>37</v>
          </cell>
          <cell r="C41" t="str">
            <v>両吸込渦巻ﾎﾟﾝﾌﾟ(防振基礎)</v>
          </cell>
          <cell r="D41">
            <v>37</v>
          </cell>
          <cell r="E41" t="str">
            <v>kw</v>
          </cell>
          <cell r="F41">
            <v>10.356</v>
          </cell>
        </row>
        <row r="42">
          <cell r="B42">
            <v>38</v>
          </cell>
          <cell r="C42" t="str">
            <v>両吸込渦巻ﾎﾟﾝﾌﾟ(防振基礎)</v>
          </cell>
          <cell r="D42">
            <v>55</v>
          </cell>
          <cell r="E42" t="str">
            <v>kw</v>
          </cell>
          <cell r="F42">
            <v>10.943999999999999</v>
          </cell>
        </row>
        <row r="43">
          <cell r="B43">
            <v>39</v>
          </cell>
          <cell r="C43" t="str">
            <v>多段ﾎﾟﾝﾌﾟ</v>
          </cell>
          <cell r="D43">
            <v>1.5</v>
          </cell>
          <cell r="E43" t="str">
            <v>kw</v>
          </cell>
          <cell r="F43">
            <v>1.82</v>
          </cell>
        </row>
        <row r="44">
          <cell r="B44">
            <v>40</v>
          </cell>
          <cell r="C44" t="str">
            <v>多段ﾎﾟﾝﾌﾟ</v>
          </cell>
          <cell r="D44">
            <v>2.2000000000000002</v>
          </cell>
          <cell r="E44" t="str">
            <v>kw</v>
          </cell>
          <cell r="F44">
            <v>2.04</v>
          </cell>
        </row>
        <row r="45">
          <cell r="B45">
            <v>41</v>
          </cell>
          <cell r="C45" t="str">
            <v>多段ﾎﾟﾝﾌﾟ</v>
          </cell>
          <cell r="D45">
            <v>3.7</v>
          </cell>
          <cell r="E45" t="str">
            <v>kw</v>
          </cell>
          <cell r="F45">
            <v>2.36</v>
          </cell>
        </row>
        <row r="46">
          <cell r="B46">
            <v>42</v>
          </cell>
          <cell r="C46" t="str">
            <v>多段ﾎﾟﾝﾌﾟ</v>
          </cell>
          <cell r="D46">
            <v>5.5</v>
          </cell>
          <cell r="E46" t="str">
            <v>kw</v>
          </cell>
          <cell r="F46">
            <v>2.68</v>
          </cell>
        </row>
        <row r="47">
          <cell r="B47">
            <v>43</v>
          </cell>
          <cell r="C47" t="str">
            <v>多段ﾎﾟﾝﾌﾟ</v>
          </cell>
          <cell r="D47">
            <v>7.5</v>
          </cell>
          <cell r="E47" t="str">
            <v>kw</v>
          </cell>
          <cell r="F47">
            <v>3.33</v>
          </cell>
        </row>
        <row r="48">
          <cell r="B48">
            <v>44</v>
          </cell>
          <cell r="C48" t="str">
            <v>多段ﾎﾟﾝﾌﾟ</v>
          </cell>
          <cell r="D48">
            <v>11</v>
          </cell>
          <cell r="E48" t="str">
            <v>kw</v>
          </cell>
          <cell r="F48">
            <v>4.63</v>
          </cell>
        </row>
        <row r="49">
          <cell r="B49">
            <v>45</v>
          </cell>
          <cell r="C49" t="str">
            <v>多段ﾎﾟﾝﾌﾟ</v>
          </cell>
          <cell r="D49">
            <v>15</v>
          </cell>
          <cell r="E49" t="str">
            <v>kw</v>
          </cell>
          <cell r="F49">
            <v>4.95</v>
          </cell>
        </row>
        <row r="50">
          <cell r="B50">
            <v>46</v>
          </cell>
          <cell r="C50" t="str">
            <v>多段ﾎﾟﾝﾌﾟ</v>
          </cell>
          <cell r="D50">
            <v>18.5</v>
          </cell>
          <cell r="E50" t="str">
            <v>kw</v>
          </cell>
          <cell r="F50">
            <v>5.71</v>
          </cell>
        </row>
        <row r="51">
          <cell r="B51">
            <v>47</v>
          </cell>
          <cell r="C51" t="str">
            <v>多段ﾎﾟﾝﾌﾟ</v>
          </cell>
          <cell r="D51">
            <v>22</v>
          </cell>
          <cell r="E51" t="str">
            <v>kw</v>
          </cell>
          <cell r="F51">
            <v>6.25</v>
          </cell>
        </row>
        <row r="52">
          <cell r="B52">
            <v>48</v>
          </cell>
          <cell r="C52" t="str">
            <v>多段ﾎﾟﾝﾌﾟ</v>
          </cell>
          <cell r="D52">
            <v>30</v>
          </cell>
          <cell r="E52" t="str">
            <v>kw</v>
          </cell>
          <cell r="F52">
            <v>7.01</v>
          </cell>
        </row>
        <row r="53">
          <cell r="B53">
            <v>49</v>
          </cell>
          <cell r="C53" t="str">
            <v>多段ﾎﾟﾝﾌﾟ</v>
          </cell>
          <cell r="D53">
            <v>37</v>
          </cell>
          <cell r="E53" t="str">
            <v>kw</v>
          </cell>
          <cell r="F53">
            <v>7.66</v>
          </cell>
        </row>
        <row r="54">
          <cell r="B54">
            <v>50</v>
          </cell>
          <cell r="C54" t="str">
            <v>多段ﾎﾟﾝﾌﾟ(防振基礎)</v>
          </cell>
          <cell r="D54">
            <v>1.5</v>
          </cell>
          <cell r="E54" t="str">
            <v>kw</v>
          </cell>
          <cell r="F54">
            <v>2.1840000000000002</v>
          </cell>
        </row>
        <row r="55">
          <cell r="B55">
            <v>51</v>
          </cell>
          <cell r="C55" t="str">
            <v>多段ﾎﾟﾝﾌﾟ(防振基礎)</v>
          </cell>
          <cell r="D55">
            <v>2.2000000000000002</v>
          </cell>
          <cell r="E55" t="str">
            <v>kw</v>
          </cell>
          <cell r="F55">
            <v>2.448</v>
          </cell>
        </row>
        <row r="56">
          <cell r="B56">
            <v>52</v>
          </cell>
          <cell r="C56" t="str">
            <v>多段ﾎﾟﾝﾌﾟ(防振基礎)</v>
          </cell>
          <cell r="D56">
            <v>3.7</v>
          </cell>
          <cell r="E56" t="str">
            <v>kw</v>
          </cell>
          <cell r="F56">
            <v>2.8319999999999999</v>
          </cell>
        </row>
        <row r="57">
          <cell r="B57">
            <v>53</v>
          </cell>
          <cell r="C57" t="str">
            <v>多段ﾎﾟﾝﾌﾟ(防振基礎)</v>
          </cell>
          <cell r="D57">
            <v>5.5</v>
          </cell>
          <cell r="E57" t="str">
            <v>kw</v>
          </cell>
          <cell r="F57">
            <v>3.2160000000000002</v>
          </cell>
        </row>
        <row r="58">
          <cell r="B58">
            <v>54</v>
          </cell>
          <cell r="C58" t="str">
            <v>多段ﾎﾟﾝﾌﾟ(防振基礎)</v>
          </cell>
          <cell r="D58">
            <v>7.5</v>
          </cell>
          <cell r="E58" t="str">
            <v>kw</v>
          </cell>
          <cell r="F58">
            <v>3.996</v>
          </cell>
        </row>
        <row r="59">
          <cell r="B59">
            <v>55</v>
          </cell>
          <cell r="C59" t="str">
            <v>多段ﾎﾟﾝﾌﾟ(防振基礎)</v>
          </cell>
          <cell r="D59">
            <v>11</v>
          </cell>
          <cell r="E59" t="str">
            <v>kw</v>
          </cell>
          <cell r="F59">
            <v>5.556</v>
          </cell>
        </row>
        <row r="60">
          <cell r="B60">
            <v>56</v>
          </cell>
          <cell r="C60" t="str">
            <v>多段ﾎﾟﾝﾌﾟ(防振基礎)</v>
          </cell>
          <cell r="D60">
            <v>15</v>
          </cell>
          <cell r="E60" t="str">
            <v>kw</v>
          </cell>
          <cell r="F60">
            <v>5.94</v>
          </cell>
        </row>
        <row r="61">
          <cell r="B61">
            <v>57</v>
          </cell>
          <cell r="C61" t="str">
            <v>多段ﾎﾟﾝﾌﾟ(防振基礎)</v>
          </cell>
          <cell r="D61">
            <v>18.5</v>
          </cell>
          <cell r="E61" t="str">
            <v>kw</v>
          </cell>
          <cell r="F61">
            <v>6.8519999999999994</v>
          </cell>
        </row>
        <row r="62">
          <cell r="B62">
            <v>58</v>
          </cell>
          <cell r="C62" t="str">
            <v>多段ﾎﾟﾝﾌﾟ(防振基礎)</v>
          </cell>
          <cell r="D62">
            <v>22</v>
          </cell>
          <cell r="E62" t="str">
            <v>kw</v>
          </cell>
          <cell r="F62">
            <v>7.5</v>
          </cell>
        </row>
        <row r="63">
          <cell r="B63">
            <v>59</v>
          </cell>
          <cell r="C63" t="str">
            <v>多段ﾎﾟﾝﾌﾟ(防振基礎)</v>
          </cell>
          <cell r="D63">
            <v>30</v>
          </cell>
          <cell r="E63" t="str">
            <v>kw</v>
          </cell>
          <cell r="F63">
            <v>8.411999999999999</v>
          </cell>
        </row>
        <row r="64">
          <cell r="B64">
            <v>60</v>
          </cell>
          <cell r="C64" t="str">
            <v>多段ﾎﾟﾝﾌﾟ(防振基礎)</v>
          </cell>
          <cell r="D64">
            <v>37</v>
          </cell>
          <cell r="E64" t="str">
            <v>kw</v>
          </cell>
          <cell r="F64">
            <v>9.1920000000000002</v>
          </cell>
        </row>
        <row r="65">
          <cell r="B65">
            <v>61</v>
          </cell>
          <cell r="C65" t="str">
            <v>深井戸用水中ﾎﾟﾝﾌﾟ</v>
          </cell>
          <cell r="D65">
            <v>3.7</v>
          </cell>
          <cell r="E65" t="str">
            <v>kw</v>
          </cell>
          <cell r="F65">
            <v>0.74</v>
          </cell>
        </row>
        <row r="66">
          <cell r="B66">
            <v>62</v>
          </cell>
          <cell r="C66" t="str">
            <v>深井戸用水中ﾎﾟﾝﾌﾟ</v>
          </cell>
          <cell r="D66">
            <v>5.5</v>
          </cell>
          <cell r="E66" t="str">
            <v>kw</v>
          </cell>
          <cell r="F66">
            <v>1.07</v>
          </cell>
        </row>
        <row r="67">
          <cell r="B67">
            <v>63</v>
          </cell>
          <cell r="C67" t="str">
            <v>深井戸用水中ﾎﾟﾝﾌﾟ</v>
          </cell>
          <cell r="D67">
            <v>7.5</v>
          </cell>
          <cell r="E67" t="str">
            <v>kw</v>
          </cell>
          <cell r="F67">
            <v>1.1599999999999999</v>
          </cell>
        </row>
        <row r="68">
          <cell r="B68">
            <v>64</v>
          </cell>
          <cell r="C68" t="str">
            <v>深井戸用水中ﾎﾟﾝﾌﾟ</v>
          </cell>
          <cell r="D68">
            <v>15</v>
          </cell>
          <cell r="E68" t="str">
            <v>kw</v>
          </cell>
          <cell r="F68">
            <v>1.49</v>
          </cell>
        </row>
        <row r="69">
          <cell r="B69">
            <v>65</v>
          </cell>
          <cell r="C69" t="str">
            <v>深井戸用水中ﾎﾟﾝﾌﾟ</v>
          </cell>
          <cell r="D69">
            <v>22</v>
          </cell>
          <cell r="E69" t="str">
            <v>kw</v>
          </cell>
          <cell r="F69">
            <v>1.81</v>
          </cell>
        </row>
        <row r="70">
          <cell r="B70">
            <v>66</v>
          </cell>
          <cell r="C70" t="str">
            <v>深井戸用水中ﾎﾟﾝﾌﾟ</v>
          </cell>
          <cell r="D70">
            <v>37</v>
          </cell>
          <cell r="E70" t="str">
            <v>kw</v>
          </cell>
          <cell r="F70">
            <v>2.2200000000000002</v>
          </cell>
        </row>
        <row r="71">
          <cell r="B71">
            <v>67</v>
          </cell>
          <cell r="C71" t="str">
            <v>深井戸用水中ﾎﾟﾝﾌﾟ</v>
          </cell>
          <cell r="D71">
            <v>55</v>
          </cell>
          <cell r="E71" t="str">
            <v>kw</v>
          </cell>
          <cell r="F71">
            <v>2.7</v>
          </cell>
        </row>
        <row r="72">
          <cell r="B72">
            <v>68</v>
          </cell>
          <cell r="C72" t="str">
            <v>汚水汚物水中ﾎﾟﾝﾌﾟ</v>
          </cell>
          <cell r="D72">
            <v>0.4</v>
          </cell>
          <cell r="E72" t="str">
            <v>kw</v>
          </cell>
          <cell r="F72">
            <v>0.97</v>
          </cell>
        </row>
        <row r="73">
          <cell r="B73">
            <v>69</v>
          </cell>
          <cell r="C73" t="str">
            <v>汚水汚物水中ﾎﾟﾝﾌﾟ</v>
          </cell>
          <cell r="D73">
            <v>0.75</v>
          </cell>
          <cell r="E73" t="str">
            <v>kw</v>
          </cell>
          <cell r="F73">
            <v>1</v>
          </cell>
        </row>
        <row r="74">
          <cell r="B74">
            <v>70</v>
          </cell>
          <cell r="C74" t="str">
            <v>汚水汚物水中ﾎﾟﾝﾌﾟ</v>
          </cell>
          <cell r="D74">
            <v>1.5</v>
          </cell>
          <cell r="E74" t="str">
            <v>kw</v>
          </cell>
          <cell r="F74">
            <v>1.23</v>
          </cell>
        </row>
        <row r="75">
          <cell r="B75">
            <v>71</v>
          </cell>
          <cell r="C75" t="str">
            <v>汚水汚物水中ﾎﾟﾝﾌﾟ</v>
          </cell>
          <cell r="D75">
            <v>2.2000000000000002</v>
          </cell>
          <cell r="E75" t="str">
            <v>kw</v>
          </cell>
          <cell r="F75">
            <v>1.35</v>
          </cell>
        </row>
        <row r="76">
          <cell r="B76">
            <v>72</v>
          </cell>
          <cell r="C76" t="str">
            <v>汚水汚物水中ﾎﾟﾝﾌﾟ</v>
          </cell>
          <cell r="D76">
            <v>3.7</v>
          </cell>
          <cell r="E76" t="str">
            <v>kw</v>
          </cell>
          <cell r="F76">
            <v>1.5</v>
          </cell>
        </row>
        <row r="77">
          <cell r="B77">
            <v>73</v>
          </cell>
          <cell r="C77" t="str">
            <v>汚水汚物水中ﾎﾟﾝﾌﾟ</v>
          </cell>
          <cell r="D77">
            <v>5.5</v>
          </cell>
          <cell r="E77" t="str">
            <v>kw</v>
          </cell>
          <cell r="F77">
            <v>1.93</v>
          </cell>
        </row>
        <row r="78">
          <cell r="B78">
            <v>74</v>
          </cell>
          <cell r="C78" t="str">
            <v>汚水汚物水中ﾎﾟﾝﾌﾟ</v>
          </cell>
          <cell r="D78">
            <v>7.5</v>
          </cell>
          <cell r="E78" t="str">
            <v>kw</v>
          </cell>
          <cell r="F78">
            <v>2.31</v>
          </cell>
        </row>
        <row r="79">
          <cell r="B79">
            <v>75</v>
          </cell>
          <cell r="C79" t="str">
            <v>汚水汚物水中ﾎﾟﾝﾌﾟ</v>
          </cell>
          <cell r="D79">
            <v>11</v>
          </cell>
          <cell r="E79" t="str">
            <v>kw</v>
          </cell>
          <cell r="F79">
            <v>3.13</v>
          </cell>
        </row>
        <row r="80">
          <cell r="B80">
            <v>76</v>
          </cell>
          <cell r="C80" t="str">
            <v>真空給水ﾎﾟﾝﾌﾟ(単式)</v>
          </cell>
          <cell r="D80">
            <v>700</v>
          </cell>
          <cell r="E80" t="str">
            <v>㎡</v>
          </cell>
          <cell r="F80">
            <v>2.16</v>
          </cell>
        </row>
        <row r="81">
          <cell r="B81">
            <v>77</v>
          </cell>
          <cell r="C81" t="str">
            <v>真空給水ﾎﾟﾝﾌﾟ(単式)</v>
          </cell>
          <cell r="D81">
            <v>900</v>
          </cell>
          <cell r="E81" t="str">
            <v>㎡</v>
          </cell>
          <cell r="F81">
            <v>2.52</v>
          </cell>
        </row>
        <row r="82">
          <cell r="B82">
            <v>78</v>
          </cell>
          <cell r="C82" t="str">
            <v>真空給水ﾎﾟﾝﾌﾟ(単式)(防振基礎)</v>
          </cell>
          <cell r="D82">
            <v>700</v>
          </cell>
          <cell r="E82" t="str">
            <v>㎡</v>
          </cell>
          <cell r="F82">
            <v>2.5920000000000001</v>
          </cell>
        </row>
        <row r="83">
          <cell r="B83">
            <v>79</v>
          </cell>
          <cell r="C83" t="str">
            <v>真空給水ﾎﾟﾝﾌﾟ(単式)(防振基礎)</v>
          </cell>
          <cell r="D83">
            <v>900</v>
          </cell>
          <cell r="E83" t="str">
            <v>㎡</v>
          </cell>
          <cell r="F83">
            <v>3.024</v>
          </cell>
        </row>
        <row r="84">
          <cell r="B84">
            <v>80</v>
          </cell>
          <cell r="C84" t="str">
            <v>真空給水ﾎﾟﾝﾌﾟ(複式)</v>
          </cell>
          <cell r="D84">
            <v>700</v>
          </cell>
          <cell r="E84" t="str">
            <v>㎡</v>
          </cell>
          <cell r="F84">
            <v>2.52</v>
          </cell>
        </row>
        <row r="85">
          <cell r="B85">
            <v>81</v>
          </cell>
          <cell r="C85" t="str">
            <v>真空給水ﾎﾟﾝﾌﾟ(複式)</v>
          </cell>
          <cell r="D85">
            <v>1000</v>
          </cell>
          <cell r="E85" t="str">
            <v>㎡</v>
          </cell>
          <cell r="F85">
            <v>2.88</v>
          </cell>
        </row>
        <row r="86">
          <cell r="B86">
            <v>82</v>
          </cell>
          <cell r="C86" t="str">
            <v>真空給水ﾎﾟﾝﾌﾟ(複式)</v>
          </cell>
          <cell r="D86">
            <v>1800</v>
          </cell>
          <cell r="E86" t="str">
            <v>㎡</v>
          </cell>
          <cell r="F86">
            <v>3.24</v>
          </cell>
        </row>
        <row r="87">
          <cell r="B87">
            <v>83</v>
          </cell>
          <cell r="C87" t="str">
            <v>真空給水ﾎﾟﾝﾌﾟ(複式)</v>
          </cell>
          <cell r="D87">
            <v>2400</v>
          </cell>
          <cell r="E87" t="str">
            <v>㎡</v>
          </cell>
          <cell r="F87">
            <v>3.6</v>
          </cell>
        </row>
        <row r="88">
          <cell r="B88">
            <v>84</v>
          </cell>
          <cell r="C88" t="str">
            <v>真空給水ﾎﾟﾝﾌﾟ(複式)</v>
          </cell>
          <cell r="D88">
            <v>3500</v>
          </cell>
          <cell r="E88" t="str">
            <v>㎡</v>
          </cell>
          <cell r="F88">
            <v>4.18</v>
          </cell>
        </row>
        <row r="89">
          <cell r="B89">
            <v>85</v>
          </cell>
          <cell r="C89" t="str">
            <v>真空給水ﾎﾟﾝﾌﾟ(複式)(防振基礎)</v>
          </cell>
          <cell r="D89">
            <v>700</v>
          </cell>
          <cell r="E89" t="str">
            <v>㎡</v>
          </cell>
          <cell r="F89">
            <v>3.024</v>
          </cell>
        </row>
        <row r="90">
          <cell r="B90">
            <v>86</v>
          </cell>
          <cell r="C90" t="str">
            <v>真空給水ﾎﾟﾝﾌﾟ(複式)(防振基礎)</v>
          </cell>
          <cell r="D90">
            <v>1000</v>
          </cell>
          <cell r="E90" t="str">
            <v>㎡</v>
          </cell>
          <cell r="F90">
            <v>3.456</v>
          </cell>
        </row>
        <row r="91">
          <cell r="B91">
            <v>87</v>
          </cell>
          <cell r="C91" t="str">
            <v>真空給水ﾎﾟﾝﾌﾟ(複式)(防振基礎)</v>
          </cell>
          <cell r="D91">
            <v>1800</v>
          </cell>
          <cell r="E91" t="str">
            <v>㎡</v>
          </cell>
          <cell r="F91">
            <v>3.8879999999999999</v>
          </cell>
        </row>
        <row r="92">
          <cell r="B92">
            <v>88</v>
          </cell>
          <cell r="C92" t="str">
            <v>真空給水ﾎﾟﾝﾌﾟ(複式)(防振基礎)</v>
          </cell>
          <cell r="D92">
            <v>2400</v>
          </cell>
          <cell r="E92" t="str">
            <v>㎡</v>
          </cell>
          <cell r="F92">
            <v>4.32</v>
          </cell>
        </row>
        <row r="93">
          <cell r="B93">
            <v>89</v>
          </cell>
          <cell r="C93" t="str">
            <v>真空給水ﾎﾟﾝﾌﾟ(複式)(防振基礎)</v>
          </cell>
          <cell r="D93">
            <v>3500</v>
          </cell>
          <cell r="E93" t="str">
            <v>㎡</v>
          </cell>
          <cell r="F93">
            <v>5.0159999999999991</v>
          </cell>
        </row>
        <row r="94">
          <cell r="B94">
            <v>90</v>
          </cell>
          <cell r="C94" t="str">
            <v>凝縮水ﾎﾟﾝﾌﾟ(単式)</v>
          </cell>
          <cell r="D94">
            <v>700</v>
          </cell>
          <cell r="E94" t="str">
            <v>㎡</v>
          </cell>
          <cell r="F94">
            <v>2.2000000000000002</v>
          </cell>
        </row>
        <row r="95">
          <cell r="B95">
            <v>91</v>
          </cell>
          <cell r="C95" t="str">
            <v>凝縮水ﾎﾟﾝﾌﾟ(単式)</v>
          </cell>
          <cell r="D95">
            <v>900</v>
          </cell>
          <cell r="E95" t="str">
            <v>㎡</v>
          </cell>
          <cell r="F95">
            <v>2.38</v>
          </cell>
        </row>
        <row r="96">
          <cell r="B96">
            <v>92</v>
          </cell>
          <cell r="C96" t="str">
            <v>凝縮水ﾎﾟﾝﾌﾟ(単式)(防振基礎)</v>
          </cell>
          <cell r="D96">
            <v>700</v>
          </cell>
          <cell r="E96" t="str">
            <v>㎡</v>
          </cell>
          <cell r="F96">
            <v>2.64</v>
          </cell>
        </row>
        <row r="97">
          <cell r="B97">
            <v>93</v>
          </cell>
          <cell r="C97" t="str">
            <v>凝縮水ﾎﾟﾝﾌﾟ(単式)(防振基礎)</v>
          </cell>
          <cell r="D97">
            <v>900</v>
          </cell>
          <cell r="E97" t="str">
            <v>㎡</v>
          </cell>
          <cell r="F97">
            <v>2.8559999999999999</v>
          </cell>
        </row>
        <row r="98">
          <cell r="B98">
            <v>94</v>
          </cell>
          <cell r="C98" t="str">
            <v>凝縮水ﾎﾟﾝﾌﾟ(複式)</v>
          </cell>
          <cell r="D98">
            <v>700</v>
          </cell>
          <cell r="E98" t="str">
            <v>㎡</v>
          </cell>
          <cell r="F98">
            <v>2.38</v>
          </cell>
        </row>
        <row r="99">
          <cell r="B99">
            <v>95</v>
          </cell>
          <cell r="C99" t="str">
            <v>凝縮水ﾎﾟﾝﾌﾟ(複式)</v>
          </cell>
          <cell r="D99">
            <v>1000</v>
          </cell>
          <cell r="E99" t="str">
            <v>㎡</v>
          </cell>
          <cell r="F99">
            <v>2.74</v>
          </cell>
        </row>
        <row r="100">
          <cell r="B100">
            <v>96</v>
          </cell>
          <cell r="C100" t="str">
            <v>凝縮水ﾎﾟﾝﾌﾟ(複式)</v>
          </cell>
          <cell r="D100">
            <v>1800</v>
          </cell>
          <cell r="E100" t="str">
            <v>㎡</v>
          </cell>
          <cell r="F100">
            <v>3.1</v>
          </cell>
        </row>
        <row r="101">
          <cell r="B101">
            <v>97</v>
          </cell>
          <cell r="C101" t="str">
            <v>凝縮水ﾎﾟﾝﾌﾟ(複式)</v>
          </cell>
          <cell r="D101">
            <v>2400</v>
          </cell>
          <cell r="E101" t="str">
            <v>㎡</v>
          </cell>
          <cell r="F101">
            <v>3.39</v>
          </cell>
        </row>
        <row r="102">
          <cell r="B102">
            <v>98</v>
          </cell>
          <cell r="C102" t="str">
            <v>凝縮水ﾎﾟﾝﾌﾟ(複式)(防振基礎)</v>
          </cell>
          <cell r="D102">
            <v>700</v>
          </cell>
          <cell r="E102" t="str">
            <v>㎡</v>
          </cell>
          <cell r="F102">
            <v>2.8559999999999999</v>
          </cell>
        </row>
        <row r="103">
          <cell r="B103">
            <v>99</v>
          </cell>
          <cell r="C103" t="str">
            <v>凝縮水ﾎﾟﾝﾌﾟ(複式)(防振基礎)</v>
          </cell>
          <cell r="D103">
            <v>1000</v>
          </cell>
          <cell r="E103" t="str">
            <v>㎡</v>
          </cell>
          <cell r="F103">
            <v>3.2880000000000003</v>
          </cell>
        </row>
        <row r="104">
          <cell r="B104">
            <v>100</v>
          </cell>
          <cell r="C104" t="str">
            <v>凝縮水ﾎﾟﾝﾌﾟ(複式)(防振基礎)</v>
          </cell>
          <cell r="D104">
            <v>1800</v>
          </cell>
          <cell r="E104" t="str">
            <v>㎡</v>
          </cell>
          <cell r="F104">
            <v>3.7199999999999998</v>
          </cell>
        </row>
        <row r="105">
          <cell r="B105">
            <v>101</v>
          </cell>
          <cell r="C105" t="str">
            <v>凝縮水ﾎﾟﾝﾌﾟ(複式)(防振基礎)</v>
          </cell>
          <cell r="D105">
            <v>2400</v>
          </cell>
          <cell r="E105" t="str">
            <v>㎡</v>
          </cell>
          <cell r="F105">
            <v>4.0679999999999996</v>
          </cell>
        </row>
        <row r="106">
          <cell r="B106">
            <v>102</v>
          </cell>
          <cell r="C106" t="str">
            <v>消火ﾎﾟﾝﾌﾟ(ﾕﾆｯﾄ形)</v>
          </cell>
          <cell r="D106">
            <v>5.5</v>
          </cell>
          <cell r="E106" t="str">
            <v>kw</v>
          </cell>
          <cell r="F106">
            <v>3.77</v>
          </cell>
        </row>
        <row r="107">
          <cell r="B107">
            <v>103</v>
          </cell>
          <cell r="C107" t="str">
            <v>消火ﾎﾟﾝﾌﾟ(ﾕﾆｯﾄ形)</v>
          </cell>
          <cell r="D107">
            <v>11</v>
          </cell>
          <cell r="E107" t="str">
            <v>kw</v>
          </cell>
          <cell r="F107">
            <v>5.13</v>
          </cell>
        </row>
        <row r="108">
          <cell r="B108">
            <v>104</v>
          </cell>
          <cell r="C108" t="str">
            <v>消火ﾎﾟﾝﾌﾟ(ﾕﾆｯﾄ形)</v>
          </cell>
          <cell r="D108">
            <v>15</v>
          </cell>
          <cell r="E108" t="str">
            <v>kw</v>
          </cell>
          <cell r="F108">
            <v>5.93</v>
          </cell>
        </row>
        <row r="109">
          <cell r="B109">
            <v>105</v>
          </cell>
          <cell r="C109" t="str">
            <v>消火ﾎﾟﾝﾌﾟ(ﾕﾆｯﾄ形)</v>
          </cell>
          <cell r="D109">
            <v>19</v>
          </cell>
          <cell r="E109" t="str">
            <v>kw</v>
          </cell>
          <cell r="F109">
            <v>7</v>
          </cell>
        </row>
        <row r="110">
          <cell r="B110">
            <v>106</v>
          </cell>
          <cell r="C110" t="str">
            <v>消火ﾎﾟﾝﾌﾟ(ﾕﾆｯﾄ形)</v>
          </cell>
          <cell r="D110">
            <v>22</v>
          </cell>
          <cell r="E110" t="str">
            <v>kw</v>
          </cell>
          <cell r="F110">
            <v>8.2799999999999994</v>
          </cell>
        </row>
        <row r="111">
          <cell r="B111">
            <v>107</v>
          </cell>
          <cell r="C111" t="str">
            <v>消火ﾎﾟﾝﾌﾟ(ﾕﾆｯﾄ形)</v>
          </cell>
          <cell r="D111">
            <v>30</v>
          </cell>
          <cell r="E111" t="str">
            <v>kw</v>
          </cell>
          <cell r="F111">
            <v>9.9600000000000009</v>
          </cell>
        </row>
        <row r="112">
          <cell r="B112">
            <v>108</v>
          </cell>
          <cell r="C112" t="str">
            <v>消火ﾎﾟﾝﾌﾟ(ﾕﾆｯﾄ形)</v>
          </cell>
          <cell r="D112">
            <v>37</v>
          </cell>
          <cell r="E112" t="str">
            <v>kw</v>
          </cell>
          <cell r="F112">
            <v>14.67</v>
          </cell>
        </row>
        <row r="113">
          <cell r="B113">
            <v>109</v>
          </cell>
          <cell r="C113" t="str">
            <v>ｵｲﾙﾎﾟﾝﾌﾟ</v>
          </cell>
          <cell r="D113">
            <v>0.4</v>
          </cell>
          <cell r="E113" t="str">
            <v>kw</v>
          </cell>
          <cell r="F113">
            <v>0.57999999999999996</v>
          </cell>
        </row>
        <row r="114">
          <cell r="B114">
            <v>110</v>
          </cell>
          <cell r="C114" t="str">
            <v>ｵｲﾙﾎﾟﾝﾌﾟ</v>
          </cell>
          <cell r="D114">
            <v>0.75</v>
          </cell>
          <cell r="E114" t="str">
            <v>kw</v>
          </cell>
          <cell r="F114">
            <v>0.68</v>
          </cell>
        </row>
        <row r="115">
          <cell r="B115">
            <v>111</v>
          </cell>
          <cell r="C115" t="str">
            <v>ｵｲﾙﾎﾟﾝﾌﾟ</v>
          </cell>
          <cell r="D115">
            <v>1.5</v>
          </cell>
          <cell r="E115" t="str">
            <v>kw</v>
          </cell>
          <cell r="F115">
            <v>0.94</v>
          </cell>
        </row>
        <row r="116">
          <cell r="B116">
            <v>112</v>
          </cell>
          <cell r="C116" t="str">
            <v>ﾗｲﾝﾎﾟﾝﾌﾟ</v>
          </cell>
          <cell r="D116">
            <v>0.4</v>
          </cell>
          <cell r="E116" t="str">
            <v>kw</v>
          </cell>
          <cell r="F116">
            <v>0.71</v>
          </cell>
        </row>
        <row r="117">
          <cell r="B117">
            <v>113</v>
          </cell>
          <cell r="C117" t="str">
            <v>ﾗｲﾝﾎﾟﾝﾌﾟ</v>
          </cell>
          <cell r="D117">
            <v>0.75</v>
          </cell>
          <cell r="E117" t="str">
            <v>kw</v>
          </cell>
          <cell r="F117">
            <v>0.75</v>
          </cell>
        </row>
        <row r="118">
          <cell r="B118">
            <v>114</v>
          </cell>
          <cell r="C118" t="str">
            <v>ｳｲﾝｸﾞﾎﾟﾝﾌﾟ</v>
          </cell>
          <cell r="D118">
            <v>0.32</v>
          </cell>
          <cell r="E118" t="str">
            <v>kw</v>
          </cell>
          <cell r="F118">
            <v>0.32</v>
          </cell>
        </row>
        <row r="119">
          <cell r="B119">
            <v>115</v>
          </cell>
          <cell r="C119" t="str">
            <v>鋳鉄製ﾎﾞｲﾗｰ(工場組立品)</v>
          </cell>
          <cell r="D119">
            <v>90</v>
          </cell>
          <cell r="E119" t="str">
            <v>Mcal/h</v>
          </cell>
          <cell r="F119">
            <v>1.56</v>
          </cell>
        </row>
        <row r="120">
          <cell r="B120">
            <v>116</v>
          </cell>
          <cell r="C120" t="str">
            <v>鋳鉄製ﾎﾞｲﾗｰ(工場組立品)</v>
          </cell>
          <cell r="D120">
            <v>130</v>
          </cell>
          <cell r="E120" t="str">
            <v>Mcal/h</v>
          </cell>
          <cell r="F120">
            <v>1.88</v>
          </cell>
        </row>
        <row r="121">
          <cell r="B121">
            <v>117</v>
          </cell>
          <cell r="C121" t="str">
            <v>鋳鉄製ﾎﾞｲﾗｰ(工場組立品)</v>
          </cell>
          <cell r="D121">
            <v>165</v>
          </cell>
          <cell r="E121" t="str">
            <v>Mcal/h</v>
          </cell>
          <cell r="F121">
            <v>2.19</v>
          </cell>
        </row>
        <row r="122">
          <cell r="B122">
            <v>118</v>
          </cell>
          <cell r="C122" t="str">
            <v>鋳鉄製ﾎﾞｲﾗｰ(工場組立品)</v>
          </cell>
          <cell r="D122">
            <v>200</v>
          </cell>
          <cell r="E122" t="str">
            <v>Mcal/h</v>
          </cell>
          <cell r="F122">
            <v>2.52</v>
          </cell>
        </row>
        <row r="123">
          <cell r="B123">
            <v>119</v>
          </cell>
          <cell r="C123" t="str">
            <v>鋳鉄製ﾎﾞｲﾗｰ(工場組立品)</v>
          </cell>
          <cell r="D123">
            <v>235</v>
          </cell>
          <cell r="E123" t="str">
            <v>Mcal/h</v>
          </cell>
          <cell r="F123">
            <v>2.88</v>
          </cell>
        </row>
        <row r="124">
          <cell r="B124">
            <v>120</v>
          </cell>
          <cell r="C124" t="str">
            <v>鋳鉄製ﾎﾞｲﾗｰ(工場組立品)</v>
          </cell>
          <cell r="D124">
            <v>270</v>
          </cell>
          <cell r="E124" t="str">
            <v>Mcal/h</v>
          </cell>
          <cell r="F124">
            <v>3.18</v>
          </cell>
        </row>
        <row r="125">
          <cell r="B125">
            <v>121</v>
          </cell>
          <cell r="C125" t="str">
            <v>鋳鉄製ﾎﾞｲﾗｰ(工場組立品)</v>
          </cell>
          <cell r="D125">
            <v>305</v>
          </cell>
          <cell r="E125" t="str">
            <v>Mcal/h</v>
          </cell>
          <cell r="F125">
            <v>3.5</v>
          </cell>
        </row>
        <row r="126">
          <cell r="B126">
            <v>122</v>
          </cell>
          <cell r="C126" t="str">
            <v>鋼板製無圧(真空)ﾎﾞｲﾗｰ</v>
          </cell>
          <cell r="D126">
            <v>40</v>
          </cell>
          <cell r="E126" t="str">
            <v>Mcal/h</v>
          </cell>
          <cell r="F126">
            <v>0.33</v>
          </cell>
        </row>
        <row r="127">
          <cell r="B127">
            <v>123</v>
          </cell>
          <cell r="C127" t="str">
            <v>鋼板製無圧(真空)ﾎﾞｲﾗｰ</v>
          </cell>
          <cell r="D127">
            <v>63</v>
          </cell>
          <cell r="E127" t="str">
            <v>Mcal/h</v>
          </cell>
          <cell r="F127">
            <v>0.6</v>
          </cell>
        </row>
        <row r="128">
          <cell r="B128">
            <v>124</v>
          </cell>
          <cell r="C128" t="str">
            <v>鋼板製無圧(真空)ﾎﾞｲﾗｰ</v>
          </cell>
          <cell r="D128">
            <v>80</v>
          </cell>
          <cell r="E128" t="str">
            <v>Mcal/h</v>
          </cell>
          <cell r="F128">
            <v>1.35</v>
          </cell>
        </row>
        <row r="129">
          <cell r="B129">
            <v>125</v>
          </cell>
          <cell r="C129" t="str">
            <v>鋼板製無圧(真空)ﾎﾞｲﾗｰ</v>
          </cell>
          <cell r="D129">
            <v>100</v>
          </cell>
          <cell r="E129" t="str">
            <v>Mcal/h</v>
          </cell>
          <cell r="F129">
            <v>1.47</v>
          </cell>
        </row>
        <row r="130">
          <cell r="B130">
            <v>126</v>
          </cell>
          <cell r="C130" t="str">
            <v>鋼板製無圧(真空)ﾎﾞｲﾗｰ</v>
          </cell>
          <cell r="D130">
            <v>130</v>
          </cell>
          <cell r="E130" t="str">
            <v>Mcal/h</v>
          </cell>
          <cell r="F130">
            <v>1.98</v>
          </cell>
        </row>
        <row r="131">
          <cell r="B131">
            <v>127</v>
          </cell>
          <cell r="C131" t="str">
            <v>鋼板製無圧(真空)ﾎﾞｲﾗｰ</v>
          </cell>
          <cell r="D131">
            <v>160</v>
          </cell>
          <cell r="E131" t="str">
            <v>Mcal/h</v>
          </cell>
          <cell r="F131">
            <v>2.1800000000000002</v>
          </cell>
        </row>
        <row r="132">
          <cell r="B132">
            <v>128</v>
          </cell>
          <cell r="C132" t="str">
            <v>鋼板製無圧(真空)ﾎﾞｲﾗｰ</v>
          </cell>
          <cell r="D132">
            <v>200</v>
          </cell>
          <cell r="E132" t="str">
            <v>Mcal/h</v>
          </cell>
          <cell r="F132">
            <v>2.5499999999999998</v>
          </cell>
        </row>
        <row r="133">
          <cell r="B133">
            <v>129</v>
          </cell>
          <cell r="C133" t="str">
            <v>鋼板製無圧(真空)ﾎﾞｲﾗｰ</v>
          </cell>
          <cell r="D133">
            <v>250</v>
          </cell>
          <cell r="E133" t="str">
            <v>Mcal/h</v>
          </cell>
          <cell r="F133">
            <v>3.37</v>
          </cell>
        </row>
        <row r="134">
          <cell r="B134">
            <v>130</v>
          </cell>
          <cell r="C134" t="str">
            <v>鋼板製無圧(真空)ﾎﾞｲﾗｰ</v>
          </cell>
          <cell r="D134">
            <v>300</v>
          </cell>
          <cell r="E134" t="str">
            <v>Mcal/h</v>
          </cell>
          <cell r="F134">
            <v>3.5</v>
          </cell>
        </row>
        <row r="135">
          <cell r="B135">
            <v>131</v>
          </cell>
          <cell r="C135" t="str">
            <v>鋼板製無圧(真空)ﾎﾞｲﾗｰ</v>
          </cell>
          <cell r="D135">
            <v>400</v>
          </cell>
          <cell r="E135" t="str">
            <v>Mcal/h</v>
          </cell>
          <cell r="F135">
            <v>5.27</v>
          </cell>
        </row>
        <row r="136">
          <cell r="B136">
            <v>132</v>
          </cell>
          <cell r="C136" t="str">
            <v>鋼板製無圧(真空)ﾎﾞｲﾗｰ</v>
          </cell>
          <cell r="D136">
            <v>500</v>
          </cell>
          <cell r="E136" t="str">
            <v>Mcal/h</v>
          </cell>
          <cell r="F136">
            <v>5.66</v>
          </cell>
        </row>
        <row r="137">
          <cell r="B137">
            <v>133</v>
          </cell>
          <cell r="C137" t="str">
            <v>鋼板製無圧(真空)ﾎﾞｲﾗｰ</v>
          </cell>
          <cell r="D137">
            <v>630</v>
          </cell>
          <cell r="E137" t="str">
            <v>Mcal/h</v>
          </cell>
          <cell r="F137">
            <v>7.49</v>
          </cell>
        </row>
        <row r="138">
          <cell r="B138">
            <v>134</v>
          </cell>
          <cell r="C138" t="str">
            <v>鋼板製無圧(真空)ﾎﾞｲﾗｰ</v>
          </cell>
          <cell r="D138">
            <v>800</v>
          </cell>
          <cell r="E138" t="str">
            <v>Mcal/h</v>
          </cell>
          <cell r="F138">
            <v>8.3699999999999992</v>
          </cell>
        </row>
        <row r="139">
          <cell r="B139">
            <v>135</v>
          </cell>
          <cell r="C139" t="str">
            <v>鋼板製無圧(真空)ﾎﾞｲﾗｰ</v>
          </cell>
          <cell r="D139">
            <v>1000</v>
          </cell>
          <cell r="E139" t="str">
            <v>Mcal/h</v>
          </cell>
          <cell r="F139">
            <v>12.27</v>
          </cell>
        </row>
        <row r="140">
          <cell r="B140">
            <v>136</v>
          </cell>
          <cell r="C140" t="str">
            <v>鋼板製無圧(真空)ﾎﾞｲﾗｰ</v>
          </cell>
          <cell r="D140">
            <v>1600</v>
          </cell>
          <cell r="E140" t="str">
            <v>Mcal/h</v>
          </cell>
          <cell r="F140">
            <v>18.309999999999999</v>
          </cell>
        </row>
        <row r="141">
          <cell r="B141">
            <v>137</v>
          </cell>
          <cell r="C141" t="str">
            <v>鋼板製温水ﾎﾞｲﾗｰ</v>
          </cell>
          <cell r="D141">
            <v>70</v>
          </cell>
          <cell r="E141" t="str">
            <v>Mcal/h</v>
          </cell>
          <cell r="F141">
            <v>1.83</v>
          </cell>
        </row>
        <row r="142">
          <cell r="B142">
            <v>138</v>
          </cell>
          <cell r="C142" t="str">
            <v>鋼板製温水ﾎﾞｲﾗｰ</v>
          </cell>
          <cell r="D142">
            <v>120</v>
          </cell>
          <cell r="E142" t="str">
            <v>Mcal/h</v>
          </cell>
          <cell r="F142">
            <v>2.59</v>
          </cell>
        </row>
        <row r="143">
          <cell r="B143">
            <v>139</v>
          </cell>
          <cell r="C143" t="str">
            <v>鋼板製温水ﾎﾞｲﾗｰ</v>
          </cell>
          <cell r="D143">
            <v>150</v>
          </cell>
          <cell r="E143" t="str">
            <v>Mcal/h</v>
          </cell>
          <cell r="F143">
            <v>3.1</v>
          </cell>
        </row>
        <row r="144">
          <cell r="B144">
            <v>140</v>
          </cell>
          <cell r="C144" t="str">
            <v>鋼板製温水ﾎﾞｲﾗｰ</v>
          </cell>
          <cell r="D144">
            <v>240</v>
          </cell>
          <cell r="E144" t="str">
            <v>Mcal/h</v>
          </cell>
          <cell r="F144">
            <v>3.85</v>
          </cell>
        </row>
        <row r="145">
          <cell r="B145">
            <v>141</v>
          </cell>
          <cell r="C145" t="str">
            <v>鋼板製温水ﾎﾞｲﾗｰ</v>
          </cell>
          <cell r="D145">
            <v>360</v>
          </cell>
          <cell r="E145" t="str">
            <v>Mcal/h</v>
          </cell>
          <cell r="F145">
            <v>4.87</v>
          </cell>
        </row>
        <row r="146">
          <cell r="B146">
            <v>142</v>
          </cell>
          <cell r="C146" t="str">
            <v>温風暖房機(送風機別置形)</v>
          </cell>
          <cell r="D146">
            <v>50</v>
          </cell>
          <cell r="E146" t="str">
            <v>Mcal/h</v>
          </cell>
          <cell r="F146">
            <v>1.22</v>
          </cell>
        </row>
        <row r="147">
          <cell r="B147">
            <v>143</v>
          </cell>
          <cell r="C147" t="str">
            <v>温風暖房機(送風機別置形)</v>
          </cell>
          <cell r="D147">
            <v>100</v>
          </cell>
          <cell r="E147" t="str">
            <v>Mcal/h</v>
          </cell>
          <cell r="F147">
            <v>1.62</v>
          </cell>
        </row>
        <row r="148">
          <cell r="B148">
            <v>144</v>
          </cell>
          <cell r="C148" t="str">
            <v>温風暖房機(送風機別置形)</v>
          </cell>
          <cell r="D148">
            <v>150</v>
          </cell>
          <cell r="E148" t="str">
            <v>Mcal/h</v>
          </cell>
          <cell r="F148">
            <v>2.2999999999999998</v>
          </cell>
        </row>
        <row r="149">
          <cell r="B149">
            <v>145</v>
          </cell>
          <cell r="C149" t="str">
            <v>温風暖房機(送風機別置形)</v>
          </cell>
          <cell r="D149">
            <v>200</v>
          </cell>
          <cell r="E149" t="str">
            <v>Mcal/h</v>
          </cell>
          <cell r="F149">
            <v>3.24</v>
          </cell>
        </row>
        <row r="150">
          <cell r="B150">
            <v>146</v>
          </cell>
          <cell r="C150" t="str">
            <v>温風暖房機(送風機別置形)</v>
          </cell>
          <cell r="D150">
            <v>300</v>
          </cell>
          <cell r="E150" t="str">
            <v>Mcal/h</v>
          </cell>
          <cell r="F150">
            <v>4.46</v>
          </cell>
        </row>
        <row r="151">
          <cell r="B151">
            <v>147</v>
          </cell>
          <cell r="C151" t="str">
            <v>温風暖房機(送風機内蔵立形)</v>
          </cell>
          <cell r="D151">
            <v>50</v>
          </cell>
          <cell r="E151" t="str">
            <v>Mcal/h</v>
          </cell>
          <cell r="F151">
            <v>1.83</v>
          </cell>
        </row>
        <row r="152">
          <cell r="B152">
            <v>148</v>
          </cell>
          <cell r="C152" t="str">
            <v>温風暖房機(送風機内蔵立形)</v>
          </cell>
          <cell r="D152">
            <v>100</v>
          </cell>
          <cell r="E152" t="str">
            <v>Mcal/h</v>
          </cell>
          <cell r="F152">
            <v>2.59</v>
          </cell>
        </row>
        <row r="153">
          <cell r="B153">
            <v>149</v>
          </cell>
          <cell r="C153" t="str">
            <v>温風暖房機(送風機内蔵立形)</v>
          </cell>
          <cell r="D153">
            <v>150</v>
          </cell>
          <cell r="E153" t="str">
            <v>Mcal/h</v>
          </cell>
          <cell r="F153">
            <v>3.1</v>
          </cell>
        </row>
        <row r="154">
          <cell r="B154">
            <v>150</v>
          </cell>
          <cell r="C154" t="str">
            <v>温風暖房機(送風機内蔵立形)</v>
          </cell>
          <cell r="D154">
            <v>200</v>
          </cell>
          <cell r="E154" t="str">
            <v>Mcal/h</v>
          </cell>
          <cell r="F154">
            <v>3.85</v>
          </cell>
        </row>
        <row r="155">
          <cell r="B155">
            <v>151</v>
          </cell>
          <cell r="C155" t="str">
            <v>温風暖房機(送風機内蔵立形)</v>
          </cell>
          <cell r="D155">
            <v>300</v>
          </cell>
          <cell r="E155" t="str">
            <v>Mcal/h</v>
          </cell>
          <cell r="F155">
            <v>4.87</v>
          </cell>
        </row>
        <row r="156">
          <cell r="B156">
            <v>152</v>
          </cell>
          <cell r="C156" t="str">
            <v>温風暖房機(送風機内蔵横形)</v>
          </cell>
          <cell r="D156">
            <v>100</v>
          </cell>
          <cell r="E156" t="str">
            <v>Mcal/h</v>
          </cell>
          <cell r="F156">
            <v>2.5099999999999998</v>
          </cell>
        </row>
        <row r="157">
          <cell r="B157">
            <v>153</v>
          </cell>
          <cell r="C157" t="str">
            <v>温風暖房機(送風機内蔵横形)</v>
          </cell>
          <cell r="D157">
            <v>150</v>
          </cell>
          <cell r="E157" t="str">
            <v>Mcal/h</v>
          </cell>
          <cell r="F157">
            <v>4.87</v>
          </cell>
        </row>
        <row r="158">
          <cell r="B158">
            <v>154</v>
          </cell>
          <cell r="C158" t="str">
            <v>温風暖房機(送風機内蔵横形)</v>
          </cell>
          <cell r="D158">
            <v>200</v>
          </cell>
          <cell r="E158" t="str">
            <v>Mcal/h</v>
          </cell>
          <cell r="F158">
            <v>6.68</v>
          </cell>
        </row>
        <row r="159">
          <cell r="B159">
            <v>155</v>
          </cell>
          <cell r="C159" t="str">
            <v>温風暖房機(送風機内蔵横形)</v>
          </cell>
          <cell r="D159">
            <v>300</v>
          </cell>
          <cell r="E159" t="str">
            <v>Mcal/h</v>
          </cell>
          <cell r="F159">
            <v>8.83</v>
          </cell>
        </row>
        <row r="160">
          <cell r="B160">
            <v>156</v>
          </cell>
          <cell r="C160" t="str">
            <v>地下ｵｲﾙﾀﾝｸ</v>
          </cell>
          <cell r="D160" t="str">
            <v>TO-</v>
          </cell>
          <cell r="E160">
            <v>0.95</v>
          </cell>
          <cell r="F160">
            <v>2.11</v>
          </cell>
        </row>
        <row r="161">
          <cell r="B161">
            <v>157</v>
          </cell>
          <cell r="C161" t="str">
            <v>地下ｵｲﾙﾀﾝｸ</v>
          </cell>
          <cell r="D161" t="str">
            <v>TO-</v>
          </cell>
          <cell r="E161">
            <v>1.5</v>
          </cell>
          <cell r="F161">
            <v>2.23</v>
          </cell>
        </row>
        <row r="162">
          <cell r="B162">
            <v>158</v>
          </cell>
          <cell r="C162" t="str">
            <v>地下ｵｲﾙﾀﾝｸ</v>
          </cell>
          <cell r="D162" t="str">
            <v>TO-</v>
          </cell>
          <cell r="E162">
            <v>1.9</v>
          </cell>
          <cell r="F162">
            <v>2.84</v>
          </cell>
        </row>
        <row r="163">
          <cell r="B163">
            <v>159</v>
          </cell>
          <cell r="C163" t="str">
            <v>地下ｵｲﾙﾀﾝｸ</v>
          </cell>
          <cell r="D163" t="str">
            <v>TO-</v>
          </cell>
          <cell r="E163">
            <v>3</v>
          </cell>
          <cell r="F163">
            <v>3.45</v>
          </cell>
        </row>
        <row r="164">
          <cell r="B164">
            <v>160</v>
          </cell>
          <cell r="C164" t="str">
            <v>地下ｵｲﾙﾀﾝｸ</v>
          </cell>
          <cell r="D164" t="str">
            <v>TO-</v>
          </cell>
          <cell r="E164">
            <v>4</v>
          </cell>
          <cell r="F164">
            <v>4.05</v>
          </cell>
        </row>
        <row r="165">
          <cell r="B165">
            <v>161</v>
          </cell>
          <cell r="C165" t="str">
            <v>地下ｵｲﾙﾀﾝｸ</v>
          </cell>
          <cell r="D165" t="str">
            <v>TO-</v>
          </cell>
          <cell r="E165">
            <v>5</v>
          </cell>
          <cell r="F165">
            <v>4.8600000000000003</v>
          </cell>
        </row>
        <row r="166">
          <cell r="B166">
            <v>162</v>
          </cell>
          <cell r="C166" t="str">
            <v>地下ｵｲﾙﾀﾝｸ</v>
          </cell>
          <cell r="D166" t="str">
            <v>TO-</v>
          </cell>
          <cell r="E166">
            <v>6</v>
          </cell>
          <cell r="F166">
            <v>5.27</v>
          </cell>
        </row>
        <row r="167">
          <cell r="B167">
            <v>163</v>
          </cell>
          <cell r="C167" t="str">
            <v>地下ｵｲﾙﾀﾝｸ</v>
          </cell>
          <cell r="D167" t="str">
            <v>TO-</v>
          </cell>
          <cell r="E167">
            <v>7</v>
          </cell>
          <cell r="F167">
            <v>5.68</v>
          </cell>
        </row>
        <row r="168">
          <cell r="B168">
            <v>164</v>
          </cell>
          <cell r="C168" t="str">
            <v>地下ｵｲﾙﾀﾝｸ</v>
          </cell>
          <cell r="D168" t="str">
            <v>TO-</v>
          </cell>
          <cell r="E168">
            <v>8</v>
          </cell>
          <cell r="F168">
            <v>8.11</v>
          </cell>
        </row>
        <row r="169">
          <cell r="B169">
            <v>165</v>
          </cell>
          <cell r="C169" t="str">
            <v>地下ｵｲﾙﾀﾝｸ</v>
          </cell>
          <cell r="D169" t="str">
            <v>TO-</v>
          </cell>
          <cell r="E169">
            <v>10</v>
          </cell>
          <cell r="F169">
            <v>9.73</v>
          </cell>
        </row>
        <row r="170">
          <cell r="B170">
            <v>166</v>
          </cell>
          <cell r="C170" t="str">
            <v>地下ｵｲﾙﾀﾝｸ</v>
          </cell>
          <cell r="D170" t="str">
            <v>TO-</v>
          </cell>
          <cell r="E170">
            <v>12</v>
          </cell>
          <cell r="F170">
            <v>11.76</v>
          </cell>
        </row>
        <row r="171">
          <cell r="B171">
            <v>167</v>
          </cell>
          <cell r="C171" t="str">
            <v>地下ｵｲﾙﾀﾝｸ</v>
          </cell>
          <cell r="D171" t="str">
            <v>TO-</v>
          </cell>
          <cell r="E171">
            <v>13</v>
          </cell>
          <cell r="F171">
            <v>12.16</v>
          </cell>
        </row>
        <row r="172">
          <cell r="B172">
            <v>168</v>
          </cell>
          <cell r="C172" t="str">
            <v>地下ｵｲﾙﾀﾝｸ</v>
          </cell>
          <cell r="D172" t="str">
            <v>TO-</v>
          </cell>
          <cell r="E172">
            <v>15</v>
          </cell>
          <cell r="F172">
            <v>13.78</v>
          </cell>
        </row>
        <row r="173">
          <cell r="B173">
            <v>169</v>
          </cell>
          <cell r="C173" t="str">
            <v>地下ｵｲﾙﾀﾝｸ</v>
          </cell>
          <cell r="D173" t="str">
            <v>TO-</v>
          </cell>
          <cell r="E173">
            <v>18</v>
          </cell>
          <cell r="F173">
            <v>14.59</v>
          </cell>
        </row>
        <row r="174">
          <cell r="B174">
            <v>170</v>
          </cell>
          <cell r="C174" t="str">
            <v>地下ｵｲﾙﾀﾝｸ</v>
          </cell>
          <cell r="D174" t="str">
            <v>TO-</v>
          </cell>
          <cell r="E174">
            <v>20</v>
          </cell>
          <cell r="F174">
            <v>16.22</v>
          </cell>
        </row>
        <row r="175">
          <cell r="B175">
            <v>171</v>
          </cell>
          <cell r="C175" t="str">
            <v>地下ｵｲﾙﾀﾝｸ</v>
          </cell>
          <cell r="D175" t="str">
            <v>TO-</v>
          </cell>
          <cell r="E175">
            <v>25</v>
          </cell>
          <cell r="F175">
            <v>19.260000000000002</v>
          </cell>
        </row>
        <row r="176">
          <cell r="B176">
            <v>172</v>
          </cell>
          <cell r="C176" t="str">
            <v>地下ｵｲﾙﾀﾝｸ</v>
          </cell>
          <cell r="D176" t="str">
            <v>TO-</v>
          </cell>
          <cell r="E176">
            <v>30</v>
          </cell>
          <cell r="F176">
            <v>21.16</v>
          </cell>
        </row>
        <row r="177">
          <cell r="B177">
            <v>173</v>
          </cell>
          <cell r="C177" t="str">
            <v>ｵｲﾙｻｰﾋﾞｽﾀﾝｸ</v>
          </cell>
          <cell r="D177" t="str">
            <v>TOS-</v>
          </cell>
          <cell r="E177">
            <v>100</v>
          </cell>
          <cell r="F177">
            <v>0.4</v>
          </cell>
        </row>
        <row r="178">
          <cell r="B178">
            <v>174</v>
          </cell>
          <cell r="C178" t="str">
            <v>ｵｲﾙｻｰﾋﾞｽﾀﾝｸ</v>
          </cell>
          <cell r="D178" t="str">
            <v>TOS-</v>
          </cell>
          <cell r="E178">
            <v>150</v>
          </cell>
          <cell r="F178">
            <v>0.44</v>
          </cell>
        </row>
        <row r="179">
          <cell r="B179">
            <v>175</v>
          </cell>
          <cell r="C179" t="str">
            <v>ｵｲﾙｻｰﾋﾞｽﾀﾝｸ</v>
          </cell>
          <cell r="D179" t="str">
            <v>TOS-</v>
          </cell>
          <cell r="E179">
            <v>190</v>
          </cell>
          <cell r="F179">
            <v>0.57999999999999996</v>
          </cell>
        </row>
        <row r="180">
          <cell r="B180">
            <v>176</v>
          </cell>
          <cell r="C180" t="str">
            <v>ｵｲﾙｻｰﾋﾞｽﾀﾝｸ</v>
          </cell>
          <cell r="D180" t="str">
            <v>TOS-</v>
          </cell>
          <cell r="E180">
            <v>300</v>
          </cell>
          <cell r="F180">
            <v>0.72</v>
          </cell>
        </row>
        <row r="181">
          <cell r="B181">
            <v>177</v>
          </cell>
          <cell r="C181" t="str">
            <v>ｵｲﾙｻｰﾋﾞｽﾀﾝｸ</v>
          </cell>
          <cell r="D181" t="str">
            <v>TOS-</v>
          </cell>
          <cell r="E181">
            <v>500</v>
          </cell>
          <cell r="F181">
            <v>0.9</v>
          </cell>
        </row>
        <row r="182">
          <cell r="B182">
            <v>178</v>
          </cell>
          <cell r="C182" t="str">
            <v>ｵｲﾙｻｰﾋﾞｽﾀﾝｸ</v>
          </cell>
          <cell r="D182" t="str">
            <v>TOS-</v>
          </cell>
          <cell r="E182">
            <v>950</v>
          </cell>
          <cell r="F182">
            <v>1.37</v>
          </cell>
        </row>
        <row r="183">
          <cell r="B183">
            <v>179</v>
          </cell>
          <cell r="C183" t="str">
            <v>ﾍｯﾀﾞｰ</v>
          </cell>
          <cell r="D183" t="str">
            <v>200φ×1200L</v>
          </cell>
          <cell r="F183">
            <v>0.54</v>
          </cell>
        </row>
        <row r="184">
          <cell r="B184">
            <v>180</v>
          </cell>
          <cell r="C184" t="str">
            <v>ﾍｯﾀﾞｰ</v>
          </cell>
          <cell r="D184" t="str">
            <v>250φ×2500L</v>
          </cell>
          <cell r="F184">
            <v>0.92</v>
          </cell>
        </row>
        <row r="185">
          <cell r="B185">
            <v>181</v>
          </cell>
          <cell r="C185" t="str">
            <v>ﾍｯﾀﾞｰ</v>
          </cell>
          <cell r="D185" t="str">
            <v>300φ×3000L</v>
          </cell>
          <cell r="F185">
            <v>1.19</v>
          </cell>
        </row>
        <row r="186">
          <cell r="B186">
            <v>182</v>
          </cell>
          <cell r="C186" t="str">
            <v>ﾍｯﾀﾞｰ</v>
          </cell>
          <cell r="D186" t="str">
            <v>350φ×4000L</v>
          </cell>
          <cell r="F186">
            <v>1.48</v>
          </cell>
        </row>
        <row r="187">
          <cell r="B187">
            <v>183</v>
          </cell>
          <cell r="C187" t="str">
            <v>膨張ﾀﾝｸ</v>
          </cell>
          <cell r="D187" t="str">
            <v>TE-</v>
          </cell>
          <cell r="E187">
            <v>100</v>
          </cell>
          <cell r="F187">
            <v>0.43</v>
          </cell>
        </row>
        <row r="188">
          <cell r="B188">
            <v>184</v>
          </cell>
          <cell r="C188" t="str">
            <v>膨張ﾀﾝｸ</v>
          </cell>
          <cell r="D188" t="str">
            <v>TE-</v>
          </cell>
          <cell r="E188">
            <v>200</v>
          </cell>
          <cell r="F188">
            <v>0.51</v>
          </cell>
        </row>
        <row r="189">
          <cell r="B189">
            <v>185</v>
          </cell>
          <cell r="C189" t="str">
            <v>膨張ﾀﾝｸ</v>
          </cell>
          <cell r="D189" t="str">
            <v>TE-</v>
          </cell>
          <cell r="E189">
            <v>300</v>
          </cell>
          <cell r="F189">
            <v>0.76</v>
          </cell>
        </row>
        <row r="190">
          <cell r="B190">
            <v>186</v>
          </cell>
          <cell r="C190" t="str">
            <v>膨張ﾀﾝｸ</v>
          </cell>
          <cell r="D190" t="str">
            <v>TE-</v>
          </cell>
          <cell r="E190">
            <v>500</v>
          </cell>
          <cell r="F190">
            <v>0.94</v>
          </cell>
        </row>
        <row r="191">
          <cell r="B191">
            <v>187</v>
          </cell>
          <cell r="C191" t="str">
            <v>膨張ﾀﾝｸ</v>
          </cell>
          <cell r="D191" t="str">
            <v>TE-</v>
          </cell>
          <cell r="E191">
            <v>750</v>
          </cell>
          <cell r="F191">
            <v>1.1000000000000001</v>
          </cell>
        </row>
        <row r="192">
          <cell r="B192">
            <v>188</v>
          </cell>
          <cell r="C192" t="str">
            <v>膨張ﾀﾝｸ</v>
          </cell>
          <cell r="D192" t="str">
            <v>TE-</v>
          </cell>
          <cell r="E192">
            <v>1000</v>
          </cell>
          <cell r="F192">
            <v>1.33</v>
          </cell>
        </row>
        <row r="193">
          <cell r="B193">
            <v>189</v>
          </cell>
          <cell r="C193" t="str">
            <v>貯湯ﾀﾝｸ</v>
          </cell>
          <cell r="D193" t="str">
            <v>THW-</v>
          </cell>
          <cell r="E193">
            <v>5</v>
          </cell>
          <cell r="F193">
            <v>1.59</v>
          </cell>
        </row>
        <row r="194">
          <cell r="B194">
            <v>190</v>
          </cell>
          <cell r="C194" t="str">
            <v>貯湯ﾀﾝｸ</v>
          </cell>
          <cell r="D194" t="str">
            <v>THW-</v>
          </cell>
          <cell r="E194">
            <v>8</v>
          </cell>
          <cell r="F194">
            <v>1.95</v>
          </cell>
        </row>
        <row r="195">
          <cell r="B195">
            <v>191</v>
          </cell>
          <cell r="C195" t="str">
            <v>貯湯ﾀﾝｸ</v>
          </cell>
          <cell r="D195" t="str">
            <v>THW-</v>
          </cell>
          <cell r="E195">
            <v>10</v>
          </cell>
          <cell r="F195">
            <v>2.04</v>
          </cell>
        </row>
        <row r="196">
          <cell r="B196">
            <v>192</v>
          </cell>
          <cell r="C196" t="str">
            <v>貯湯ﾀﾝｸ</v>
          </cell>
          <cell r="D196" t="str">
            <v>THW-</v>
          </cell>
          <cell r="E196">
            <v>15</v>
          </cell>
          <cell r="F196">
            <v>3.36</v>
          </cell>
        </row>
        <row r="197">
          <cell r="B197">
            <v>193</v>
          </cell>
          <cell r="C197" t="str">
            <v>貯湯ﾀﾝｸ</v>
          </cell>
          <cell r="D197" t="str">
            <v>THW-</v>
          </cell>
          <cell r="E197">
            <v>20</v>
          </cell>
          <cell r="F197">
            <v>3.89</v>
          </cell>
        </row>
        <row r="198">
          <cell r="B198">
            <v>194</v>
          </cell>
          <cell r="C198" t="str">
            <v>貯湯ﾀﾝｸ</v>
          </cell>
          <cell r="D198" t="str">
            <v>THW-</v>
          </cell>
          <cell r="E198">
            <v>25</v>
          </cell>
          <cell r="F198">
            <v>4.42</v>
          </cell>
        </row>
        <row r="199">
          <cell r="B199">
            <v>195</v>
          </cell>
          <cell r="C199" t="str">
            <v>貯湯ﾀﾝｸ</v>
          </cell>
          <cell r="D199" t="str">
            <v>THW-</v>
          </cell>
          <cell r="E199">
            <v>30</v>
          </cell>
          <cell r="F199">
            <v>4.96</v>
          </cell>
        </row>
        <row r="200">
          <cell r="B200">
            <v>196</v>
          </cell>
          <cell r="C200" t="str">
            <v>貯湯ﾀﾝｸ</v>
          </cell>
          <cell r="D200" t="str">
            <v>THW-</v>
          </cell>
          <cell r="E200">
            <v>35</v>
          </cell>
          <cell r="F200">
            <v>5.4</v>
          </cell>
        </row>
        <row r="201">
          <cell r="B201">
            <v>197</v>
          </cell>
          <cell r="C201" t="str">
            <v>貯湯ﾀﾝｸ</v>
          </cell>
          <cell r="D201" t="str">
            <v>THW-</v>
          </cell>
          <cell r="E201">
            <v>40</v>
          </cell>
          <cell r="F201">
            <v>5.84</v>
          </cell>
        </row>
        <row r="202">
          <cell r="B202">
            <v>198</v>
          </cell>
          <cell r="C202" t="str">
            <v>貯湯ﾀﾝｸ</v>
          </cell>
          <cell r="D202" t="str">
            <v>THW-</v>
          </cell>
          <cell r="E202">
            <v>45</v>
          </cell>
          <cell r="F202">
            <v>6.19</v>
          </cell>
        </row>
        <row r="203">
          <cell r="B203">
            <v>199</v>
          </cell>
          <cell r="C203" t="str">
            <v>貯湯ﾀﾝｸ</v>
          </cell>
          <cell r="D203" t="str">
            <v>THW-</v>
          </cell>
          <cell r="E203">
            <v>50</v>
          </cell>
          <cell r="F203">
            <v>6.64</v>
          </cell>
        </row>
        <row r="204">
          <cell r="B204">
            <v>200</v>
          </cell>
          <cell r="C204" t="str">
            <v>貯湯ﾀﾝｸ</v>
          </cell>
          <cell r="D204" t="str">
            <v>THW-</v>
          </cell>
          <cell r="E204">
            <v>55</v>
          </cell>
          <cell r="F204">
            <v>7.08</v>
          </cell>
        </row>
        <row r="205">
          <cell r="B205">
            <v>201</v>
          </cell>
          <cell r="C205" t="str">
            <v>貯湯ﾀﾝｸ</v>
          </cell>
          <cell r="D205" t="str">
            <v>THW-</v>
          </cell>
          <cell r="E205">
            <v>60</v>
          </cell>
          <cell r="F205">
            <v>9.2899999999999991</v>
          </cell>
        </row>
        <row r="206">
          <cell r="B206">
            <v>202</v>
          </cell>
          <cell r="C206" t="str">
            <v>貯湯ﾀﾝｸ</v>
          </cell>
          <cell r="D206" t="str">
            <v>TVW-</v>
          </cell>
          <cell r="E206">
            <v>5</v>
          </cell>
          <cell r="F206">
            <v>1.59</v>
          </cell>
        </row>
        <row r="207">
          <cell r="B207">
            <v>203</v>
          </cell>
          <cell r="C207" t="str">
            <v>貯湯ﾀﾝｸ</v>
          </cell>
          <cell r="D207" t="str">
            <v>TVW-</v>
          </cell>
          <cell r="E207">
            <v>8</v>
          </cell>
          <cell r="F207">
            <v>1.95</v>
          </cell>
        </row>
        <row r="208">
          <cell r="B208">
            <v>204</v>
          </cell>
          <cell r="C208" t="str">
            <v>貯湯ﾀﾝｸ</v>
          </cell>
          <cell r="D208" t="str">
            <v>TVW-</v>
          </cell>
          <cell r="E208">
            <v>10</v>
          </cell>
          <cell r="F208">
            <v>2.04</v>
          </cell>
        </row>
        <row r="209">
          <cell r="B209">
            <v>205</v>
          </cell>
          <cell r="C209" t="str">
            <v>貯湯ﾀﾝｸ</v>
          </cell>
          <cell r="D209" t="str">
            <v>TVW-</v>
          </cell>
          <cell r="E209">
            <v>15</v>
          </cell>
          <cell r="F209">
            <v>3.36</v>
          </cell>
        </row>
        <row r="210">
          <cell r="B210">
            <v>206</v>
          </cell>
          <cell r="C210" t="str">
            <v>貯湯ﾀﾝｸ</v>
          </cell>
          <cell r="D210" t="str">
            <v>TVW-</v>
          </cell>
          <cell r="E210">
            <v>20</v>
          </cell>
          <cell r="F210">
            <v>3.89</v>
          </cell>
        </row>
        <row r="211">
          <cell r="B211">
            <v>207</v>
          </cell>
          <cell r="C211" t="str">
            <v>貯湯ﾀﾝｸ</v>
          </cell>
          <cell r="D211" t="str">
            <v>TVW-</v>
          </cell>
          <cell r="E211">
            <v>25</v>
          </cell>
          <cell r="F211">
            <v>4.42</v>
          </cell>
        </row>
        <row r="212">
          <cell r="B212">
            <v>208</v>
          </cell>
          <cell r="C212" t="str">
            <v>貯湯ﾀﾝｸ</v>
          </cell>
          <cell r="D212" t="str">
            <v>TVW-</v>
          </cell>
          <cell r="E212">
            <v>30</v>
          </cell>
          <cell r="F212">
            <v>4.96</v>
          </cell>
        </row>
        <row r="213">
          <cell r="B213">
            <v>209</v>
          </cell>
          <cell r="C213" t="str">
            <v>貯湯ﾀﾝｸ</v>
          </cell>
          <cell r="D213" t="str">
            <v>TVW-</v>
          </cell>
          <cell r="E213">
            <v>35</v>
          </cell>
          <cell r="F213">
            <v>5.4</v>
          </cell>
        </row>
        <row r="214">
          <cell r="B214">
            <v>210</v>
          </cell>
          <cell r="C214" t="str">
            <v>貯湯ﾀﾝｸ</v>
          </cell>
          <cell r="D214" t="str">
            <v>TVW-</v>
          </cell>
          <cell r="E214">
            <v>40</v>
          </cell>
          <cell r="F214">
            <v>5.84</v>
          </cell>
        </row>
        <row r="215">
          <cell r="B215">
            <v>211</v>
          </cell>
          <cell r="C215" t="str">
            <v>貯湯ﾀﾝｸ</v>
          </cell>
          <cell r="D215" t="str">
            <v>TVW-</v>
          </cell>
          <cell r="E215">
            <v>45</v>
          </cell>
          <cell r="F215">
            <v>6.19</v>
          </cell>
        </row>
        <row r="216">
          <cell r="B216">
            <v>212</v>
          </cell>
          <cell r="C216" t="str">
            <v>貯湯ﾀﾝｸ</v>
          </cell>
          <cell r="D216" t="str">
            <v>TVW-</v>
          </cell>
          <cell r="E216">
            <v>50</v>
          </cell>
          <cell r="F216">
            <v>6.64</v>
          </cell>
        </row>
        <row r="217">
          <cell r="B217">
            <v>213</v>
          </cell>
          <cell r="C217" t="str">
            <v>貯湯ﾀﾝｸ</v>
          </cell>
          <cell r="D217" t="str">
            <v>TVW-</v>
          </cell>
          <cell r="E217">
            <v>55</v>
          </cell>
          <cell r="F217">
            <v>7.08</v>
          </cell>
        </row>
        <row r="218">
          <cell r="B218">
            <v>214</v>
          </cell>
          <cell r="C218" t="str">
            <v>貯湯ﾀﾝｸ</v>
          </cell>
          <cell r="D218" t="str">
            <v>TVW-</v>
          </cell>
          <cell r="E218">
            <v>60</v>
          </cell>
          <cell r="F218">
            <v>9.2899999999999991</v>
          </cell>
        </row>
        <row r="219">
          <cell r="B219">
            <v>215</v>
          </cell>
          <cell r="C219" t="str">
            <v>ﾁﾘﾝｸﾞﾕﾆｯﾄ</v>
          </cell>
          <cell r="D219" t="str">
            <v>11,000kcal/h</v>
          </cell>
          <cell r="E219" t="str">
            <v>3.75kw</v>
          </cell>
          <cell r="F219">
            <v>1.58</v>
          </cell>
        </row>
        <row r="220">
          <cell r="B220">
            <v>216</v>
          </cell>
          <cell r="C220" t="str">
            <v>ﾁﾘﾝｸﾞﾕﾆｯﾄ</v>
          </cell>
          <cell r="D220" t="str">
            <v>17,000kcal/h</v>
          </cell>
          <cell r="E220" t="str">
            <v>5.5kw</v>
          </cell>
          <cell r="F220">
            <v>1.89</v>
          </cell>
        </row>
        <row r="221">
          <cell r="B221">
            <v>217</v>
          </cell>
          <cell r="C221" t="str">
            <v>ﾁﾘﾝｸﾞﾕﾆｯﾄ</v>
          </cell>
          <cell r="D221" t="str">
            <v>35,000kcal/h</v>
          </cell>
          <cell r="E221" t="str">
            <v>11kw</v>
          </cell>
          <cell r="F221">
            <v>3.15</v>
          </cell>
        </row>
        <row r="222">
          <cell r="B222">
            <v>218</v>
          </cell>
          <cell r="C222" t="str">
            <v>ﾁﾘﾝｸﾞﾕﾆｯﾄ</v>
          </cell>
          <cell r="D222" t="str">
            <v>71,000kcal/h</v>
          </cell>
          <cell r="E222" t="str">
            <v>22kw</v>
          </cell>
          <cell r="F222">
            <v>5.18</v>
          </cell>
        </row>
        <row r="223">
          <cell r="B223">
            <v>219</v>
          </cell>
          <cell r="C223" t="str">
            <v>ﾁﾘﾝｸﾞﾕﾆｯﾄ</v>
          </cell>
          <cell r="D223" t="str">
            <v>123,000kcal/h</v>
          </cell>
          <cell r="E223" t="str">
            <v>37kw</v>
          </cell>
          <cell r="F223">
            <v>7.21</v>
          </cell>
        </row>
        <row r="224">
          <cell r="B224">
            <v>220</v>
          </cell>
          <cell r="C224" t="str">
            <v>ﾁﾘﾝｸﾞﾕﾆｯﾄ</v>
          </cell>
          <cell r="D224" t="str">
            <v>200,000kcal/h</v>
          </cell>
          <cell r="E224" t="str">
            <v>60kw</v>
          </cell>
          <cell r="F224">
            <v>8.56</v>
          </cell>
        </row>
        <row r="225">
          <cell r="B225">
            <v>221</v>
          </cell>
          <cell r="C225" t="str">
            <v>ﾁﾘﾝｸﾞﾕﾆｯﾄ</v>
          </cell>
          <cell r="D225" t="str">
            <v>247,000kcal/h</v>
          </cell>
          <cell r="E225" t="str">
            <v>75kw</v>
          </cell>
          <cell r="F225">
            <v>12.61</v>
          </cell>
        </row>
        <row r="226">
          <cell r="B226">
            <v>222</v>
          </cell>
          <cell r="C226" t="str">
            <v>ﾁﾘﾝｸﾞﾕﾆｯﾄ</v>
          </cell>
          <cell r="D226" t="str">
            <v>296,000kcal/h</v>
          </cell>
          <cell r="E226" t="str">
            <v>90kw</v>
          </cell>
          <cell r="F226">
            <v>13.06</v>
          </cell>
        </row>
        <row r="227">
          <cell r="B227">
            <v>223</v>
          </cell>
          <cell r="C227" t="str">
            <v>ﾁﾘﾝｸﾞﾕﾆｯﾄ(防振基礎)</v>
          </cell>
          <cell r="D227" t="str">
            <v>11,000kcal/h</v>
          </cell>
          <cell r="E227" t="str">
            <v>3.75kw</v>
          </cell>
          <cell r="F227">
            <v>1.8959999999999999</v>
          </cell>
        </row>
        <row r="228">
          <cell r="B228">
            <v>224</v>
          </cell>
          <cell r="C228" t="str">
            <v>ﾁﾘﾝｸﾞﾕﾆｯﾄ(防振基礎)</v>
          </cell>
          <cell r="D228" t="str">
            <v>17,000kcal/h</v>
          </cell>
          <cell r="E228" t="str">
            <v>5.5kw</v>
          </cell>
          <cell r="F228">
            <v>2.2679999999999998</v>
          </cell>
        </row>
        <row r="229">
          <cell r="B229">
            <v>225</v>
          </cell>
          <cell r="C229" t="str">
            <v>ﾁﾘﾝｸﾞﾕﾆｯﾄ(防振基礎)</v>
          </cell>
          <cell r="D229" t="str">
            <v>35,000kcal/h</v>
          </cell>
          <cell r="E229" t="str">
            <v>11kw</v>
          </cell>
          <cell r="F229">
            <v>3.78</v>
          </cell>
        </row>
        <row r="230">
          <cell r="B230">
            <v>226</v>
          </cell>
          <cell r="C230" t="str">
            <v>ﾁﾘﾝｸﾞﾕﾆｯﾄ(防振基礎)</v>
          </cell>
          <cell r="D230" t="str">
            <v>71,000kcal/h</v>
          </cell>
          <cell r="E230" t="str">
            <v>22kw</v>
          </cell>
          <cell r="F230">
            <v>6.2159999999999993</v>
          </cell>
        </row>
        <row r="231">
          <cell r="B231">
            <v>227</v>
          </cell>
          <cell r="C231" t="str">
            <v>ﾁﾘﾝｸﾞﾕﾆｯﾄ(防振基礎)</v>
          </cell>
          <cell r="D231" t="str">
            <v>123,000kcal/h</v>
          </cell>
          <cell r="E231" t="str">
            <v>37kw</v>
          </cell>
          <cell r="F231">
            <v>8.6519999999999992</v>
          </cell>
        </row>
        <row r="232">
          <cell r="B232">
            <v>228</v>
          </cell>
          <cell r="C232" t="str">
            <v>ﾁﾘﾝｸﾞﾕﾆｯﾄ(防振基礎)</v>
          </cell>
          <cell r="D232" t="str">
            <v>200,000kcal/h</v>
          </cell>
          <cell r="E232" t="str">
            <v>60kw</v>
          </cell>
          <cell r="F232">
            <v>10.272</v>
          </cell>
        </row>
        <row r="233">
          <cell r="B233">
            <v>229</v>
          </cell>
          <cell r="C233" t="str">
            <v>ﾁﾘﾝｸﾞﾕﾆｯﾄ(防振基礎)</v>
          </cell>
          <cell r="D233" t="str">
            <v>247,000kcal/h</v>
          </cell>
          <cell r="E233" t="str">
            <v>75kw</v>
          </cell>
          <cell r="F233">
            <v>15.131999999999998</v>
          </cell>
        </row>
        <row r="234">
          <cell r="B234">
            <v>230</v>
          </cell>
          <cell r="C234" t="str">
            <v>ﾁﾘﾝｸﾞﾕﾆｯﾄ(防振基礎)</v>
          </cell>
          <cell r="D234" t="str">
            <v>296,000kcal/h</v>
          </cell>
          <cell r="E234" t="str">
            <v>90kw</v>
          </cell>
          <cell r="F234">
            <v>15.672000000000001</v>
          </cell>
        </row>
        <row r="235">
          <cell r="B235">
            <v>231</v>
          </cell>
          <cell r="C235" t="str">
            <v>空気熱源ﾋｰﾄﾎﾟﾝﾌﾟﾕﾆｯﾄ</v>
          </cell>
          <cell r="D235" t="str">
            <v>5,400kcal/h</v>
          </cell>
          <cell r="E235" t="str">
            <v>2.2kw</v>
          </cell>
          <cell r="F235">
            <v>1.87</v>
          </cell>
        </row>
        <row r="236">
          <cell r="B236">
            <v>232</v>
          </cell>
          <cell r="C236" t="str">
            <v>空気熱源ﾋｰﾄﾎﾟﾝﾌﾟﾕﾆｯﾄ</v>
          </cell>
          <cell r="D236" t="str">
            <v>9,500kcal/h</v>
          </cell>
          <cell r="E236" t="str">
            <v>3.75kw</v>
          </cell>
          <cell r="F236">
            <v>2.31</v>
          </cell>
        </row>
        <row r="237">
          <cell r="B237">
            <v>233</v>
          </cell>
          <cell r="C237" t="str">
            <v>空気熱源ﾋｰﾄﾎﾟﾝﾌﾟﾕﾆｯﾄ</v>
          </cell>
          <cell r="D237" t="str">
            <v>13,000kcal/h</v>
          </cell>
          <cell r="E237" t="str">
            <v>5.5kw</v>
          </cell>
          <cell r="F237">
            <v>3.1</v>
          </cell>
        </row>
        <row r="238">
          <cell r="B238">
            <v>234</v>
          </cell>
          <cell r="C238" t="str">
            <v>空気熱源ﾋｰﾄﾎﾟﾝﾌﾟﾕﾆｯﾄ</v>
          </cell>
          <cell r="D238" t="str">
            <v>19,000kcal/h</v>
          </cell>
          <cell r="E238" t="str">
            <v>7.5kw</v>
          </cell>
          <cell r="F238">
            <v>3.46</v>
          </cell>
        </row>
        <row r="239">
          <cell r="B239">
            <v>235</v>
          </cell>
          <cell r="C239" t="str">
            <v>空気熱源ﾋｰﾄﾎﾟﾝﾌﾟﾕﾆｯﾄ</v>
          </cell>
          <cell r="D239" t="str">
            <v>27,000kcal/h</v>
          </cell>
          <cell r="E239" t="str">
            <v>11kw</v>
          </cell>
          <cell r="F239">
            <v>5.12</v>
          </cell>
        </row>
        <row r="240">
          <cell r="B240">
            <v>236</v>
          </cell>
          <cell r="C240" t="str">
            <v>空気熱源ﾋｰﾄﾎﾟﾝﾌﾟﾕﾆｯﾄ</v>
          </cell>
          <cell r="D240" t="str">
            <v>37,000kcal/h</v>
          </cell>
          <cell r="E240" t="str">
            <v>15kw</v>
          </cell>
          <cell r="F240">
            <v>5.33</v>
          </cell>
        </row>
        <row r="241">
          <cell r="B241">
            <v>237</v>
          </cell>
          <cell r="C241" t="str">
            <v>空気熱源ﾋｰﾄﾎﾟﾝﾌﾟﾕﾆｯﾄ</v>
          </cell>
          <cell r="D241" t="str">
            <v>57,000kcal/h</v>
          </cell>
          <cell r="E241" t="str">
            <v>22kw</v>
          </cell>
          <cell r="F241">
            <v>6.7</v>
          </cell>
        </row>
        <row r="242">
          <cell r="B242">
            <v>238</v>
          </cell>
          <cell r="C242" t="str">
            <v>空気熱源ﾋｰﾄﾎﾟﾝﾌﾟﾕﾆｯﾄ</v>
          </cell>
          <cell r="D242" t="str">
            <v>90,000kcal/h</v>
          </cell>
          <cell r="E242" t="str">
            <v>33kw</v>
          </cell>
          <cell r="F242">
            <v>10.31</v>
          </cell>
        </row>
        <row r="243">
          <cell r="B243">
            <v>239</v>
          </cell>
          <cell r="C243" t="str">
            <v>空気熱源ﾋｰﾄﾎﾟﾝﾌﾟﾕﾆｯﾄ</v>
          </cell>
          <cell r="D243" t="str">
            <v>110,000kcal/h</v>
          </cell>
          <cell r="E243" t="str">
            <v>37kw</v>
          </cell>
          <cell r="F243">
            <v>10.88</v>
          </cell>
        </row>
        <row r="244">
          <cell r="B244">
            <v>240</v>
          </cell>
          <cell r="C244" t="str">
            <v>小形二重効用直焚吸収冷温水機</v>
          </cell>
          <cell r="D244">
            <v>20</v>
          </cell>
          <cell r="E244" t="str">
            <v>UST</v>
          </cell>
          <cell r="F244">
            <v>6.28</v>
          </cell>
        </row>
        <row r="245">
          <cell r="B245">
            <v>241</v>
          </cell>
          <cell r="C245" t="str">
            <v>小形二重効用直焚吸収冷温水機</v>
          </cell>
          <cell r="D245">
            <v>30</v>
          </cell>
          <cell r="E245" t="str">
            <v>UST</v>
          </cell>
          <cell r="F245">
            <v>8.44</v>
          </cell>
        </row>
        <row r="246">
          <cell r="B246">
            <v>242</v>
          </cell>
          <cell r="C246" t="str">
            <v>小形二重効用直焚吸収冷温水機</v>
          </cell>
          <cell r="D246">
            <v>40</v>
          </cell>
          <cell r="E246" t="str">
            <v>UST</v>
          </cell>
          <cell r="F246">
            <v>10.6</v>
          </cell>
        </row>
        <row r="247">
          <cell r="B247">
            <v>243</v>
          </cell>
          <cell r="C247" t="str">
            <v>小形二重効用直焚吸収冷温水機</v>
          </cell>
          <cell r="D247">
            <v>50</v>
          </cell>
          <cell r="E247" t="str">
            <v>UST</v>
          </cell>
          <cell r="F247">
            <v>12.76</v>
          </cell>
        </row>
        <row r="248">
          <cell r="B248">
            <v>244</v>
          </cell>
          <cell r="C248" t="str">
            <v>直焚吸収冷温水機</v>
          </cell>
          <cell r="D248">
            <v>75</v>
          </cell>
          <cell r="E248" t="str">
            <v>UST</v>
          </cell>
          <cell r="F248">
            <v>18.16</v>
          </cell>
        </row>
        <row r="249">
          <cell r="B249">
            <v>245</v>
          </cell>
          <cell r="C249" t="str">
            <v>直焚吸収冷温水機</v>
          </cell>
          <cell r="D249">
            <v>100</v>
          </cell>
          <cell r="E249" t="str">
            <v>UST</v>
          </cell>
          <cell r="F249">
            <v>23.56</v>
          </cell>
        </row>
        <row r="250">
          <cell r="B250">
            <v>246</v>
          </cell>
          <cell r="C250" t="str">
            <v>直焚吸収冷温水機</v>
          </cell>
          <cell r="D250">
            <v>125</v>
          </cell>
          <cell r="E250" t="str">
            <v>UST</v>
          </cell>
          <cell r="F250">
            <v>25.74</v>
          </cell>
        </row>
        <row r="251">
          <cell r="B251">
            <v>247</v>
          </cell>
          <cell r="C251" t="str">
            <v>直焚吸収冷温水機</v>
          </cell>
          <cell r="D251">
            <v>150</v>
          </cell>
          <cell r="E251" t="str">
            <v>UST</v>
          </cell>
          <cell r="F251">
            <v>30.54</v>
          </cell>
        </row>
        <row r="252">
          <cell r="B252">
            <v>248</v>
          </cell>
          <cell r="C252" t="str">
            <v>直焚吸収冷温水機</v>
          </cell>
          <cell r="D252">
            <v>170</v>
          </cell>
          <cell r="E252" t="str">
            <v>UST</v>
          </cell>
          <cell r="F252">
            <v>34.380000000000003</v>
          </cell>
        </row>
        <row r="253">
          <cell r="B253">
            <v>249</v>
          </cell>
          <cell r="C253" t="str">
            <v>直焚吸収冷温水機</v>
          </cell>
          <cell r="D253">
            <v>205</v>
          </cell>
          <cell r="E253" t="str">
            <v>UST</v>
          </cell>
          <cell r="F253">
            <v>41.1</v>
          </cell>
        </row>
        <row r="254">
          <cell r="B254">
            <v>250</v>
          </cell>
          <cell r="C254" t="str">
            <v>直焚吸収冷温水機</v>
          </cell>
          <cell r="D254">
            <v>255</v>
          </cell>
          <cell r="E254" t="str">
            <v>UST</v>
          </cell>
          <cell r="F254">
            <v>50.7</v>
          </cell>
        </row>
        <row r="255">
          <cell r="B255">
            <v>251</v>
          </cell>
          <cell r="C255" t="str">
            <v>直焚吸収冷温水機</v>
          </cell>
          <cell r="D255">
            <v>300</v>
          </cell>
          <cell r="E255" t="str">
            <v>UST</v>
          </cell>
          <cell r="F255">
            <v>59.34</v>
          </cell>
        </row>
        <row r="256">
          <cell r="B256">
            <v>252</v>
          </cell>
          <cell r="C256" t="str">
            <v>冷却塔(FRP)</v>
          </cell>
          <cell r="D256">
            <v>5</v>
          </cell>
          <cell r="E256" t="str">
            <v>RT</v>
          </cell>
          <cell r="F256">
            <v>1.18</v>
          </cell>
        </row>
        <row r="257">
          <cell r="B257">
            <v>253</v>
          </cell>
          <cell r="C257" t="str">
            <v>冷却塔(FRP)</v>
          </cell>
          <cell r="D257">
            <v>7.5</v>
          </cell>
          <cell r="E257" t="str">
            <v>RT</v>
          </cell>
          <cell r="F257">
            <v>1.27</v>
          </cell>
        </row>
        <row r="258">
          <cell r="B258">
            <v>254</v>
          </cell>
          <cell r="C258" t="str">
            <v>冷却塔(FRP)</v>
          </cell>
          <cell r="D258">
            <v>10</v>
          </cell>
          <cell r="E258" t="str">
            <v>RT</v>
          </cell>
          <cell r="F258">
            <v>1.31</v>
          </cell>
        </row>
        <row r="259">
          <cell r="B259">
            <v>255</v>
          </cell>
          <cell r="C259" t="str">
            <v>冷却塔(FRP)</v>
          </cell>
          <cell r="D259">
            <v>15</v>
          </cell>
          <cell r="E259" t="str">
            <v>RT</v>
          </cell>
          <cell r="F259">
            <v>1.51</v>
          </cell>
        </row>
        <row r="260">
          <cell r="B260">
            <v>256</v>
          </cell>
          <cell r="C260" t="str">
            <v>冷却塔(FRP)</v>
          </cell>
          <cell r="D260">
            <v>20</v>
          </cell>
          <cell r="E260" t="str">
            <v>RT</v>
          </cell>
          <cell r="F260">
            <v>1.59</v>
          </cell>
        </row>
        <row r="261">
          <cell r="B261">
            <v>257</v>
          </cell>
          <cell r="C261" t="str">
            <v>冷却塔(FRP)</v>
          </cell>
          <cell r="D261">
            <v>25</v>
          </cell>
          <cell r="E261" t="str">
            <v>RT</v>
          </cell>
          <cell r="F261">
            <v>1.71</v>
          </cell>
        </row>
        <row r="262">
          <cell r="B262">
            <v>258</v>
          </cell>
          <cell r="C262" t="str">
            <v>冷却塔(FRP)</v>
          </cell>
          <cell r="D262">
            <v>30</v>
          </cell>
          <cell r="E262" t="str">
            <v>RT</v>
          </cell>
          <cell r="F262">
            <v>1.95</v>
          </cell>
        </row>
        <row r="263">
          <cell r="B263">
            <v>259</v>
          </cell>
          <cell r="C263" t="str">
            <v>冷却塔(FRP)</v>
          </cell>
          <cell r="D263">
            <v>40</v>
          </cell>
          <cell r="E263" t="str">
            <v>RT</v>
          </cell>
          <cell r="F263">
            <v>2.52</v>
          </cell>
        </row>
        <row r="264">
          <cell r="B264">
            <v>260</v>
          </cell>
          <cell r="C264" t="str">
            <v>冷却塔(FRP)</v>
          </cell>
          <cell r="D264">
            <v>50</v>
          </cell>
          <cell r="E264" t="str">
            <v>RT</v>
          </cell>
          <cell r="F264">
            <v>2.93</v>
          </cell>
        </row>
        <row r="265">
          <cell r="B265">
            <v>261</v>
          </cell>
          <cell r="C265" t="str">
            <v>冷却塔(FRP)</v>
          </cell>
          <cell r="D265">
            <v>60</v>
          </cell>
          <cell r="E265" t="str">
            <v>RT</v>
          </cell>
          <cell r="F265">
            <v>3.33</v>
          </cell>
        </row>
        <row r="266">
          <cell r="B266">
            <v>262</v>
          </cell>
          <cell r="C266" t="str">
            <v>冷却塔(FRP)</v>
          </cell>
          <cell r="D266">
            <v>80</v>
          </cell>
          <cell r="E266" t="str">
            <v>RT</v>
          </cell>
          <cell r="F266">
            <v>4.47</v>
          </cell>
        </row>
        <row r="267">
          <cell r="B267">
            <v>263</v>
          </cell>
          <cell r="C267" t="str">
            <v>空気熱源ﾊﾟｯｹｰｼﾞ(直吹･ﾀﾞｸﾄ接続)･室内機</v>
          </cell>
          <cell r="D267">
            <v>12.5</v>
          </cell>
          <cell r="E267" t="str">
            <v>kw</v>
          </cell>
          <cell r="F267">
            <v>0.95</v>
          </cell>
        </row>
        <row r="268">
          <cell r="B268">
            <v>264</v>
          </cell>
          <cell r="C268" t="str">
            <v>空気熱源ﾊﾟｯｹｰｼﾞ(直吹･ﾀﾞｸﾄ接続)･室外機</v>
          </cell>
          <cell r="D268">
            <v>12.5</v>
          </cell>
          <cell r="E268" t="str">
            <v>kw</v>
          </cell>
          <cell r="F268">
            <v>0.94</v>
          </cell>
        </row>
        <row r="269">
          <cell r="B269">
            <v>265</v>
          </cell>
          <cell r="C269" t="str">
            <v>空気熱源ﾊﾟｯｹｰｼﾞ(直吹･ﾀﾞｸﾄ接続)･室内機</v>
          </cell>
          <cell r="D269">
            <v>18</v>
          </cell>
          <cell r="E269" t="str">
            <v>kw</v>
          </cell>
          <cell r="F269">
            <v>1.3</v>
          </cell>
        </row>
        <row r="270">
          <cell r="B270">
            <v>266</v>
          </cell>
          <cell r="C270" t="str">
            <v>空気熱源ﾊﾟｯｹｰｼﾞ(直吹･ﾀﾞｸﾄ接続)･室外機</v>
          </cell>
          <cell r="D270">
            <v>18</v>
          </cell>
          <cell r="E270" t="str">
            <v>kw</v>
          </cell>
          <cell r="F270">
            <v>0.52</v>
          </cell>
        </row>
        <row r="271">
          <cell r="B271">
            <v>267</v>
          </cell>
          <cell r="C271" t="str">
            <v>空気熱源ﾊﾟｯｹｰｼﾞ(直吹･ﾀﾞｸﾄ接続)･室内機</v>
          </cell>
          <cell r="D271">
            <v>25</v>
          </cell>
          <cell r="E271" t="str">
            <v>kw</v>
          </cell>
          <cell r="F271">
            <v>1.59</v>
          </cell>
        </row>
        <row r="272">
          <cell r="B272">
            <v>268</v>
          </cell>
          <cell r="C272" t="str">
            <v>空気熱源ﾊﾟｯｹｰｼﾞ(直吹･ﾀﾞｸﾄ接続)･室外機</v>
          </cell>
          <cell r="D272">
            <v>25</v>
          </cell>
          <cell r="E272" t="str">
            <v>kw</v>
          </cell>
          <cell r="F272">
            <v>0.65</v>
          </cell>
        </row>
        <row r="273">
          <cell r="B273">
            <v>269</v>
          </cell>
          <cell r="C273" t="str">
            <v>空気熱源ﾊﾟｯｹｰｼﾞ(直吹･ﾀﾞｸﾄ接続)･室内機</v>
          </cell>
          <cell r="D273">
            <v>35.5</v>
          </cell>
          <cell r="E273" t="str">
            <v>kw</v>
          </cell>
          <cell r="F273">
            <v>2.59</v>
          </cell>
        </row>
        <row r="274">
          <cell r="B274">
            <v>270</v>
          </cell>
          <cell r="C274" t="str">
            <v>空気熱源ﾊﾟｯｹｰｼﾞ(直吹･ﾀﾞｸﾄ接続)･室外機</v>
          </cell>
          <cell r="D274">
            <v>35.5</v>
          </cell>
          <cell r="E274" t="str">
            <v>kw</v>
          </cell>
          <cell r="F274">
            <v>1.1200000000000001</v>
          </cell>
        </row>
        <row r="275">
          <cell r="B275">
            <v>271</v>
          </cell>
          <cell r="C275" t="str">
            <v>空気熱源ﾊﾟｯｹｰｼﾞ(直吹･ﾀﾞｸﾄ接続)･室内機</v>
          </cell>
          <cell r="D275">
            <v>50</v>
          </cell>
          <cell r="E275" t="str">
            <v>kw</v>
          </cell>
          <cell r="F275">
            <v>3.2</v>
          </cell>
        </row>
        <row r="276">
          <cell r="B276">
            <v>272</v>
          </cell>
          <cell r="C276" t="str">
            <v>空気熱源ﾊﾟｯｹｰｼﾞ(直吹･ﾀﾞｸﾄ接続)･室外機</v>
          </cell>
          <cell r="D276">
            <v>50</v>
          </cell>
          <cell r="E276" t="str">
            <v>kw</v>
          </cell>
          <cell r="F276">
            <v>1.1399999999999999</v>
          </cell>
        </row>
        <row r="277">
          <cell r="B277">
            <v>273</v>
          </cell>
          <cell r="C277" t="str">
            <v>空気熱源ﾊﾟｯｹｰｼﾞ(直吹･ﾀﾞｸﾄ接続)･室内機</v>
          </cell>
          <cell r="D277">
            <v>56</v>
          </cell>
          <cell r="E277" t="str">
            <v>kw</v>
          </cell>
          <cell r="F277">
            <v>3.5</v>
          </cell>
        </row>
        <row r="278">
          <cell r="B278">
            <v>274</v>
          </cell>
          <cell r="C278" t="str">
            <v>空気熱源ﾊﾟｯｹｰｼﾞ(直吹･ﾀﾞｸﾄ接続)･室外機</v>
          </cell>
          <cell r="D278">
            <v>56</v>
          </cell>
          <cell r="E278" t="str">
            <v>kw</v>
          </cell>
          <cell r="F278">
            <v>1.29</v>
          </cell>
        </row>
        <row r="279">
          <cell r="B279">
            <v>275</v>
          </cell>
          <cell r="C279" t="str">
            <v>空気熱源ﾊﾟｯｹｰｼﾞ(直吹･ﾀﾞｸﾄ接続)･室内機</v>
          </cell>
          <cell r="D279">
            <v>71</v>
          </cell>
          <cell r="E279" t="str">
            <v>kw</v>
          </cell>
          <cell r="F279">
            <v>4.4400000000000004</v>
          </cell>
        </row>
        <row r="280">
          <cell r="B280">
            <v>276</v>
          </cell>
          <cell r="C280" t="str">
            <v>空気熱源ﾊﾟｯｹｰｼﾞ(直吹･ﾀﾞｸﾄ接続)･室外機</v>
          </cell>
          <cell r="D280">
            <v>71</v>
          </cell>
          <cell r="E280" t="str">
            <v>kw</v>
          </cell>
          <cell r="F280">
            <v>1.82</v>
          </cell>
        </row>
        <row r="281">
          <cell r="B281">
            <v>277</v>
          </cell>
          <cell r="C281" t="str">
            <v>空気熱源ﾊﾟｯｹｰｼﾞ(直吹･ﾀﾞｸﾄ接続)･室外機(天井吊)</v>
          </cell>
          <cell r="D281">
            <v>12.5</v>
          </cell>
          <cell r="E281" t="str">
            <v>kw</v>
          </cell>
          <cell r="F281">
            <v>1.88</v>
          </cell>
        </row>
        <row r="282">
          <cell r="B282">
            <v>278</v>
          </cell>
          <cell r="C282" t="str">
            <v>空気熱源ﾊﾟｯｹｰｼﾞ(直吹･ﾀﾞｸﾄ接続)･室外機(天井吊)</v>
          </cell>
          <cell r="D282">
            <v>18</v>
          </cell>
          <cell r="E282" t="str">
            <v>kw</v>
          </cell>
          <cell r="F282">
            <v>1.04</v>
          </cell>
        </row>
        <row r="283">
          <cell r="B283">
            <v>279</v>
          </cell>
          <cell r="C283" t="str">
            <v>空気熱源ﾊﾟｯｹｰｼﾞ(直吹･ﾀﾞｸﾄ接続)･室外機(天井吊)</v>
          </cell>
          <cell r="D283">
            <v>25</v>
          </cell>
          <cell r="E283" t="str">
            <v>kw</v>
          </cell>
          <cell r="F283">
            <v>1.3</v>
          </cell>
        </row>
        <row r="284">
          <cell r="B284">
            <v>280</v>
          </cell>
          <cell r="C284" t="str">
            <v>空気熱源ﾊﾟｯｹｰｼﾞ(直吹･ﾀﾞｸﾄ接続)･室外機(天井吊)</v>
          </cell>
          <cell r="D284">
            <v>35.5</v>
          </cell>
          <cell r="E284" t="str">
            <v>kw</v>
          </cell>
          <cell r="F284">
            <v>2.2400000000000002</v>
          </cell>
        </row>
        <row r="285">
          <cell r="B285">
            <v>281</v>
          </cell>
          <cell r="C285" t="str">
            <v>空気熱源ﾊﾟｯｹｰｼﾞ(直吹･ﾀﾞｸﾄ接続)･室外機(天井吊)</v>
          </cell>
          <cell r="D285">
            <v>50</v>
          </cell>
          <cell r="E285" t="str">
            <v>kw</v>
          </cell>
          <cell r="F285">
            <v>2.2799999999999998</v>
          </cell>
        </row>
        <row r="286">
          <cell r="B286">
            <v>282</v>
          </cell>
          <cell r="C286" t="str">
            <v>空気熱源ﾊﾟｯｹｰｼﾞ(直吹･ﾀﾞｸﾄ接続)･室外機(天井吊)</v>
          </cell>
          <cell r="D286">
            <v>56</v>
          </cell>
          <cell r="E286" t="str">
            <v>kw</v>
          </cell>
          <cell r="F286">
            <v>2.58</v>
          </cell>
        </row>
        <row r="287">
          <cell r="B287">
            <v>283</v>
          </cell>
          <cell r="C287" t="str">
            <v>空気熱源ﾊﾟｯｹｰｼﾞ(直吹･ﾀﾞｸﾄ接続)･室外機(天井吊)</v>
          </cell>
          <cell r="D287">
            <v>71</v>
          </cell>
          <cell r="E287" t="str">
            <v>kw</v>
          </cell>
          <cell r="F287">
            <v>3.64</v>
          </cell>
        </row>
        <row r="288">
          <cell r="B288">
            <v>284</v>
          </cell>
          <cell r="C288" t="str">
            <v>ｳｲﾝｸﾞﾎﾟﾝﾌﾟ</v>
          </cell>
          <cell r="D288">
            <v>12.5</v>
          </cell>
          <cell r="E288" t="str">
            <v>kw</v>
          </cell>
          <cell r="F288">
            <v>1.1279999999999999</v>
          </cell>
        </row>
        <row r="289">
          <cell r="B289">
            <v>285</v>
          </cell>
          <cell r="C289" t="str">
            <v>空気熱源ﾊﾟｯｹｰｼﾞ(直吹･ﾀﾞｸﾄ接続)･室外機(防振基礎)</v>
          </cell>
          <cell r="D289">
            <v>18</v>
          </cell>
          <cell r="E289" t="str">
            <v>kw</v>
          </cell>
          <cell r="F289">
            <v>0.624</v>
          </cell>
        </row>
        <row r="290">
          <cell r="B290">
            <v>286</v>
          </cell>
          <cell r="C290" t="str">
            <v>空気熱源ﾊﾟｯｹｰｼﾞ(直吹･ﾀﾞｸﾄ接続)･室外機(防振基礎)</v>
          </cell>
          <cell r="D290">
            <v>25</v>
          </cell>
          <cell r="E290" t="str">
            <v>kw</v>
          </cell>
          <cell r="F290">
            <v>0.78</v>
          </cell>
        </row>
        <row r="291">
          <cell r="B291">
            <v>287</v>
          </cell>
          <cell r="C291" t="str">
            <v>空気熱源ﾊﾟｯｹｰｼﾞ(直吹･ﾀﾞｸﾄ接続)･室外機(防振基礎)</v>
          </cell>
          <cell r="D291">
            <v>35.5</v>
          </cell>
          <cell r="E291" t="str">
            <v>kw</v>
          </cell>
          <cell r="F291">
            <v>1.3440000000000001</v>
          </cell>
        </row>
        <row r="292">
          <cell r="B292">
            <v>288</v>
          </cell>
          <cell r="C292" t="str">
            <v>空気熱源ﾊﾟｯｹｰｼﾞ(直吹･ﾀﾞｸﾄ接続)･室外機(防振基礎)</v>
          </cell>
          <cell r="D292">
            <v>50</v>
          </cell>
          <cell r="E292" t="str">
            <v>kw</v>
          </cell>
          <cell r="F292">
            <v>1.3679999999999999</v>
          </cell>
        </row>
        <row r="293">
          <cell r="B293">
            <v>289</v>
          </cell>
          <cell r="C293" t="str">
            <v>空気熱源ﾊﾟｯｹｰｼﾞ(直吹･ﾀﾞｸﾄ接続)･室外機(防振基礎)</v>
          </cell>
          <cell r="D293">
            <v>56</v>
          </cell>
          <cell r="E293" t="str">
            <v>kw</v>
          </cell>
          <cell r="F293">
            <v>1.548</v>
          </cell>
        </row>
        <row r="294">
          <cell r="B294">
            <v>290</v>
          </cell>
          <cell r="C294" t="str">
            <v>空気熱源ﾊﾟｯｹｰｼﾞ(直吹･ﾀﾞｸﾄ接続)･室外機(防振基礎)</v>
          </cell>
          <cell r="D294">
            <v>71</v>
          </cell>
          <cell r="E294" t="str">
            <v>kw</v>
          </cell>
          <cell r="F294">
            <v>2.1840000000000002</v>
          </cell>
        </row>
        <row r="295">
          <cell r="B295">
            <v>291</v>
          </cell>
          <cell r="C295" t="str">
            <v>空気熱源ﾊﾟｯｹｰｼﾞ室外機</v>
          </cell>
          <cell r="D295">
            <v>2.8</v>
          </cell>
          <cell r="E295" t="str">
            <v>kw</v>
          </cell>
          <cell r="F295">
            <v>0.45</v>
          </cell>
        </row>
        <row r="296">
          <cell r="B296">
            <v>292</v>
          </cell>
          <cell r="C296" t="str">
            <v>空気熱源ﾊﾟｯｹｰｼﾞ室外機</v>
          </cell>
          <cell r="D296">
            <v>3.2</v>
          </cell>
          <cell r="E296" t="str">
            <v>kw</v>
          </cell>
          <cell r="F296">
            <v>0.55000000000000004</v>
          </cell>
        </row>
        <row r="297">
          <cell r="B297">
            <v>293</v>
          </cell>
          <cell r="C297" t="str">
            <v>空気熱源ﾊﾟｯｹｰｼﾞ室外機</v>
          </cell>
          <cell r="D297">
            <v>4</v>
          </cell>
          <cell r="E297" t="str">
            <v>kw</v>
          </cell>
          <cell r="F297">
            <v>0.57999999999999996</v>
          </cell>
        </row>
        <row r="298">
          <cell r="B298">
            <v>294</v>
          </cell>
          <cell r="C298" t="str">
            <v>空気熱源ﾊﾟｯｹｰｼﾞ室外機</v>
          </cell>
          <cell r="D298">
            <v>4.5</v>
          </cell>
          <cell r="E298" t="str">
            <v>kw</v>
          </cell>
          <cell r="F298">
            <v>0.62</v>
          </cell>
        </row>
        <row r="299">
          <cell r="B299">
            <v>295</v>
          </cell>
          <cell r="C299" t="str">
            <v>空気熱源ﾊﾟｯｹｰｼﾞ室外機</v>
          </cell>
          <cell r="D299">
            <v>5</v>
          </cell>
          <cell r="E299" t="str">
            <v>kw</v>
          </cell>
          <cell r="F299">
            <v>0.66</v>
          </cell>
        </row>
        <row r="300">
          <cell r="B300">
            <v>296</v>
          </cell>
          <cell r="C300" t="str">
            <v>空気熱源ﾊﾟｯｹｰｼﾞ室外機</v>
          </cell>
          <cell r="D300">
            <v>5.6</v>
          </cell>
          <cell r="E300" t="str">
            <v>kw</v>
          </cell>
          <cell r="F300">
            <v>0.77</v>
          </cell>
        </row>
        <row r="301">
          <cell r="B301">
            <v>297</v>
          </cell>
          <cell r="C301" t="str">
            <v>空気熱源ﾊﾟｯｹｰｼﾞ室外機</v>
          </cell>
          <cell r="D301">
            <v>6.3</v>
          </cell>
          <cell r="E301" t="str">
            <v>kw</v>
          </cell>
          <cell r="F301">
            <v>0.8</v>
          </cell>
        </row>
        <row r="302">
          <cell r="B302">
            <v>298</v>
          </cell>
          <cell r="C302" t="str">
            <v>空気熱源ﾊﾟｯｹｰｼﾞ室外機</v>
          </cell>
          <cell r="D302">
            <v>7.1</v>
          </cell>
          <cell r="E302" t="str">
            <v>kw</v>
          </cell>
          <cell r="F302">
            <v>0.83</v>
          </cell>
        </row>
        <row r="303">
          <cell r="B303">
            <v>299</v>
          </cell>
          <cell r="C303" t="str">
            <v>空気熱源ﾊﾟｯｹｰｼﾞ室外機</v>
          </cell>
          <cell r="D303">
            <v>8</v>
          </cell>
          <cell r="E303" t="str">
            <v>kw</v>
          </cell>
          <cell r="F303">
            <v>0.98</v>
          </cell>
        </row>
        <row r="304">
          <cell r="B304">
            <v>300</v>
          </cell>
          <cell r="C304" t="str">
            <v>空気熱源ﾊﾟｯｹｰｼﾞ室外機</v>
          </cell>
          <cell r="D304">
            <v>10</v>
          </cell>
          <cell r="E304" t="str">
            <v>kw</v>
          </cell>
          <cell r="F304">
            <v>1.0900000000000001</v>
          </cell>
        </row>
        <row r="305">
          <cell r="B305">
            <v>301</v>
          </cell>
          <cell r="C305" t="str">
            <v>空気熱源ﾊﾟｯｹｰｼﾞ室外機</v>
          </cell>
          <cell r="D305">
            <v>12.5</v>
          </cell>
          <cell r="E305" t="str">
            <v>kw</v>
          </cell>
          <cell r="F305">
            <v>1.24</v>
          </cell>
        </row>
        <row r="306">
          <cell r="B306">
            <v>302</v>
          </cell>
          <cell r="C306" t="str">
            <v>空気熱源ﾊﾟｯｹｰｼﾞ室外機</v>
          </cell>
          <cell r="D306">
            <v>14</v>
          </cell>
          <cell r="E306" t="str">
            <v>kw</v>
          </cell>
          <cell r="F306">
            <v>1.28</v>
          </cell>
        </row>
        <row r="307">
          <cell r="B307">
            <v>303</v>
          </cell>
          <cell r="C307" t="str">
            <v>空気熱源ﾊﾟｯｹｰｼﾞ室外機</v>
          </cell>
          <cell r="D307">
            <v>20</v>
          </cell>
          <cell r="E307" t="str">
            <v>kw</v>
          </cell>
          <cell r="F307">
            <v>2.29</v>
          </cell>
        </row>
        <row r="308">
          <cell r="B308">
            <v>304</v>
          </cell>
          <cell r="C308" t="str">
            <v>空気熱源ﾊﾟｯｹｰｼﾞ室外機</v>
          </cell>
          <cell r="D308">
            <v>25</v>
          </cell>
          <cell r="E308" t="str">
            <v>kw</v>
          </cell>
          <cell r="F308">
            <v>2.56</v>
          </cell>
        </row>
        <row r="309">
          <cell r="B309">
            <v>305</v>
          </cell>
          <cell r="C309" t="str">
            <v>空気熱源ﾊﾟｯｹｰｼﾞ室外機(天井吊)</v>
          </cell>
          <cell r="D309">
            <v>2.8</v>
          </cell>
          <cell r="E309" t="str">
            <v>kw</v>
          </cell>
          <cell r="F309">
            <v>0.9</v>
          </cell>
        </row>
        <row r="310">
          <cell r="B310">
            <v>306</v>
          </cell>
          <cell r="C310" t="str">
            <v>空気熱源ﾊﾟｯｹｰｼﾞ室外機(天井吊)</v>
          </cell>
          <cell r="D310">
            <v>3.2</v>
          </cell>
          <cell r="E310" t="str">
            <v>kw</v>
          </cell>
          <cell r="F310">
            <v>1.1000000000000001</v>
          </cell>
        </row>
        <row r="311">
          <cell r="B311">
            <v>307</v>
          </cell>
          <cell r="C311" t="str">
            <v>空気熱源ﾊﾟｯｹｰｼﾞ室外機(天井吊)</v>
          </cell>
          <cell r="D311">
            <v>4</v>
          </cell>
          <cell r="E311" t="str">
            <v>kw</v>
          </cell>
          <cell r="F311">
            <v>1.1599999999999999</v>
          </cell>
        </row>
        <row r="312">
          <cell r="B312">
            <v>308</v>
          </cell>
          <cell r="C312" t="str">
            <v>空気熱源ﾊﾟｯｹｰｼﾞ室外機(天井吊)</v>
          </cell>
          <cell r="D312">
            <v>4.5</v>
          </cell>
          <cell r="E312" t="str">
            <v>kw</v>
          </cell>
          <cell r="F312">
            <v>1.24</v>
          </cell>
        </row>
        <row r="313">
          <cell r="B313">
            <v>309</v>
          </cell>
          <cell r="C313" t="str">
            <v>空気熱源ﾊﾟｯｹｰｼﾞ室外機(天井吊)</v>
          </cell>
          <cell r="D313">
            <v>5</v>
          </cell>
          <cell r="E313" t="str">
            <v>kw</v>
          </cell>
          <cell r="F313">
            <v>1.32</v>
          </cell>
        </row>
        <row r="314">
          <cell r="B314">
            <v>310</v>
          </cell>
          <cell r="C314" t="str">
            <v>空気熱源ﾊﾟｯｹｰｼﾞ室外機(天井吊)</v>
          </cell>
          <cell r="D314">
            <v>5.6</v>
          </cell>
          <cell r="E314" t="str">
            <v>kw</v>
          </cell>
          <cell r="F314">
            <v>1.54</v>
          </cell>
        </row>
        <row r="315">
          <cell r="B315">
            <v>311</v>
          </cell>
          <cell r="C315" t="str">
            <v>空気熱源ﾊﾟｯｹｰｼﾞ室外機(天井吊)</v>
          </cell>
          <cell r="D315">
            <v>6.3</v>
          </cell>
          <cell r="E315" t="str">
            <v>kw</v>
          </cell>
          <cell r="F315">
            <v>1.6</v>
          </cell>
        </row>
        <row r="316">
          <cell r="B316">
            <v>312</v>
          </cell>
          <cell r="C316" t="str">
            <v>空気熱源ﾊﾟｯｹｰｼﾞ室外機(天井吊)</v>
          </cell>
          <cell r="D316">
            <v>7.1</v>
          </cell>
          <cell r="E316" t="str">
            <v>kw</v>
          </cell>
          <cell r="F316">
            <v>1.66</v>
          </cell>
        </row>
        <row r="317">
          <cell r="B317">
            <v>313</v>
          </cell>
          <cell r="C317" t="str">
            <v>空気熱源ﾊﾟｯｹｰｼﾞ室外機(天井吊)</v>
          </cell>
          <cell r="D317">
            <v>8</v>
          </cell>
          <cell r="E317" t="str">
            <v>kw</v>
          </cell>
          <cell r="F317">
            <v>1.96</v>
          </cell>
        </row>
        <row r="318">
          <cell r="B318">
            <v>314</v>
          </cell>
          <cell r="C318" t="str">
            <v>空気熱源ﾊﾟｯｹｰｼﾞ室外機(天井吊)</v>
          </cell>
          <cell r="D318">
            <v>10</v>
          </cell>
          <cell r="E318" t="str">
            <v>kw</v>
          </cell>
          <cell r="F318">
            <v>2.1800000000000002</v>
          </cell>
        </row>
        <row r="319">
          <cell r="B319">
            <v>315</v>
          </cell>
          <cell r="C319" t="str">
            <v>空気熱源ﾊﾟｯｹｰｼﾞ室外機(天井吊)</v>
          </cell>
          <cell r="D319">
            <v>12.5</v>
          </cell>
          <cell r="E319" t="str">
            <v>kw</v>
          </cell>
          <cell r="F319">
            <v>2.48</v>
          </cell>
        </row>
        <row r="320">
          <cell r="B320">
            <v>316</v>
          </cell>
          <cell r="C320" t="str">
            <v>空気熱源ﾊﾟｯｹｰｼﾞ室外機(天井吊)</v>
          </cell>
          <cell r="D320">
            <v>14</v>
          </cell>
          <cell r="E320" t="str">
            <v>kw</v>
          </cell>
          <cell r="F320">
            <v>2.56</v>
          </cell>
        </row>
        <row r="321">
          <cell r="B321">
            <v>317</v>
          </cell>
          <cell r="C321" t="str">
            <v>空気熱源ﾊﾟｯｹｰｼﾞ室外機(天井吊)</v>
          </cell>
          <cell r="D321">
            <v>20</v>
          </cell>
          <cell r="E321" t="str">
            <v>kw</v>
          </cell>
          <cell r="F321">
            <v>4.58</v>
          </cell>
        </row>
        <row r="322">
          <cell r="B322">
            <v>318</v>
          </cell>
          <cell r="C322" t="str">
            <v>空気熱源ﾊﾟｯｹｰｼﾞ室外機(天井吊)</v>
          </cell>
          <cell r="D322">
            <v>25</v>
          </cell>
          <cell r="E322" t="str">
            <v>kw</v>
          </cell>
          <cell r="F322">
            <v>5.12</v>
          </cell>
        </row>
        <row r="323">
          <cell r="B323">
            <v>319</v>
          </cell>
          <cell r="C323" t="str">
            <v>空気熱源ﾊﾟｯｹｰｼﾞ室外機(防振基礎)</v>
          </cell>
          <cell r="D323">
            <v>2.8</v>
          </cell>
          <cell r="E323" t="str">
            <v>kw</v>
          </cell>
          <cell r="F323">
            <v>0.54</v>
          </cell>
        </row>
        <row r="324">
          <cell r="B324">
            <v>320</v>
          </cell>
          <cell r="C324" t="str">
            <v>空気熱源ﾊﾟｯｹｰｼﾞ室外機(防振基礎)</v>
          </cell>
          <cell r="D324">
            <v>3.2</v>
          </cell>
          <cell r="E324" t="str">
            <v>kw</v>
          </cell>
          <cell r="F324">
            <v>0.66</v>
          </cell>
        </row>
        <row r="325">
          <cell r="B325">
            <v>321</v>
          </cell>
          <cell r="C325" t="str">
            <v>空気熱源ﾊﾟｯｹｰｼﾞ室外機(防振基礎)</v>
          </cell>
          <cell r="D325">
            <v>4</v>
          </cell>
          <cell r="E325" t="str">
            <v>kw</v>
          </cell>
          <cell r="F325">
            <v>0.69599999999999995</v>
          </cell>
        </row>
        <row r="326">
          <cell r="B326">
            <v>322</v>
          </cell>
          <cell r="C326" t="str">
            <v>空気熱源ﾊﾟｯｹｰｼﾞ室外機(防振基礎)</v>
          </cell>
          <cell r="D326">
            <v>4.5</v>
          </cell>
          <cell r="E326" t="str">
            <v>kw</v>
          </cell>
          <cell r="F326">
            <v>0.74399999999999999</v>
          </cell>
        </row>
        <row r="327">
          <cell r="B327">
            <v>323</v>
          </cell>
          <cell r="C327" t="str">
            <v>空気熱源ﾊﾟｯｹｰｼﾞ室外機(防振基礎)</v>
          </cell>
          <cell r="D327">
            <v>5</v>
          </cell>
          <cell r="E327" t="str">
            <v>kw</v>
          </cell>
          <cell r="F327">
            <v>0.79200000000000004</v>
          </cell>
        </row>
        <row r="328">
          <cell r="B328">
            <v>324</v>
          </cell>
          <cell r="C328" t="str">
            <v>空気熱源ﾊﾟｯｹｰｼﾞ室外機(防振基礎)</v>
          </cell>
          <cell r="D328">
            <v>5.6</v>
          </cell>
          <cell r="E328" t="str">
            <v>kw</v>
          </cell>
          <cell r="F328">
            <v>0.92399999999999993</v>
          </cell>
        </row>
        <row r="329">
          <cell r="B329">
            <v>325</v>
          </cell>
          <cell r="C329" t="str">
            <v>空気熱源ﾊﾟｯｹｰｼﾞ室外機(防振基礎)</v>
          </cell>
          <cell r="D329">
            <v>6.3</v>
          </cell>
          <cell r="E329" t="str">
            <v>kw</v>
          </cell>
          <cell r="F329">
            <v>0.96</v>
          </cell>
        </row>
        <row r="330">
          <cell r="B330">
            <v>326</v>
          </cell>
          <cell r="C330" t="str">
            <v>空気熱源ﾊﾟｯｹｰｼﾞ室外機(防振基礎)</v>
          </cell>
          <cell r="D330">
            <v>7.1</v>
          </cell>
          <cell r="E330" t="str">
            <v>kw</v>
          </cell>
          <cell r="F330">
            <v>0.99599999999999989</v>
          </cell>
        </row>
        <row r="331">
          <cell r="B331">
            <v>327</v>
          </cell>
          <cell r="C331" t="str">
            <v>空気熱源ﾊﾟｯｹｰｼﾞ室外機(防振基礎)</v>
          </cell>
          <cell r="D331">
            <v>8</v>
          </cell>
          <cell r="E331" t="str">
            <v>kw</v>
          </cell>
          <cell r="F331">
            <v>1.1759999999999999</v>
          </cell>
        </row>
        <row r="332">
          <cell r="B332">
            <v>328</v>
          </cell>
          <cell r="C332" t="str">
            <v>空気熱源ﾊﾟｯｹｰｼﾞ室外機(防振基礎)</v>
          </cell>
          <cell r="D332">
            <v>10</v>
          </cell>
          <cell r="E332" t="str">
            <v>kw</v>
          </cell>
          <cell r="F332">
            <v>1.3080000000000001</v>
          </cell>
        </row>
        <row r="333">
          <cell r="B333">
            <v>329</v>
          </cell>
          <cell r="C333" t="str">
            <v>空気熱源ﾊﾟｯｹｰｼﾞ室外機(防振基礎)</v>
          </cell>
          <cell r="D333">
            <v>12.5</v>
          </cell>
          <cell r="E333" t="str">
            <v>kw</v>
          </cell>
          <cell r="F333">
            <v>1.488</v>
          </cell>
        </row>
        <row r="334">
          <cell r="B334">
            <v>330</v>
          </cell>
          <cell r="C334" t="str">
            <v>空気熱源ﾊﾟｯｹｰｼﾞ室外機(防振基礎)</v>
          </cell>
          <cell r="D334">
            <v>14</v>
          </cell>
          <cell r="E334" t="str">
            <v>kw</v>
          </cell>
          <cell r="F334">
            <v>1.536</v>
          </cell>
        </row>
        <row r="335">
          <cell r="B335">
            <v>331</v>
          </cell>
          <cell r="C335" t="str">
            <v>空気熱源ﾊﾟｯｹｰｼﾞ室外機(防振基礎)</v>
          </cell>
          <cell r="D335">
            <v>20</v>
          </cell>
          <cell r="E335" t="str">
            <v>kw</v>
          </cell>
          <cell r="F335">
            <v>2.7479999999999998</v>
          </cell>
        </row>
        <row r="336">
          <cell r="B336">
            <v>332</v>
          </cell>
          <cell r="C336" t="str">
            <v>空気熱源ﾊﾟｯｹｰｼﾞ室外機(防振基礎)</v>
          </cell>
          <cell r="D336">
            <v>25</v>
          </cell>
          <cell r="E336" t="str">
            <v>kw</v>
          </cell>
          <cell r="F336">
            <v>3.0720000000000001</v>
          </cell>
        </row>
        <row r="337">
          <cell r="B337">
            <v>333</v>
          </cell>
          <cell r="C337" t="str">
            <v>空気熱源ﾊﾟｯｹｰｼﾞ室内機(ｶｾｯﾄ)</v>
          </cell>
          <cell r="D337">
            <v>2.8</v>
          </cell>
          <cell r="E337" t="str">
            <v>kw</v>
          </cell>
          <cell r="F337">
            <v>0.41</v>
          </cell>
        </row>
        <row r="338">
          <cell r="B338">
            <v>334</v>
          </cell>
          <cell r="C338" t="str">
            <v>空気熱源ﾊﾟｯｹｰｼﾞ室内機(ｶｾｯﾄ)</v>
          </cell>
          <cell r="D338">
            <v>3.2</v>
          </cell>
          <cell r="E338" t="str">
            <v>kw</v>
          </cell>
          <cell r="F338">
            <v>0.5</v>
          </cell>
        </row>
        <row r="339">
          <cell r="B339">
            <v>335</v>
          </cell>
          <cell r="C339" t="str">
            <v>空気熱源ﾊﾟｯｹｰｼﾞ室内機(ｶｾｯﾄ)</v>
          </cell>
          <cell r="D339">
            <v>4</v>
          </cell>
          <cell r="E339" t="str">
            <v>kw</v>
          </cell>
          <cell r="F339">
            <v>0.51</v>
          </cell>
        </row>
        <row r="340">
          <cell r="B340">
            <v>336</v>
          </cell>
          <cell r="C340" t="str">
            <v>空気熱源ﾊﾟｯｹｰｼﾞ室内機(ｶｾｯﾄ)</v>
          </cell>
          <cell r="D340">
            <v>4.5</v>
          </cell>
          <cell r="E340" t="str">
            <v>kw</v>
          </cell>
          <cell r="F340">
            <v>0.52</v>
          </cell>
        </row>
        <row r="341">
          <cell r="B341">
            <v>337</v>
          </cell>
          <cell r="C341" t="str">
            <v>空気熱源ﾊﾟｯｹｰｼﾞ室内機(ｶｾｯﾄ)</v>
          </cell>
          <cell r="D341">
            <v>5</v>
          </cell>
          <cell r="E341" t="str">
            <v>kw</v>
          </cell>
          <cell r="F341">
            <v>0.52</v>
          </cell>
        </row>
        <row r="342">
          <cell r="B342">
            <v>338</v>
          </cell>
          <cell r="C342" t="str">
            <v>空気熱源ﾊﾟｯｹｰｼﾞ室内機(ｶｾｯﾄ)</v>
          </cell>
          <cell r="D342">
            <v>5.6</v>
          </cell>
          <cell r="E342" t="str">
            <v>kw</v>
          </cell>
          <cell r="F342">
            <v>0.53</v>
          </cell>
        </row>
        <row r="343">
          <cell r="B343">
            <v>339</v>
          </cell>
          <cell r="C343" t="str">
            <v>空気熱源ﾊﾟｯｹｰｼﾞ室内機(ｶｾｯﾄ)</v>
          </cell>
          <cell r="D343">
            <v>6.3</v>
          </cell>
          <cell r="E343" t="str">
            <v>kw</v>
          </cell>
          <cell r="F343">
            <v>0.53</v>
          </cell>
        </row>
        <row r="344">
          <cell r="B344">
            <v>340</v>
          </cell>
          <cell r="C344" t="str">
            <v>空気熱源ﾊﾟｯｹｰｼﾞ室内機(ｶｾｯﾄ)</v>
          </cell>
          <cell r="D344">
            <v>7.1</v>
          </cell>
          <cell r="E344" t="str">
            <v>kw</v>
          </cell>
          <cell r="F344">
            <v>0.53</v>
          </cell>
        </row>
        <row r="345">
          <cell r="B345">
            <v>341</v>
          </cell>
          <cell r="C345" t="str">
            <v>空気熱源ﾊﾟｯｹｰｼﾞ室内機(ｶｾｯﾄ)</v>
          </cell>
          <cell r="D345">
            <v>8</v>
          </cell>
          <cell r="E345" t="str">
            <v>kw</v>
          </cell>
          <cell r="F345">
            <v>0.63</v>
          </cell>
        </row>
        <row r="346">
          <cell r="B346">
            <v>342</v>
          </cell>
          <cell r="C346" t="str">
            <v>空気熱源ﾊﾟｯｹｰｼﾞ室内機(ｶｾｯﾄ)</v>
          </cell>
          <cell r="D346">
            <v>10</v>
          </cell>
          <cell r="E346" t="str">
            <v>kw</v>
          </cell>
          <cell r="F346">
            <v>0.81</v>
          </cell>
        </row>
        <row r="347">
          <cell r="B347">
            <v>343</v>
          </cell>
          <cell r="C347" t="str">
            <v>空気熱源ﾊﾟｯｹｰｼﾞ室内機(ｶｾｯﾄ)</v>
          </cell>
          <cell r="D347">
            <v>12.5</v>
          </cell>
          <cell r="E347" t="str">
            <v>kw</v>
          </cell>
          <cell r="F347">
            <v>0.81</v>
          </cell>
        </row>
        <row r="348">
          <cell r="B348">
            <v>344</v>
          </cell>
          <cell r="C348" t="str">
            <v>空気熱源ﾊﾟｯｹｰｼﾞ室内機(ｶｾｯﾄ)</v>
          </cell>
          <cell r="D348">
            <v>14</v>
          </cell>
          <cell r="E348" t="str">
            <v>kw</v>
          </cell>
          <cell r="F348">
            <v>0.82</v>
          </cell>
        </row>
        <row r="349">
          <cell r="B349">
            <v>345</v>
          </cell>
          <cell r="C349" t="str">
            <v>空気熱源ﾊﾟｯｹｰｼﾞ室内機(壁掛)</v>
          </cell>
          <cell r="D349">
            <v>3.2</v>
          </cell>
          <cell r="E349" t="str">
            <v>kw</v>
          </cell>
          <cell r="F349">
            <v>0.27</v>
          </cell>
        </row>
        <row r="350">
          <cell r="B350">
            <v>346</v>
          </cell>
          <cell r="C350" t="str">
            <v>空気熱源ﾊﾟｯｹｰｼﾞ室内機(壁掛)</v>
          </cell>
          <cell r="D350">
            <v>4</v>
          </cell>
          <cell r="E350" t="str">
            <v>kw</v>
          </cell>
          <cell r="F350">
            <v>0.27</v>
          </cell>
        </row>
        <row r="351">
          <cell r="B351">
            <v>347</v>
          </cell>
          <cell r="C351" t="str">
            <v>空気熱源ﾊﾟｯｹｰｼﾞ室内機(壁掛)</v>
          </cell>
          <cell r="D351">
            <v>4.5</v>
          </cell>
          <cell r="E351" t="str">
            <v>kw</v>
          </cell>
          <cell r="F351">
            <v>0.27</v>
          </cell>
        </row>
        <row r="352">
          <cell r="B352">
            <v>348</v>
          </cell>
          <cell r="C352" t="str">
            <v>空気熱源ﾊﾟｯｹｰｼﾞ室内機(壁掛)</v>
          </cell>
          <cell r="D352">
            <v>5</v>
          </cell>
          <cell r="E352" t="str">
            <v>kw</v>
          </cell>
          <cell r="F352">
            <v>0.27</v>
          </cell>
        </row>
        <row r="353">
          <cell r="B353">
            <v>349</v>
          </cell>
          <cell r="C353" t="str">
            <v>空気熱源ﾊﾟｯｹｰｼﾞ室内機(壁掛)</v>
          </cell>
          <cell r="D353">
            <v>5.6</v>
          </cell>
          <cell r="E353" t="str">
            <v>kw</v>
          </cell>
          <cell r="F353">
            <v>0.3</v>
          </cell>
        </row>
        <row r="354">
          <cell r="B354">
            <v>350</v>
          </cell>
          <cell r="C354" t="str">
            <v>空気熱源ﾊﾟｯｹｰｼﾞ室内機(壁掛)</v>
          </cell>
          <cell r="D354">
            <v>6.3</v>
          </cell>
          <cell r="E354" t="str">
            <v>kw</v>
          </cell>
          <cell r="F354">
            <v>0.3</v>
          </cell>
        </row>
        <row r="355">
          <cell r="B355">
            <v>351</v>
          </cell>
          <cell r="C355" t="str">
            <v>空気熱源ﾊﾟｯｹｰｼﾞ室内機(壁掛)</v>
          </cell>
          <cell r="D355">
            <v>7.1</v>
          </cell>
          <cell r="E355" t="str">
            <v>kw</v>
          </cell>
          <cell r="F355">
            <v>0.31</v>
          </cell>
        </row>
        <row r="356">
          <cell r="B356">
            <v>352</v>
          </cell>
          <cell r="C356" t="str">
            <v>空気熱源ﾊﾟｯｹｰｼﾞ室内機(壁掛)</v>
          </cell>
          <cell r="D356">
            <v>8</v>
          </cell>
          <cell r="E356" t="str">
            <v>kw</v>
          </cell>
          <cell r="F356">
            <v>0.33</v>
          </cell>
        </row>
        <row r="357">
          <cell r="B357">
            <v>353</v>
          </cell>
          <cell r="C357" t="str">
            <v>空気熱源ﾊﾟｯｹｰｼﾞ室内機(壁掛)</v>
          </cell>
          <cell r="D357">
            <v>10</v>
          </cell>
          <cell r="E357" t="str">
            <v>kw</v>
          </cell>
          <cell r="F357">
            <v>0.42</v>
          </cell>
        </row>
        <row r="358">
          <cell r="B358">
            <v>354</v>
          </cell>
          <cell r="C358" t="str">
            <v>空気熱源ﾊﾟｯｹｰｼﾞ室内機(壁掛)</v>
          </cell>
          <cell r="D358">
            <v>12.5</v>
          </cell>
          <cell r="E358" t="str">
            <v>kw</v>
          </cell>
          <cell r="F358">
            <v>0.55000000000000004</v>
          </cell>
        </row>
        <row r="359">
          <cell r="B359">
            <v>355</v>
          </cell>
          <cell r="C359" t="str">
            <v>空気熱源ﾊﾟｯｹｰｼﾞ室内機(壁掛)</v>
          </cell>
          <cell r="D359">
            <v>14</v>
          </cell>
          <cell r="E359" t="str">
            <v>kw</v>
          </cell>
          <cell r="F359">
            <v>0.6</v>
          </cell>
        </row>
        <row r="360">
          <cell r="B360">
            <v>356</v>
          </cell>
          <cell r="C360" t="str">
            <v>空気熱源ﾊﾟｯｹｰｼﾞ室内機(床置)</v>
          </cell>
          <cell r="D360">
            <v>2.8</v>
          </cell>
          <cell r="E360" t="str">
            <v>kw</v>
          </cell>
          <cell r="F360">
            <v>0.15</v>
          </cell>
        </row>
        <row r="361">
          <cell r="B361">
            <v>357</v>
          </cell>
          <cell r="C361" t="str">
            <v>空気熱源ﾊﾟｯｹｰｼﾞ室内機(床置)</v>
          </cell>
          <cell r="D361">
            <v>3.2</v>
          </cell>
          <cell r="E361" t="str">
            <v>kw</v>
          </cell>
          <cell r="F361">
            <v>0.15</v>
          </cell>
        </row>
        <row r="362">
          <cell r="B362">
            <v>358</v>
          </cell>
          <cell r="C362" t="str">
            <v>空気熱源ﾊﾟｯｹｰｼﾞ室内機(床置)</v>
          </cell>
          <cell r="D362">
            <v>4</v>
          </cell>
          <cell r="E362" t="str">
            <v>kw</v>
          </cell>
          <cell r="F362">
            <v>0.18</v>
          </cell>
        </row>
        <row r="363">
          <cell r="B363">
            <v>359</v>
          </cell>
          <cell r="C363" t="str">
            <v>空気熱源ﾊﾟｯｹｰｼﾞ室内機(床置)</v>
          </cell>
          <cell r="D363">
            <v>4.5</v>
          </cell>
          <cell r="E363" t="str">
            <v>kw</v>
          </cell>
          <cell r="F363">
            <v>0.3</v>
          </cell>
        </row>
        <row r="364">
          <cell r="B364">
            <v>360</v>
          </cell>
          <cell r="C364" t="str">
            <v>空気熱源ﾊﾟｯｹｰｼﾞ室内機(床置)</v>
          </cell>
          <cell r="D364">
            <v>5</v>
          </cell>
          <cell r="E364" t="str">
            <v>kw</v>
          </cell>
          <cell r="F364">
            <v>0.3</v>
          </cell>
        </row>
        <row r="365">
          <cell r="B365">
            <v>361</v>
          </cell>
          <cell r="C365" t="str">
            <v>空気熱源ﾊﾟｯｹｰｼﾞ室内機(床置)</v>
          </cell>
          <cell r="D365">
            <v>5.6</v>
          </cell>
          <cell r="E365" t="str">
            <v>kw</v>
          </cell>
          <cell r="F365">
            <v>0.31</v>
          </cell>
        </row>
        <row r="366">
          <cell r="B366">
            <v>362</v>
          </cell>
          <cell r="C366" t="str">
            <v>空気熱源ﾊﾟｯｹｰｼﾞ室内機(床置)</v>
          </cell>
          <cell r="D366">
            <v>6.3</v>
          </cell>
          <cell r="E366" t="str">
            <v>kw</v>
          </cell>
          <cell r="F366">
            <v>0.36</v>
          </cell>
        </row>
        <row r="367">
          <cell r="B367">
            <v>363</v>
          </cell>
          <cell r="C367" t="str">
            <v>空気熱源ﾊﾟｯｹｰｼﾞ室内機(床置)</v>
          </cell>
          <cell r="D367">
            <v>7.1</v>
          </cell>
          <cell r="E367" t="str">
            <v>kw</v>
          </cell>
          <cell r="F367">
            <v>0.36</v>
          </cell>
        </row>
        <row r="368">
          <cell r="B368">
            <v>364</v>
          </cell>
          <cell r="C368" t="str">
            <v>空気熱源ﾊﾟｯｹｰｼﾞ室内機(床置)</v>
          </cell>
          <cell r="D368">
            <v>8</v>
          </cell>
          <cell r="E368" t="str">
            <v>kw</v>
          </cell>
          <cell r="F368">
            <v>0.42</v>
          </cell>
        </row>
        <row r="369">
          <cell r="B369">
            <v>365</v>
          </cell>
          <cell r="C369" t="str">
            <v>空気熱源ﾊﾟｯｹｰｼﾞ室内機(床置)</v>
          </cell>
          <cell r="D369">
            <v>10</v>
          </cell>
          <cell r="E369" t="str">
            <v>kw</v>
          </cell>
          <cell r="F369">
            <v>0.5</v>
          </cell>
        </row>
        <row r="370">
          <cell r="B370">
            <v>366</v>
          </cell>
          <cell r="C370" t="str">
            <v>空気熱源ﾊﾟｯｹｰｼﾞ室内機(床置)</v>
          </cell>
          <cell r="D370">
            <v>12.5</v>
          </cell>
          <cell r="E370" t="str">
            <v>kw</v>
          </cell>
          <cell r="F370">
            <v>0.51</v>
          </cell>
        </row>
        <row r="371">
          <cell r="B371">
            <v>367</v>
          </cell>
          <cell r="C371" t="str">
            <v>空気熱源ﾊﾟｯｹｰｼﾞ室内機(床置)</v>
          </cell>
          <cell r="D371">
            <v>14</v>
          </cell>
          <cell r="E371" t="str">
            <v>kw</v>
          </cell>
          <cell r="F371">
            <v>0.51</v>
          </cell>
        </row>
        <row r="372">
          <cell r="B372">
            <v>368</v>
          </cell>
          <cell r="C372" t="str">
            <v>ｶﾞｽｴﾝｼﾞﾝ式ﾊﾟｯｹｰｼﾞ形空気調和機(室外機)</v>
          </cell>
          <cell r="D372">
            <v>28</v>
          </cell>
          <cell r="E372" t="str">
            <v>kw</v>
          </cell>
          <cell r="F372">
            <v>2.7</v>
          </cell>
        </row>
        <row r="373">
          <cell r="B373">
            <v>369</v>
          </cell>
          <cell r="C373" t="str">
            <v>ｶﾞｽｴﾝｼﾞﾝ式ﾊﾟｯｹｰｼﾞ形空気調和機(室外機)</v>
          </cell>
          <cell r="D373">
            <v>35.5</v>
          </cell>
          <cell r="E373" t="str">
            <v>kw</v>
          </cell>
          <cell r="F373">
            <v>3.5</v>
          </cell>
        </row>
        <row r="374">
          <cell r="B374">
            <v>370</v>
          </cell>
          <cell r="C374" t="str">
            <v>ｶﾞｽｴﾝｼﾞﾝ式ﾊﾟｯｹｰｼﾞ形空気調和機(室外機)</v>
          </cell>
          <cell r="D374">
            <v>45</v>
          </cell>
          <cell r="E374" t="str">
            <v>kw</v>
          </cell>
          <cell r="F374">
            <v>5.6</v>
          </cell>
        </row>
        <row r="375">
          <cell r="B375">
            <v>371</v>
          </cell>
          <cell r="C375" t="str">
            <v>水冷式ﾊﾟｯｹｰｼﾞ形空気調和機</v>
          </cell>
          <cell r="D375">
            <v>2240</v>
          </cell>
          <cell r="E375" t="str">
            <v>kcal/h</v>
          </cell>
          <cell r="F375">
            <v>1.1499999999999999</v>
          </cell>
        </row>
        <row r="376">
          <cell r="B376">
            <v>372</v>
          </cell>
          <cell r="C376" t="str">
            <v>水冷式ﾊﾟｯｹｰｼﾞ形空気調和機</v>
          </cell>
          <cell r="D376">
            <v>4500</v>
          </cell>
          <cell r="E376" t="str">
            <v>kcal/h</v>
          </cell>
          <cell r="F376">
            <v>1.51</v>
          </cell>
        </row>
        <row r="377">
          <cell r="B377">
            <v>373</v>
          </cell>
          <cell r="C377" t="str">
            <v>水冷式ﾊﾟｯｹｰｼﾞ形空気調和機</v>
          </cell>
          <cell r="D377">
            <v>8000</v>
          </cell>
          <cell r="E377" t="str">
            <v>kcal/h</v>
          </cell>
          <cell r="F377">
            <v>1.55</v>
          </cell>
        </row>
        <row r="378">
          <cell r="B378">
            <v>374</v>
          </cell>
          <cell r="C378" t="str">
            <v>水冷式ﾊﾟｯｹｰｼﾞ形空気調和機</v>
          </cell>
          <cell r="D378">
            <v>12500</v>
          </cell>
          <cell r="E378" t="str">
            <v>kcal/h</v>
          </cell>
          <cell r="F378">
            <v>1.89</v>
          </cell>
        </row>
        <row r="379">
          <cell r="B379">
            <v>375</v>
          </cell>
          <cell r="C379" t="str">
            <v>水冷式ﾊﾟｯｹｰｼﾞ形空気調和機</v>
          </cell>
          <cell r="D379">
            <v>20000</v>
          </cell>
          <cell r="E379" t="str">
            <v>kcal/h</v>
          </cell>
          <cell r="F379">
            <v>2.19</v>
          </cell>
        </row>
        <row r="380">
          <cell r="B380">
            <v>376</v>
          </cell>
          <cell r="C380" t="str">
            <v>水冷式ﾊﾟｯｹｰｼﾞ形空気調和機</v>
          </cell>
          <cell r="D380">
            <v>25000</v>
          </cell>
          <cell r="E380" t="str">
            <v>kcal/h</v>
          </cell>
          <cell r="F380">
            <v>2.44</v>
          </cell>
        </row>
        <row r="381">
          <cell r="B381">
            <v>377</v>
          </cell>
          <cell r="C381" t="str">
            <v>水冷式ﾊﾟｯｹｰｼﾞ形空気調和機</v>
          </cell>
          <cell r="D381">
            <v>40000</v>
          </cell>
          <cell r="E381" t="str">
            <v>kcal/h</v>
          </cell>
          <cell r="F381">
            <v>3.18</v>
          </cell>
        </row>
        <row r="382">
          <cell r="B382">
            <v>378</v>
          </cell>
          <cell r="C382" t="str">
            <v>水冷式ﾊﾟｯｹｰｼﾞ形空気調和機</v>
          </cell>
          <cell r="D382">
            <v>50000</v>
          </cell>
          <cell r="E382" t="str">
            <v>kcal/h</v>
          </cell>
          <cell r="F382">
            <v>3.63</v>
          </cell>
        </row>
        <row r="383">
          <cell r="B383">
            <v>379</v>
          </cell>
          <cell r="C383" t="str">
            <v>水冷式ﾊﾟｯｹｰｼﾞ形空気調和機</v>
          </cell>
          <cell r="D383">
            <v>63000</v>
          </cell>
          <cell r="E383" t="str">
            <v>kcal/h</v>
          </cell>
          <cell r="F383">
            <v>5.36</v>
          </cell>
        </row>
        <row r="384">
          <cell r="B384">
            <v>380</v>
          </cell>
          <cell r="C384" t="str">
            <v>水冷式ﾊﾟｯｹｰｼﾞ形空気調和機</v>
          </cell>
          <cell r="D384">
            <v>80000</v>
          </cell>
          <cell r="E384" t="str">
            <v>kcal/h</v>
          </cell>
          <cell r="F384">
            <v>5.86</v>
          </cell>
        </row>
        <row r="385">
          <cell r="B385">
            <v>381</v>
          </cell>
          <cell r="C385" t="str">
            <v>水冷式ﾊﾟｯｹｰｼﾞ形空気調和機</v>
          </cell>
          <cell r="D385">
            <v>100000</v>
          </cell>
          <cell r="E385" t="str">
            <v>kcal/h</v>
          </cell>
          <cell r="F385">
            <v>8.33</v>
          </cell>
        </row>
        <row r="386">
          <cell r="B386">
            <v>382</v>
          </cell>
          <cell r="C386" t="str">
            <v>水冷式ﾊﾟｯｹｰｼﾞ形空気調和機(天井吊)</v>
          </cell>
          <cell r="D386">
            <v>2240</v>
          </cell>
          <cell r="E386" t="str">
            <v>kcal/h</v>
          </cell>
          <cell r="F386">
            <v>2.2999999999999998</v>
          </cell>
        </row>
        <row r="387">
          <cell r="B387">
            <v>383</v>
          </cell>
          <cell r="C387" t="str">
            <v>水冷式ﾊﾟｯｹｰｼﾞ形空気調和機(天井吊)</v>
          </cell>
          <cell r="D387">
            <v>4500</v>
          </cell>
          <cell r="E387" t="str">
            <v>kcal/h</v>
          </cell>
          <cell r="F387">
            <v>3.02</v>
          </cell>
        </row>
        <row r="388">
          <cell r="B388">
            <v>384</v>
          </cell>
          <cell r="C388" t="str">
            <v>水冷式ﾊﾟｯｹｰｼﾞ形空気調和機(天井吊)</v>
          </cell>
          <cell r="D388">
            <v>8000</v>
          </cell>
          <cell r="E388" t="str">
            <v>kcal/h</v>
          </cell>
          <cell r="F388">
            <v>3.1</v>
          </cell>
        </row>
        <row r="389">
          <cell r="B389">
            <v>385</v>
          </cell>
          <cell r="C389" t="str">
            <v>水冷式ﾊﾟｯｹｰｼﾞ形空気調和機(天井吊)</v>
          </cell>
          <cell r="D389">
            <v>12500</v>
          </cell>
          <cell r="E389" t="str">
            <v>kcal/h</v>
          </cell>
          <cell r="F389">
            <v>3.78</v>
          </cell>
        </row>
        <row r="390">
          <cell r="B390">
            <v>386</v>
          </cell>
          <cell r="C390" t="str">
            <v>水冷式ﾊﾟｯｹｰｼﾞ形空気調和機(天井吊)</v>
          </cell>
          <cell r="D390">
            <v>20000</v>
          </cell>
          <cell r="E390" t="str">
            <v>kcal/h</v>
          </cell>
          <cell r="F390">
            <v>4.38</v>
          </cell>
        </row>
        <row r="391">
          <cell r="B391">
            <v>387</v>
          </cell>
          <cell r="C391" t="str">
            <v>水冷式ﾊﾟｯｹｰｼﾞ形空気調和機(天井吊)</v>
          </cell>
          <cell r="D391">
            <v>25000</v>
          </cell>
          <cell r="E391" t="str">
            <v>kcal/h</v>
          </cell>
          <cell r="F391">
            <v>4.88</v>
          </cell>
        </row>
        <row r="392">
          <cell r="B392">
            <v>388</v>
          </cell>
          <cell r="C392" t="str">
            <v>水冷式ﾊﾟｯｹｰｼﾞ形空気調和機(天井吊)</v>
          </cell>
          <cell r="D392">
            <v>40000</v>
          </cell>
          <cell r="E392" t="str">
            <v>kcal/h</v>
          </cell>
          <cell r="F392">
            <v>6.36</v>
          </cell>
        </row>
        <row r="393">
          <cell r="B393">
            <v>389</v>
          </cell>
          <cell r="C393" t="str">
            <v>水冷式ﾊﾟｯｹｰｼﾞ形空気調和機(天井吊)</v>
          </cell>
          <cell r="D393">
            <v>50000</v>
          </cell>
          <cell r="E393" t="str">
            <v>kcal/h</v>
          </cell>
          <cell r="F393">
            <v>7.26</v>
          </cell>
        </row>
        <row r="394">
          <cell r="B394">
            <v>390</v>
          </cell>
          <cell r="C394" t="str">
            <v>水冷式ﾊﾟｯｹｰｼﾞ形空気調和機(天井吊)</v>
          </cell>
          <cell r="D394">
            <v>63000</v>
          </cell>
          <cell r="E394" t="str">
            <v>kcal/h</v>
          </cell>
          <cell r="F394">
            <v>10.72</v>
          </cell>
        </row>
        <row r="395">
          <cell r="B395">
            <v>391</v>
          </cell>
          <cell r="C395" t="str">
            <v>水冷式ﾊﾟｯｹｰｼﾞ形空気調和機(天井吊)</v>
          </cell>
          <cell r="D395">
            <v>80000</v>
          </cell>
          <cell r="E395" t="str">
            <v>kcal/h</v>
          </cell>
          <cell r="F395">
            <v>11.72</v>
          </cell>
        </row>
        <row r="396">
          <cell r="B396">
            <v>392</v>
          </cell>
          <cell r="C396" t="str">
            <v>水冷式ﾊﾟｯｹｰｼﾞ形空気調和機(天井吊)</v>
          </cell>
          <cell r="D396">
            <v>100000</v>
          </cell>
          <cell r="E396" t="str">
            <v>kcal/h</v>
          </cell>
          <cell r="F396">
            <v>16.66</v>
          </cell>
        </row>
        <row r="397">
          <cell r="B397">
            <v>393</v>
          </cell>
          <cell r="C397" t="str">
            <v>水冷式ﾊﾟｯｹｰｼﾞ形空気調和機(防振基礎)</v>
          </cell>
          <cell r="D397">
            <v>2240</v>
          </cell>
          <cell r="E397" t="str">
            <v>kcal/h</v>
          </cell>
          <cell r="F397">
            <v>1.38</v>
          </cell>
        </row>
        <row r="398">
          <cell r="B398">
            <v>394</v>
          </cell>
          <cell r="C398" t="str">
            <v>水冷式ﾊﾟｯｹｰｼﾞ形空気調和機(防振基礎)</v>
          </cell>
          <cell r="D398">
            <v>4500</v>
          </cell>
          <cell r="E398" t="str">
            <v>kcal/h</v>
          </cell>
          <cell r="F398">
            <v>1.8119999999999998</v>
          </cell>
        </row>
        <row r="399">
          <cell r="B399">
            <v>395</v>
          </cell>
          <cell r="C399" t="str">
            <v>水冷式ﾊﾟｯｹｰｼﾞ形空気調和機(防振基礎)</v>
          </cell>
          <cell r="D399">
            <v>8000</v>
          </cell>
          <cell r="E399" t="str">
            <v>kcal/h</v>
          </cell>
          <cell r="F399">
            <v>1.8599999999999999</v>
          </cell>
        </row>
        <row r="400">
          <cell r="B400">
            <v>396</v>
          </cell>
          <cell r="C400" t="str">
            <v>水冷式ﾊﾟｯｹｰｼﾞ形空気調和機(防振基礎)</v>
          </cell>
          <cell r="D400">
            <v>12500</v>
          </cell>
          <cell r="E400" t="str">
            <v>kcal/h</v>
          </cell>
          <cell r="F400">
            <v>2.2679999999999998</v>
          </cell>
        </row>
        <row r="401">
          <cell r="B401">
            <v>397</v>
          </cell>
          <cell r="C401" t="str">
            <v>水冷式ﾊﾟｯｹｰｼﾞ形空気調和機(防振基礎)</v>
          </cell>
          <cell r="D401">
            <v>20000</v>
          </cell>
          <cell r="E401" t="str">
            <v>kcal/h</v>
          </cell>
          <cell r="F401">
            <v>2.6279999999999997</v>
          </cell>
        </row>
        <row r="402">
          <cell r="B402">
            <v>398</v>
          </cell>
          <cell r="C402" t="str">
            <v>水冷式ﾊﾟｯｹｰｼﾞ形空気調和機(防振基礎)</v>
          </cell>
          <cell r="D402">
            <v>25000</v>
          </cell>
          <cell r="E402" t="str">
            <v>kcal/h</v>
          </cell>
          <cell r="F402">
            <v>2.9279999999999999</v>
          </cell>
        </row>
        <row r="403">
          <cell r="B403">
            <v>399</v>
          </cell>
          <cell r="C403" t="str">
            <v>水冷式ﾊﾟｯｹｰｼﾞ形空気調和機(防振基礎)</v>
          </cell>
          <cell r="D403">
            <v>40000</v>
          </cell>
          <cell r="E403" t="str">
            <v>kcal/h</v>
          </cell>
          <cell r="F403">
            <v>3.8159999999999998</v>
          </cell>
        </row>
        <row r="404">
          <cell r="B404">
            <v>400</v>
          </cell>
          <cell r="C404" t="str">
            <v>水冷式ﾊﾟｯｹｰｼﾞ形空気調和機(防振基礎)</v>
          </cell>
          <cell r="D404">
            <v>50000</v>
          </cell>
          <cell r="E404" t="str">
            <v>kcal/h</v>
          </cell>
          <cell r="F404">
            <v>4.3559999999999999</v>
          </cell>
        </row>
        <row r="405">
          <cell r="B405">
            <v>401</v>
          </cell>
          <cell r="C405" t="str">
            <v>水冷式ﾊﾟｯｹｰｼﾞ形空気調和機(防振基礎)</v>
          </cell>
          <cell r="D405">
            <v>63000</v>
          </cell>
          <cell r="E405" t="str">
            <v>kcal/h</v>
          </cell>
          <cell r="F405">
            <v>6.4320000000000004</v>
          </cell>
        </row>
        <row r="406">
          <cell r="B406">
            <v>402</v>
          </cell>
          <cell r="C406" t="str">
            <v>水冷式ﾊﾟｯｹｰｼﾞ形空気調和機(防振基礎)</v>
          </cell>
          <cell r="D406">
            <v>80000</v>
          </cell>
          <cell r="E406" t="str">
            <v>kcal/h</v>
          </cell>
          <cell r="F406">
            <v>7.032</v>
          </cell>
        </row>
        <row r="407">
          <cell r="B407">
            <v>403</v>
          </cell>
          <cell r="C407" t="str">
            <v>水冷式ﾊﾟｯｹｰｼﾞ形空気調和機(防振基礎)</v>
          </cell>
          <cell r="D407">
            <v>100000</v>
          </cell>
          <cell r="E407" t="str">
            <v>kcal/h</v>
          </cell>
          <cell r="F407">
            <v>9.9960000000000004</v>
          </cell>
        </row>
        <row r="408">
          <cell r="B408">
            <v>404</v>
          </cell>
          <cell r="C408" t="str">
            <v>ﾙｰﾑｸｰﾗｰｳｲﾝﾄﾞｳ形</v>
          </cell>
          <cell r="D408">
            <v>1.8</v>
          </cell>
          <cell r="E408" t="str">
            <v>kw</v>
          </cell>
          <cell r="F408">
            <v>0.34</v>
          </cell>
        </row>
        <row r="409">
          <cell r="B409">
            <v>405</v>
          </cell>
          <cell r="C409" t="str">
            <v>ﾙｰﾑｸｰﾗｰｳｲﾝﾄﾞｳ形</v>
          </cell>
          <cell r="D409">
            <v>2.2000000000000002</v>
          </cell>
          <cell r="E409" t="str">
            <v>kw</v>
          </cell>
          <cell r="F409">
            <v>0.65</v>
          </cell>
        </row>
        <row r="410">
          <cell r="B410">
            <v>406</v>
          </cell>
          <cell r="C410" t="str">
            <v>ﾙｰﾑｸｰﾗｰｳｲﾝﾄﾞｳ形</v>
          </cell>
          <cell r="D410">
            <v>3.6</v>
          </cell>
          <cell r="E410" t="str">
            <v>kw</v>
          </cell>
          <cell r="F410">
            <v>0.86</v>
          </cell>
        </row>
        <row r="411">
          <cell r="B411">
            <v>407</v>
          </cell>
          <cell r="C411" t="str">
            <v>ﾙｰﾑｸｰﾗｰｳｲﾝﾄﾞｳ形</v>
          </cell>
          <cell r="D411">
            <v>4.5</v>
          </cell>
          <cell r="E411" t="str">
            <v>kw</v>
          </cell>
          <cell r="F411">
            <v>0.95</v>
          </cell>
        </row>
        <row r="412">
          <cell r="B412">
            <v>408</v>
          </cell>
          <cell r="C412" t="str">
            <v>ﾙｰﾑｸｰﾗｰｾﾊﾟﾚｰﾄ形(室外機)</v>
          </cell>
          <cell r="D412">
            <v>1.8</v>
          </cell>
          <cell r="E412" t="str">
            <v>kw</v>
          </cell>
          <cell r="F412">
            <v>0.28999999999999998</v>
          </cell>
        </row>
        <row r="413">
          <cell r="B413">
            <v>409</v>
          </cell>
          <cell r="C413" t="str">
            <v>ﾙｰﾑｸｰﾗｰｾﾊﾟﾚｰﾄ形(室外機)</v>
          </cell>
          <cell r="D413">
            <v>2.5</v>
          </cell>
          <cell r="E413" t="str">
            <v>kw</v>
          </cell>
          <cell r="F413">
            <v>0.3</v>
          </cell>
        </row>
        <row r="414">
          <cell r="B414">
            <v>410</v>
          </cell>
          <cell r="C414" t="str">
            <v>ﾙｰﾑｸｰﾗｰｾﾊﾟﾚｰﾄ形(室外機)</v>
          </cell>
          <cell r="D414">
            <v>3.6</v>
          </cell>
          <cell r="E414" t="str">
            <v>kw</v>
          </cell>
          <cell r="F414">
            <v>0.37</v>
          </cell>
        </row>
        <row r="415">
          <cell r="B415">
            <v>411</v>
          </cell>
          <cell r="C415" t="str">
            <v>ﾙｰﾑｸｰﾗｰｾﾊﾟﾚｰﾄ形(室外機)</v>
          </cell>
          <cell r="D415">
            <v>4</v>
          </cell>
          <cell r="E415" t="str">
            <v>kw</v>
          </cell>
          <cell r="F415">
            <v>0.45</v>
          </cell>
        </row>
        <row r="416">
          <cell r="B416">
            <v>412</v>
          </cell>
          <cell r="C416" t="str">
            <v>ﾙｰﾑｸｰﾗｰｾﾊﾟﾚｰﾄ形(室外機)</v>
          </cell>
          <cell r="D416">
            <v>4.5</v>
          </cell>
          <cell r="E416" t="str">
            <v>kw</v>
          </cell>
          <cell r="F416">
            <v>0.63</v>
          </cell>
        </row>
        <row r="417">
          <cell r="B417">
            <v>413</v>
          </cell>
          <cell r="C417" t="str">
            <v>ﾙｰﾑｸｰﾗｰｾﾊﾟﾚｰﾄ形(室外機)</v>
          </cell>
          <cell r="D417">
            <v>6.3</v>
          </cell>
          <cell r="E417" t="str">
            <v>kw</v>
          </cell>
          <cell r="F417">
            <v>0.75</v>
          </cell>
        </row>
        <row r="418">
          <cell r="B418">
            <v>414</v>
          </cell>
          <cell r="C418" t="str">
            <v>ﾙｰﾑｸｰﾗｰｾﾊﾟﾚｰﾄ形(室外機)(天井吊)</v>
          </cell>
          <cell r="D418">
            <v>1.8</v>
          </cell>
          <cell r="E418" t="str">
            <v>kw</v>
          </cell>
          <cell r="F418">
            <v>0.57999999999999996</v>
          </cell>
        </row>
        <row r="419">
          <cell r="B419">
            <v>415</v>
          </cell>
          <cell r="C419" t="str">
            <v>ﾙｰﾑｸｰﾗｰｾﾊﾟﾚｰﾄ形(室外機)(天井吊)</v>
          </cell>
          <cell r="D419">
            <v>2.5</v>
          </cell>
          <cell r="E419" t="str">
            <v>kw</v>
          </cell>
          <cell r="F419">
            <v>0.6</v>
          </cell>
        </row>
        <row r="420">
          <cell r="B420">
            <v>416</v>
          </cell>
          <cell r="C420" t="str">
            <v>ﾙｰﾑｸｰﾗｰｾﾊﾟﾚｰﾄ形(室外機)(天井吊)</v>
          </cell>
          <cell r="D420">
            <v>3.6</v>
          </cell>
          <cell r="E420" t="str">
            <v>kw</v>
          </cell>
          <cell r="F420">
            <v>0.74</v>
          </cell>
        </row>
        <row r="421">
          <cell r="B421">
            <v>417</v>
          </cell>
          <cell r="C421" t="str">
            <v>ﾙｰﾑｸｰﾗｰｾﾊﾟﾚｰﾄ形(室外機)(天井吊)</v>
          </cell>
          <cell r="D421">
            <v>4</v>
          </cell>
          <cell r="E421" t="str">
            <v>kw</v>
          </cell>
          <cell r="F421">
            <v>0.9</v>
          </cell>
        </row>
        <row r="422">
          <cell r="B422">
            <v>418</v>
          </cell>
          <cell r="C422" t="str">
            <v>ﾙｰﾑｸｰﾗｰｾﾊﾟﾚｰﾄ形(室外機)(天井吊)</v>
          </cell>
          <cell r="D422">
            <v>4.5</v>
          </cell>
          <cell r="E422" t="str">
            <v>kw</v>
          </cell>
          <cell r="F422">
            <v>1.26</v>
          </cell>
        </row>
        <row r="423">
          <cell r="B423">
            <v>419</v>
          </cell>
          <cell r="C423" t="str">
            <v>ﾙｰﾑｸｰﾗｰｾﾊﾟﾚｰﾄ形(室外機)(天井吊)</v>
          </cell>
          <cell r="D423">
            <v>6.3</v>
          </cell>
          <cell r="E423" t="str">
            <v>kw</v>
          </cell>
          <cell r="F423">
            <v>1.5</v>
          </cell>
        </row>
        <row r="424">
          <cell r="B424">
            <v>420</v>
          </cell>
          <cell r="C424" t="str">
            <v>ﾙｰﾑｸｰﾗｰｾﾊﾟﾚｰﾄ形(室内機)(壁掛)</v>
          </cell>
          <cell r="D424">
            <v>1.8</v>
          </cell>
          <cell r="E424" t="str">
            <v>kw</v>
          </cell>
          <cell r="F424">
            <v>0.1</v>
          </cell>
        </row>
        <row r="425">
          <cell r="B425">
            <v>421</v>
          </cell>
          <cell r="C425" t="str">
            <v>ﾙｰﾑｸｰﾗｰｾﾊﾟﾚｰﾄ形(室内機)(壁掛)</v>
          </cell>
          <cell r="D425">
            <v>2.5</v>
          </cell>
          <cell r="E425" t="str">
            <v>kw</v>
          </cell>
          <cell r="F425">
            <v>0.1</v>
          </cell>
        </row>
        <row r="426">
          <cell r="B426">
            <v>422</v>
          </cell>
          <cell r="C426" t="str">
            <v>ﾙｰﾑｸｰﾗｰｾﾊﾟﾚｰﾄ形(室内機)(壁掛)</v>
          </cell>
          <cell r="D426">
            <v>3.6</v>
          </cell>
          <cell r="E426" t="str">
            <v>kw</v>
          </cell>
          <cell r="F426">
            <v>0.12</v>
          </cell>
        </row>
        <row r="427">
          <cell r="B427">
            <v>423</v>
          </cell>
          <cell r="C427" t="str">
            <v>ﾙｰﾑｸｰﾗｰｾﾊﾟﾚｰﾄ形(室内機)(壁掛)</v>
          </cell>
          <cell r="D427">
            <v>4</v>
          </cell>
          <cell r="E427" t="str">
            <v>kw</v>
          </cell>
          <cell r="F427">
            <v>0.14000000000000001</v>
          </cell>
        </row>
        <row r="428">
          <cell r="B428">
            <v>424</v>
          </cell>
          <cell r="C428" t="str">
            <v>ﾙｰﾑｸｰﾗｰｾﾊﾟﾚｰﾄ形(室内機)(壁掛)</v>
          </cell>
          <cell r="D428">
            <v>4.5</v>
          </cell>
          <cell r="E428" t="str">
            <v>kw</v>
          </cell>
          <cell r="F428">
            <v>0.22</v>
          </cell>
        </row>
        <row r="429">
          <cell r="B429">
            <v>425</v>
          </cell>
          <cell r="C429" t="str">
            <v>ﾙｰﾑｸｰﾗｰｾﾊﾟﾚｰﾄ形(室内機)(壁掛)</v>
          </cell>
          <cell r="D429">
            <v>6.3</v>
          </cell>
          <cell r="E429" t="str">
            <v>kw</v>
          </cell>
          <cell r="F429">
            <v>0.28000000000000003</v>
          </cell>
        </row>
        <row r="430">
          <cell r="B430">
            <v>426</v>
          </cell>
          <cell r="C430" t="str">
            <v>ﾙｰﾑｸｰﾗｰｾﾊﾟﾚｰﾄ形(室内機)(床置)</v>
          </cell>
          <cell r="D430">
            <v>2.5</v>
          </cell>
          <cell r="E430" t="str">
            <v>kw</v>
          </cell>
          <cell r="F430">
            <v>0.17</v>
          </cell>
        </row>
        <row r="431">
          <cell r="B431">
            <v>427</v>
          </cell>
          <cell r="C431" t="str">
            <v>ﾙｰﾑｸｰﾗｰｾﾊﾟﾚｰﾄ形(室内機)(床置)</v>
          </cell>
          <cell r="D431">
            <v>3.6</v>
          </cell>
          <cell r="E431" t="str">
            <v>kw</v>
          </cell>
          <cell r="F431">
            <v>0.17</v>
          </cell>
        </row>
        <row r="432">
          <cell r="B432">
            <v>428</v>
          </cell>
          <cell r="C432" t="str">
            <v>ﾙｰﾑｸｰﾗｰｾﾊﾟﾚｰﾄ形(室内機)(床置)</v>
          </cell>
          <cell r="D432">
            <v>4</v>
          </cell>
          <cell r="E432" t="str">
            <v>kw</v>
          </cell>
          <cell r="F432">
            <v>0.18</v>
          </cell>
        </row>
        <row r="433">
          <cell r="B433">
            <v>429</v>
          </cell>
          <cell r="C433" t="str">
            <v>ﾙｰﾑｸｰﾗｰｾﾊﾟﾚｰﾄ形(室内機)(床置)</v>
          </cell>
          <cell r="D433">
            <v>4.5</v>
          </cell>
          <cell r="E433" t="str">
            <v>kw</v>
          </cell>
          <cell r="F433">
            <v>0.28000000000000003</v>
          </cell>
        </row>
        <row r="434">
          <cell r="B434">
            <v>430</v>
          </cell>
          <cell r="C434" t="str">
            <v>ﾌｧﾝｺｲﾙﾕﾆｯﾄ(床置形･ﾛｰﾎﾞｰｲ形)</v>
          </cell>
          <cell r="D434" t="str">
            <v>FCU-</v>
          </cell>
          <cell r="E434">
            <v>2</v>
          </cell>
          <cell r="F434">
            <v>0.79</v>
          </cell>
        </row>
        <row r="435">
          <cell r="B435">
            <v>431</v>
          </cell>
          <cell r="C435" t="str">
            <v>ﾌｧﾝｺｲﾙﾕﾆｯﾄ(床置形･ﾛｰﾎﾞｰｲ形)</v>
          </cell>
          <cell r="D435" t="str">
            <v>FCU-</v>
          </cell>
          <cell r="E435">
            <v>3</v>
          </cell>
          <cell r="F435">
            <v>0.79</v>
          </cell>
        </row>
        <row r="436">
          <cell r="B436">
            <v>432</v>
          </cell>
          <cell r="C436" t="str">
            <v>ﾌｧﾝｺｲﾙﾕﾆｯﾄ(床置形･ﾛｰﾎﾞｰｲ形)</v>
          </cell>
          <cell r="D436" t="str">
            <v>FCU-</v>
          </cell>
          <cell r="E436">
            <v>4</v>
          </cell>
          <cell r="F436">
            <v>0.87</v>
          </cell>
        </row>
        <row r="437">
          <cell r="B437">
            <v>433</v>
          </cell>
          <cell r="C437" t="str">
            <v>ﾌｧﾝｺｲﾙﾕﾆｯﾄ(床置形･ﾛｰﾎﾞｰｲ形)</v>
          </cell>
          <cell r="D437" t="str">
            <v>FCU-</v>
          </cell>
          <cell r="E437">
            <v>6</v>
          </cell>
          <cell r="F437">
            <v>0.87</v>
          </cell>
        </row>
        <row r="438">
          <cell r="B438">
            <v>434</v>
          </cell>
          <cell r="C438" t="str">
            <v>ﾌｧﾝｺｲﾙﾕﾆｯﾄ(床置形･ﾛｰﾎﾞｰｲ形)</v>
          </cell>
          <cell r="D438" t="str">
            <v>FCU-</v>
          </cell>
          <cell r="E438">
            <v>8</v>
          </cell>
          <cell r="F438">
            <v>0.95</v>
          </cell>
        </row>
        <row r="439">
          <cell r="B439">
            <v>435</v>
          </cell>
          <cell r="C439" t="str">
            <v>ﾌｧﾝｺｲﾙﾕﾆｯﾄ(床置形･ﾛｰﾎﾞｰｲ形)</v>
          </cell>
          <cell r="D439" t="str">
            <v>FCU-</v>
          </cell>
          <cell r="E439">
            <v>12</v>
          </cell>
          <cell r="F439">
            <v>1.05</v>
          </cell>
        </row>
        <row r="440">
          <cell r="B440">
            <v>436</v>
          </cell>
          <cell r="C440" t="str">
            <v>ﾌｧﾝｺｲﾙﾕﾆｯﾄ(天井吊形）</v>
          </cell>
          <cell r="D440" t="str">
            <v>FCU-</v>
          </cell>
          <cell r="E440">
            <v>2</v>
          </cell>
          <cell r="F440">
            <v>1.19</v>
          </cell>
        </row>
        <row r="441">
          <cell r="B441">
            <v>437</v>
          </cell>
          <cell r="C441" t="str">
            <v>ﾌｧﾝｺｲﾙﾕﾆｯﾄ(天井吊形）</v>
          </cell>
          <cell r="D441" t="str">
            <v>FCU-</v>
          </cell>
          <cell r="E441">
            <v>3</v>
          </cell>
          <cell r="F441">
            <v>1.19</v>
          </cell>
        </row>
        <row r="442">
          <cell r="B442">
            <v>438</v>
          </cell>
          <cell r="C442" t="str">
            <v>ﾌｧﾝｺｲﾙﾕﾆｯﾄ(天井吊形）</v>
          </cell>
          <cell r="D442" t="str">
            <v>FCU-</v>
          </cell>
          <cell r="E442">
            <v>4</v>
          </cell>
          <cell r="F442">
            <v>1.31</v>
          </cell>
        </row>
        <row r="443">
          <cell r="B443">
            <v>439</v>
          </cell>
          <cell r="C443" t="str">
            <v>ﾌｧﾝｺｲﾙﾕﾆｯﾄ(天井吊形）</v>
          </cell>
          <cell r="D443" t="str">
            <v>FCU-</v>
          </cell>
          <cell r="E443">
            <v>6</v>
          </cell>
          <cell r="F443">
            <v>1.31</v>
          </cell>
        </row>
        <row r="444">
          <cell r="B444">
            <v>440</v>
          </cell>
          <cell r="C444" t="str">
            <v>ﾌｧﾝｺｲﾙﾕﾆｯﾄ(天井吊形）</v>
          </cell>
          <cell r="D444" t="str">
            <v>FCU-</v>
          </cell>
          <cell r="E444">
            <v>8</v>
          </cell>
          <cell r="F444">
            <v>1.43</v>
          </cell>
        </row>
        <row r="445">
          <cell r="B445">
            <v>441</v>
          </cell>
          <cell r="C445" t="str">
            <v>ﾌｧﾝｺｲﾙﾕﾆｯﾄ(天井吊形）</v>
          </cell>
          <cell r="D445" t="str">
            <v>FCU-</v>
          </cell>
          <cell r="E445">
            <v>12</v>
          </cell>
          <cell r="F445">
            <v>1.58</v>
          </cell>
        </row>
        <row r="446">
          <cell r="B446">
            <v>442</v>
          </cell>
          <cell r="C446" t="str">
            <v>ﾌｧﾝｺｲﾙﾕﾆｯﾄ(ｶｾｯﾄ形)</v>
          </cell>
          <cell r="D446" t="str">
            <v>FCU-</v>
          </cell>
          <cell r="E446">
            <v>2</v>
          </cell>
          <cell r="F446">
            <v>1.25</v>
          </cell>
        </row>
        <row r="447">
          <cell r="B447">
            <v>443</v>
          </cell>
          <cell r="C447" t="str">
            <v>ﾌｧﾝｺｲﾙﾕﾆｯﾄ(ｶｾｯﾄ形)</v>
          </cell>
          <cell r="D447" t="str">
            <v>FCU-</v>
          </cell>
          <cell r="E447">
            <v>3</v>
          </cell>
          <cell r="F447">
            <v>1.25</v>
          </cell>
        </row>
        <row r="448">
          <cell r="B448">
            <v>444</v>
          </cell>
          <cell r="C448" t="str">
            <v>ﾌｧﾝｺｲﾙﾕﾆｯﾄ(ｶｾｯﾄ形)</v>
          </cell>
          <cell r="D448" t="str">
            <v>FCU-</v>
          </cell>
          <cell r="E448">
            <v>4</v>
          </cell>
          <cell r="F448">
            <v>1.36</v>
          </cell>
        </row>
        <row r="449">
          <cell r="B449">
            <v>445</v>
          </cell>
          <cell r="C449" t="str">
            <v>ﾌｧﾝｺｲﾙﾕﾆｯﾄ(ｶｾｯﾄ形)</v>
          </cell>
          <cell r="D449" t="str">
            <v>FCU-</v>
          </cell>
          <cell r="E449">
            <v>6</v>
          </cell>
          <cell r="F449">
            <v>1.36</v>
          </cell>
        </row>
        <row r="450">
          <cell r="B450">
            <v>446</v>
          </cell>
          <cell r="C450" t="str">
            <v>ﾌｧﾝｺｲﾙﾕﾆｯﾄ(ｶｾｯﾄ形)</v>
          </cell>
          <cell r="D450" t="str">
            <v>FCU-</v>
          </cell>
          <cell r="E450">
            <v>8</v>
          </cell>
          <cell r="F450">
            <v>1.53</v>
          </cell>
        </row>
        <row r="451">
          <cell r="B451">
            <v>447</v>
          </cell>
          <cell r="C451" t="str">
            <v>ﾌｧﾝｺｲﾙﾕﾆｯﾄ(ｶｾｯﾄ形)</v>
          </cell>
          <cell r="D451" t="str">
            <v>FCU-</v>
          </cell>
          <cell r="E451">
            <v>12</v>
          </cell>
          <cell r="F451">
            <v>1.71</v>
          </cell>
        </row>
        <row r="452">
          <cell r="B452">
            <v>448</v>
          </cell>
          <cell r="C452" t="str">
            <v>ﾕﾆｯﾄ形空気調和機</v>
          </cell>
          <cell r="D452">
            <v>9780</v>
          </cell>
          <cell r="E452" t="str">
            <v>m3/h</v>
          </cell>
          <cell r="F452">
            <v>4.66</v>
          </cell>
        </row>
        <row r="453">
          <cell r="B453">
            <v>449</v>
          </cell>
          <cell r="C453" t="str">
            <v>ﾕﾆｯﾄ形空気調和機</v>
          </cell>
          <cell r="D453">
            <v>11300</v>
          </cell>
          <cell r="E453" t="str">
            <v>m3/h</v>
          </cell>
          <cell r="F453">
            <v>5.09</v>
          </cell>
        </row>
        <row r="454">
          <cell r="B454">
            <v>450</v>
          </cell>
          <cell r="C454" t="str">
            <v>ﾕﾆｯﾄ形空気調和機</v>
          </cell>
          <cell r="D454">
            <v>17100</v>
          </cell>
          <cell r="E454" t="str">
            <v>m3/h</v>
          </cell>
          <cell r="F454">
            <v>7.66</v>
          </cell>
        </row>
        <row r="455">
          <cell r="B455">
            <v>451</v>
          </cell>
          <cell r="C455" t="str">
            <v>ﾕﾆｯﾄ形空気調和機</v>
          </cell>
          <cell r="D455">
            <v>25900</v>
          </cell>
          <cell r="E455" t="str">
            <v>m3/h</v>
          </cell>
          <cell r="F455">
            <v>9.39</v>
          </cell>
        </row>
        <row r="456">
          <cell r="B456">
            <v>452</v>
          </cell>
          <cell r="C456" t="str">
            <v>ﾕﾆｯﾄ形空気調和機</v>
          </cell>
          <cell r="D456">
            <v>30700</v>
          </cell>
          <cell r="E456" t="str">
            <v>m3/h</v>
          </cell>
          <cell r="F456">
            <v>10.039999999999999</v>
          </cell>
        </row>
        <row r="457">
          <cell r="B457">
            <v>453</v>
          </cell>
          <cell r="C457" t="str">
            <v>ﾕﾆｯﾄ形空気調和機</v>
          </cell>
          <cell r="D457">
            <v>35700</v>
          </cell>
          <cell r="E457" t="str">
            <v>m3/h</v>
          </cell>
          <cell r="F457">
            <v>12.14</v>
          </cell>
        </row>
        <row r="458">
          <cell r="B458">
            <v>454</v>
          </cell>
          <cell r="C458" t="str">
            <v>ﾕﾆｯﾄ形空気調和機</v>
          </cell>
          <cell r="D458">
            <v>39400</v>
          </cell>
          <cell r="E458" t="str">
            <v>m3/h</v>
          </cell>
          <cell r="F458">
            <v>15.39</v>
          </cell>
        </row>
        <row r="459">
          <cell r="B459">
            <v>455</v>
          </cell>
          <cell r="C459" t="str">
            <v>ﾕﾆｯﾄ形空気調和機</v>
          </cell>
          <cell r="D459">
            <v>43800</v>
          </cell>
          <cell r="E459" t="str">
            <v>m3/h</v>
          </cell>
          <cell r="F459">
            <v>20.85</v>
          </cell>
        </row>
        <row r="460">
          <cell r="B460">
            <v>456</v>
          </cell>
          <cell r="C460" t="str">
            <v>ﾕﾆｯﾄ形空気調和機(防振基礎)</v>
          </cell>
          <cell r="D460">
            <v>9780</v>
          </cell>
          <cell r="E460" t="str">
            <v>m3/h</v>
          </cell>
          <cell r="F460">
            <v>5.5919999999999996</v>
          </cell>
        </row>
        <row r="461">
          <cell r="B461">
            <v>457</v>
          </cell>
          <cell r="C461" t="str">
            <v>ﾕﾆｯﾄ形空気調和機(防振基礎)</v>
          </cell>
          <cell r="D461">
            <v>11300</v>
          </cell>
          <cell r="E461" t="str">
            <v>m3/h</v>
          </cell>
          <cell r="F461">
            <v>6.1079999999999997</v>
          </cell>
        </row>
        <row r="462">
          <cell r="B462">
            <v>458</v>
          </cell>
          <cell r="C462" t="str">
            <v>ﾕﾆｯﾄ形空気調和機(防振基礎)</v>
          </cell>
          <cell r="D462">
            <v>17100</v>
          </cell>
          <cell r="E462" t="str">
            <v>m3/h</v>
          </cell>
          <cell r="F462">
            <v>9.1920000000000002</v>
          </cell>
        </row>
        <row r="463">
          <cell r="B463">
            <v>459</v>
          </cell>
          <cell r="C463" t="str">
            <v>ﾕﾆｯﾄ形空気調和機(防振基礎)</v>
          </cell>
          <cell r="D463">
            <v>25900</v>
          </cell>
          <cell r="E463" t="str">
            <v>m3/h</v>
          </cell>
          <cell r="F463">
            <v>11.268000000000001</v>
          </cell>
        </row>
        <row r="464">
          <cell r="B464">
            <v>460</v>
          </cell>
          <cell r="C464" t="str">
            <v>ﾕﾆｯﾄ形空気調和機(防振基礎)</v>
          </cell>
          <cell r="D464">
            <v>30700</v>
          </cell>
          <cell r="E464" t="str">
            <v>m3/h</v>
          </cell>
          <cell r="F464">
            <v>12.047999999999998</v>
          </cell>
        </row>
        <row r="465">
          <cell r="B465">
            <v>461</v>
          </cell>
          <cell r="C465" t="str">
            <v>ﾕﾆｯﾄ形空気調和機(防振基礎)</v>
          </cell>
          <cell r="D465">
            <v>35700</v>
          </cell>
          <cell r="E465" t="str">
            <v>m3/h</v>
          </cell>
          <cell r="F465">
            <v>14.568</v>
          </cell>
        </row>
        <row r="466">
          <cell r="B466">
            <v>462</v>
          </cell>
          <cell r="C466" t="str">
            <v>ﾕﾆｯﾄ形空気調和機(防振基礎)</v>
          </cell>
          <cell r="D466">
            <v>39400</v>
          </cell>
          <cell r="E466" t="str">
            <v>m3/h</v>
          </cell>
          <cell r="F466">
            <v>18.468</v>
          </cell>
        </row>
        <row r="467">
          <cell r="B467">
            <v>463</v>
          </cell>
          <cell r="C467" t="str">
            <v>ﾕﾆｯﾄ形空気調和機(防振基礎)</v>
          </cell>
          <cell r="D467">
            <v>43800</v>
          </cell>
          <cell r="E467" t="str">
            <v>m3/h</v>
          </cell>
          <cell r="F467">
            <v>25.02</v>
          </cell>
        </row>
        <row r="468">
          <cell r="B468">
            <v>464</v>
          </cell>
          <cell r="C468" t="str">
            <v>ｺﾝﾊﾟｸﾄ形空気調和機</v>
          </cell>
          <cell r="D468">
            <v>2000</v>
          </cell>
          <cell r="E468" t="str">
            <v>m3/h</v>
          </cell>
          <cell r="F468">
            <v>1.7</v>
          </cell>
        </row>
        <row r="469">
          <cell r="B469">
            <v>465</v>
          </cell>
          <cell r="C469" t="str">
            <v>ｺﾝﾊﾟｸﾄ形空気調和機</v>
          </cell>
          <cell r="D469">
            <v>4000</v>
          </cell>
          <cell r="E469" t="str">
            <v>m3/h</v>
          </cell>
          <cell r="F469">
            <v>2.0499999999999998</v>
          </cell>
        </row>
        <row r="470">
          <cell r="B470">
            <v>466</v>
          </cell>
          <cell r="C470" t="str">
            <v>ｺﾝﾊﾟｸﾄ形空気調和機</v>
          </cell>
          <cell r="D470">
            <v>6000</v>
          </cell>
          <cell r="E470" t="str">
            <v>m3/h</v>
          </cell>
          <cell r="F470">
            <v>2.41</v>
          </cell>
        </row>
        <row r="471">
          <cell r="B471">
            <v>467</v>
          </cell>
          <cell r="C471" t="str">
            <v>ｺﾝﾊﾟｸﾄ形空気調和機(防振基礎)</v>
          </cell>
          <cell r="D471">
            <v>2000</v>
          </cell>
          <cell r="E471" t="str">
            <v>m3/h</v>
          </cell>
          <cell r="F471">
            <v>2.04</v>
          </cell>
        </row>
        <row r="472">
          <cell r="B472">
            <v>468</v>
          </cell>
          <cell r="C472" t="str">
            <v>ｺﾝﾊﾟｸﾄ形空気調和機(防振基礎)</v>
          </cell>
          <cell r="D472">
            <v>4000</v>
          </cell>
          <cell r="E472" t="str">
            <v>m3/h</v>
          </cell>
          <cell r="F472">
            <v>2.4599999999999995</v>
          </cell>
        </row>
        <row r="473">
          <cell r="B473">
            <v>469</v>
          </cell>
          <cell r="C473" t="str">
            <v>ｺﾝﾊﾟｸﾄ形空気調和機(防振基礎)</v>
          </cell>
          <cell r="D473">
            <v>6000</v>
          </cell>
          <cell r="E473" t="str">
            <v>m3/h</v>
          </cell>
          <cell r="F473">
            <v>2.8919999999999999</v>
          </cell>
        </row>
        <row r="474">
          <cell r="B474">
            <v>470</v>
          </cell>
          <cell r="C474" t="str">
            <v>回転形全熱交換器</v>
          </cell>
          <cell r="D474">
            <v>600</v>
          </cell>
          <cell r="E474" t="str">
            <v>m3/h</v>
          </cell>
          <cell r="F474">
            <v>0.68</v>
          </cell>
        </row>
        <row r="475">
          <cell r="B475">
            <v>471</v>
          </cell>
          <cell r="C475" t="str">
            <v>回転形全熱交換器</v>
          </cell>
          <cell r="D475">
            <v>1500</v>
          </cell>
          <cell r="E475" t="str">
            <v>m3/h</v>
          </cell>
          <cell r="F475">
            <v>0.99</v>
          </cell>
        </row>
        <row r="476">
          <cell r="B476">
            <v>472</v>
          </cell>
          <cell r="C476" t="str">
            <v>回転形全熱交換器</v>
          </cell>
          <cell r="D476">
            <v>2400</v>
          </cell>
          <cell r="E476" t="str">
            <v>m3/h</v>
          </cell>
          <cell r="F476">
            <v>1.22</v>
          </cell>
        </row>
        <row r="477">
          <cell r="B477">
            <v>473</v>
          </cell>
          <cell r="C477" t="str">
            <v>回転形全熱交換器</v>
          </cell>
          <cell r="D477">
            <v>3900</v>
          </cell>
          <cell r="E477" t="str">
            <v>m3/h</v>
          </cell>
          <cell r="F477">
            <v>1.67</v>
          </cell>
        </row>
        <row r="478">
          <cell r="B478">
            <v>474</v>
          </cell>
          <cell r="C478" t="str">
            <v>回転形全熱交換器</v>
          </cell>
          <cell r="D478">
            <v>5400</v>
          </cell>
          <cell r="E478" t="str">
            <v>m3/h</v>
          </cell>
          <cell r="F478">
            <v>2.12</v>
          </cell>
        </row>
        <row r="479">
          <cell r="B479">
            <v>475</v>
          </cell>
          <cell r="C479" t="str">
            <v>回転形全熱交換器</v>
          </cell>
          <cell r="D479">
            <v>7500</v>
          </cell>
          <cell r="E479" t="str">
            <v>m3/h</v>
          </cell>
          <cell r="F479">
            <v>2.7</v>
          </cell>
        </row>
        <row r="480">
          <cell r="B480">
            <v>476</v>
          </cell>
          <cell r="C480" t="str">
            <v>回転形全熱交換器</v>
          </cell>
          <cell r="D480">
            <v>11400</v>
          </cell>
          <cell r="E480" t="str">
            <v>m3/h</v>
          </cell>
          <cell r="F480">
            <v>3.83</v>
          </cell>
        </row>
        <row r="481">
          <cell r="B481">
            <v>477</v>
          </cell>
          <cell r="C481" t="str">
            <v>回転形全熱交換器</v>
          </cell>
          <cell r="D481">
            <v>16200</v>
          </cell>
          <cell r="E481" t="str">
            <v>m3/h</v>
          </cell>
          <cell r="F481">
            <v>5.86</v>
          </cell>
        </row>
        <row r="482">
          <cell r="B482">
            <v>478</v>
          </cell>
          <cell r="C482" t="str">
            <v>回転形全熱交換器(天井吊)</v>
          </cell>
          <cell r="D482">
            <v>600</v>
          </cell>
          <cell r="E482" t="str">
            <v>m3/h</v>
          </cell>
          <cell r="F482">
            <v>1.36</v>
          </cell>
        </row>
        <row r="483">
          <cell r="B483">
            <v>479</v>
          </cell>
          <cell r="C483" t="str">
            <v>回転形全熱交換器(天井吊)</v>
          </cell>
          <cell r="D483">
            <v>1500</v>
          </cell>
          <cell r="E483" t="str">
            <v>m3/h</v>
          </cell>
          <cell r="F483">
            <v>1.98</v>
          </cell>
        </row>
        <row r="484">
          <cell r="B484">
            <v>480</v>
          </cell>
          <cell r="C484" t="str">
            <v>回転形全熱交換器(天井吊)</v>
          </cell>
          <cell r="D484">
            <v>2400</v>
          </cell>
          <cell r="E484" t="str">
            <v>m3/h</v>
          </cell>
          <cell r="F484">
            <v>2.44</v>
          </cell>
        </row>
        <row r="485">
          <cell r="B485">
            <v>481</v>
          </cell>
          <cell r="C485" t="str">
            <v>回転形全熱交換器(天井吊)</v>
          </cell>
          <cell r="D485">
            <v>3900</v>
          </cell>
          <cell r="E485" t="str">
            <v>m3/h</v>
          </cell>
          <cell r="F485">
            <v>3.34</v>
          </cell>
        </row>
        <row r="486">
          <cell r="B486">
            <v>482</v>
          </cell>
          <cell r="C486" t="str">
            <v>回転形全熱交換器(天井吊)</v>
          </cell>
          <cell r="D486">
            <v>5400</v>
          </cell>
          <cell r="E486" t="str">
            <v>m3/h</v>
          </cell>
          <cell r="F486">
            <v>4.24</v>
          </cell>
        </row>
        <row r="487">
          <cell r="B487">
            <v>483</v>
          </cell>
          <cell r="C487" t="str">
            <v>回転形全熱交換器(天井吊)</v>
          </cell>
          <cell r="D487">
            <v>7500</v>
          </cell>
          <cell r="E487" t="str">
            <v>m3/h</v>
          </cell>
          <cell r="F487">
            <v>5.4</v>
          </cell>
        </row>
        <row r="488">
          <cell r="B488">
            <v>484</v>
          </cell>
          <cell r="C488" t="str">
            <v>回転形全熱交換器(天井吊)</v>
          </cell>
          <cell r="D488">
            <v>11400</v>
          </cell>
          <cell r="E488" t="str">
            <v>m3/h</v>
          </cell>
          <cell r="F488">
            <v>7.66</v>
          </cell>
        </row>
        <row r="489">
          <cell r="B489">
            <v>485</v>
          </cell>
          <cell r="C489" t="str">
            <v>回転形全熱交換器(天井吊)</v>
          </cell>
          <cell r="D489">
            <v>16200</v>
          </cell>
          <cell r="E489" t="str">
            <v>m3/h</v>
          </cell>
          <cell r="F489">
            <v>11.72</v>
          </cell>
        </row>
        <row r="490">
          <cell r="B490">
            <v>486</v>
          </cell>
          <cell r="C490" t="str">
            <v>静止形全熱交換器(単体)</v>
          </cell>
          <cell r="D490">
            <v>1000</v>
          </cell>
          <cell r="E490" t="str">
            <v>m3/h</v>
          </cell>
          <cell r="F490">
            <v>1.23</v>
          </cell>
        </row>
        <row r="491">
          <cell r="B491">
            <v>487</v>
          </cell>
          <cell r="C491" t="str">
            <v>静止形全熱交換器(単体)</v>
          </cell>
          <cell r="D491">
            <v>2000</v>
          </cell>
          <cell r="E491" t="str">
            <v>m3/h</v>
          </cell>
          <cell r="F491">
            <v>1.5</v>
          </cell>
        </row>
        <row r="492">
          <cell r="B492">
            <v>488</v>
          </cell>
          <cell r="C492" t="str">
            <v>静止形全熱交換器(単体)</v>
          </cell>
          <cell r="D492">
            <v>3000</v>
          </cell>
          <cell r="E492" t="str">
            <v>m3/h</v>
          </cell>
          <cell r="F492">
            <v>1.79</v>
          </cell>
        </row>
        <row r="493">
          <cell r="B493">
            <v>489</v>
          </cell>
          <cell r="C493" t="str">
            <v>静止形全熱交換器(単体)</v>
          </cell>
          <cell r="D493">
            <v>4000</v>
          </cell>
          <cell r="E493" t="str">
            <v>m3/h</v>
          </cell>
          <cell r="F493">
            <v>2.04</v>
          </cell>
        </row>
        <row r="494">
          <cell r="B494">
            <v>490</v>
          </cell>
          <cell r="C494" t="str">
            <v>静止形全熱交換器(単体)</v>
          </cell>
          <cell r="D494">
            <v>5000</v>
          </cell>
          <cell r="E494" t="str">
            <v>m3/h</v>
          </cell>
          <cell r="F494">
            <v>2.39</v>
          </cell>
        </row>
        <row r="495">
          <cell r="B495">
            <v>491</v>
          </cell>
          <cell r="C495" t="str">
            <v>静止形全熱交換器(単体)</v>
          </cell>
          <cell r="D495">
            <v>7500</v>
          </cell>
          <cell r="E495" t="str">
            <v>m3/h</v>
          </cell>
          <cell r="F495">
            <v>3.06</v>
          </cell>
        </row>
        <row r="496">
          <cell r="B496">
            <v>492</v>
          </cell>
          <cell r="C496" t="str">
            <v>静止形全熱交換器(単体)</v>
          </cell>
          <cell r="D496">
            <v>10000</v>
          </cell>
          <cell r="E496" t="str">
            <v>m3/h</v>
          </cell>
          <cell r="F496">
            <v>3.6</v>
          </cell>
        </row>
        <row r="497">
          <cell r="B497">
            <v>493</v>
          </cell>
          <cell r="C497" t="str">
            <v>静止形全熱交換器(単体)</v>
          </cell>
          <cell r="D497">
            <v>15000</v>
          </cell>
          <cell r="E497" t="str">
            <v>m3/h</v>
          </cell>
          <cell r="F497">
            <v>5.23</v>
          </cell>
        </row>
        <row r="498">
          <cell r="B498">
            <v>494</v>
          </cell>
          <cell r="C498" t="str">
            <v>静止形全熱交換器(単体)</v>
          </cell>
          <cell r="D498">
            <v>20000</v>
          </cell>
          <cell r="E498" t="str">
            <v>m3/h</v>
          </cell>
          <cell r="F498">
            <v>6.31</v>
          </cell>
        </row>
        <row r="499">
          <cell r="B499">
            <v>495</v>
          </cell>
          <cell r="C499" t="str">
            <v>静止形全熱交換器(単体)</v>
          </cell>
          <cell r="D499">
            <v>25000</v>
          </cell>
          <cell r="E499" t="str">
            <v>m3/h</v>
          </cell>
          <cell r="F499">
            <v>7.93</v>
          </cell>
        </row>
        <row r="500">
          <cell r="B500">
            <v>496</v>
          </cell>
          <cell r="C500" t="str">
            <v>静止形全熱交換器(単体)(天井吊)</v>
          </cell>
          <cell r="D500">
            <v>1000</v>
          </cell>
          <cell r="E500" t="str">
            <v>m3/h</v>
          </cell>
          <cell r="F500">
            <v>2.46</v>
          </cell>
        </row>
        <row r="501">
          <cell r="B501">
            <v>497</v>
          </cell>
          <cell r="C501" t="str">
            <v>静止形全熱交換器(単体)(天井吊)</v>
          </cell>
          <cell r="D501">
            <v>2000</v>
          </cell>
          <cell r="E501" t="str">
            <v>m3/h</v>
          </cell>
          <cell r="F501">
            <v>3</v>
          </cell>
        </row>
        <row r="502">
          <cell r="B502">
            <v>498</v>
          </cell>
          <cell r="C502" t="str">
            <v>静止形全熱交換器(単体)(天井吊)</v>
          </cell>
          <cell r="D502">
            <v>3000</v>
          </cell>
          <cell r="E502" t="str">
            <v>m3/h</v>
          </cell>
          <cell r="F502">
            <v>3.58</v>
          </cell>
        </row>
        <row r="503">
          <cell r="B503">
            <v>499</v>
          </cell>
          <cell r="C503" t="str">
            <v>静止形全熱交換器(単体)(天井吊)</v>
          </cell>
          <cell r="D503">
            <v>4000</v>
          </cell>
          <cell r="E503" t="str">
            <v>m3/h</v>
          </cell>
          <cell r="F503">
            <v>4.08</v>
          </cell>
        </row>
        <row r="504">
          <cell r="B504">
            <v>500</v>
          </cell>
          <cell r="C504" t="str">
            <v>静止形全熱交換器(単体)(天井吊)</v>
          </cell>
          <cell r="D504">
            <v>5000</v>
          </cell>
          <cell r="E504" t="str">
            <v>m3/h</v>
          </cell>
          <cell r="F504">
            <v>4.78</v>
          </cell>
        </row>
        <row r="505">
          <cell r="B505">
            <v>501</v>
          </cell>
          <cell r="C505" t="str">
            <v>静止形全熱交換器(単体)(天井吊)</v>
          </cell>
          <cell r="D505">
            <v>7500</v>
          </cell>
          <cell r="E505" t="str">
            <v>m3/h</v>
          </cell>
          <cell r="F505">
            <v>6.12</v>
          </cell>
        </row>
        <row r="506">
          <cell r="B506">
            <v>502</v>
          </cell>
          <cell r="C506" t="str">
            <v>静止形全熱交換器(単体)(天井吊)</v>
          </cell>
          <cell r="D506">
            <v>10000</v>
          </cell>
          <cell r="E506" t="str">
            <v>m3/h</v>
          </cell>
          <cell r="F506">
            <v>7.2</v>
          </cell>
        </row>
        <row r="507">
          <cell r="B507">
            <v>503</v>
          </cell>
          <cell r="C507" t="str">
            <v>静止形全熱交換器(単体)(天井吊)</v>
          </cell>
          <cell r="D507">
            <v>15000</v>
          </cell>
          <cell r="E507" t="str">
            <v>m3/h</v>
          </cell>
          <cell r="F507">
            <v>10.46</v>
          </cell>
        </row>
        <row r="508">
          <cell r="B508">
            <v>504</v>
          </cell>
          <cell r="C508" t="str">
            <v>静止形全熱交換器(単体)(天井吊)</v>
          </cell>
          <cell r="D508">
            <v>20000</v>
          </cell>
          <cell r="E508" t="str">
            <v>m3/h</v>
          </cell>
          <cell r="F508">
            <v>12.62</v>
          </cell>
        </row>
        <row r="509">
          <cell r="B509">
            <v>505</v>
          </cell>
          <cell r="C509" t="str">
            <v>静止形全熱交換器(単体)(天井吊)</v>
          </cell>
          <cell r="D509">
            <v>25000</v>
          </cell>
          <cell r="E509" t="str">
            <v>m3/h</v>
          </cell>
          <cell r="F509">
            <v>15.86</v>
          </cell>
        </row>
        <row r="510">
          <cell r="B510">
            <v>506</v>
          </cell>
          <cell r="C510" t="str">
            <v>静止形全熱交換器(ﾕﾆｯﾄ形)</v>
          </cell>
          <cell r="D510">
            <v>100</v>
          </cell>
          <cell r="E510" t="str">
            <v>m3/h</v>
          </cell>
          <cell r="F510">
            <v>1.01</v>
          </cell>
        </row>
        <row r="511">
          <cell r="B511">
            <v>507</v>
          </cell>
          <cell r="C511" t="str">
            <v>静止形全熱交換器(ﾕﾆｯﾄ形)</v>
          </cell>
          <cell r="D511">
            <v>300</v>
          </cell>
          <cell r="E511" t="str">
            <v>m3/h</v>
          </cell>
          <cell r="F511">
            <v>1.25</v>
          </cell>
        </row>
        <row r="512">
          <cell r="B512">
            <v>508</v>
          </cell>
          <cell r="C512" t="str">
            <v>静止形全熱交換器(ﾕﾆｯﾄ形)</v>
          </cell>
          <cell r="D512">
            <v>500</v>
          </cell>
          <cell r="E512" t="str">
            <v>m3/h</v>
          </cell>
          <cell r="F512">
            <v>1.44</v>
          </cell>
        </row>
        <row r="513">
          <cell r="B513">
            <v>509</v>
          </cell>
          <cell r="C513" t="str">
            <v>静止形全熱交換器(ﾕﾆｯﾄ形)</v>
          </cell>
          <cell r="D513">
            <v>1000</v>
          </cell>
          <cell r="E513" t="str">
            <v>m3/h</v>
          </cell>
          <cell r="F513">
            <v>1.98</v>
          </cell>
        </row>
        <row r="514">
          <cell r="B514">
            <v>510</v>
          </cell>
          <cell r="C514" t="str">
            <v>静止形全熱交換器(ﾕﾆｯﾄ形)</v>
          </cell>
          <cell r="D514">
            <v>2000</v>
          </cell>
          <cell r="E514" t="str">
            <v>m3/h</v>
          </cell>
          <cell r="F514">
            <v>3.06</v>
          </cell>
        </row>
        <row r="515">
          <cell r="B515">
            <v>511</v>
          </cell>
          <cell r="C515" t="str">
            <v>静止形全熱交換器(ﾕﾆｯﾄ形)</v>
          </cell>
          <cell r="D515">
            <v>4000</v>
          </cell>
          <cell r="E515" t="str">
            <v>m3/h</v>
          </cell>
          <cell r="F515">
            <v>4.95</v>
          </cell>
        </row>
        <row r="516">
          <cell r="B516">
            <v>512</v>
          </cell>
          <cell r="C516" t="str">
            <v>静止形全熱交換器(ﾕﾆｯﾄ形)</v>
          </cell>
          <cell r="D516">
            <v>6000</v>
          </cell>
          <cell r="E516" t="str">
            <v>m3/h</v>
          </cell>
          <cell r="F516">
            <v>6.85</v>
          </cell>
        </row>
        <row r="517">
          <cell r="B517">
            <v>513</v>
          </cell>
          <cell r="C517" t="str">
            <v>静止形全熱交換器(ﾕﾆｯﾄ形)</v>
          </cell>
          <cell r="D517">
            <v>10000</v>
          </cell>
          <cell r="E517" t="str">
            <v>m3/h</v>
          </cell>
          <cell r="F517">
            <v>11.17</v>
          </cell>
        </row>
        <row r="518">
          <cell r="B518">
            <v>514</v>
          </cell>
          <cell r="C518" t="str">
            <v>静止形全熱交換器(ﾕﾆｯﾄ形)</v>
          </cell>
          <cell r="D518">
            <v>15000</v>
          </cell>
          <cell r="E518" t="str">
            <v>m3/h</v>
          </cell>
          <cell r="F518">
            <v>15.5</v>
          </cell>
        </row>
        <row r="519">
          <cell r="B519">
            <v>515</v>
          </cell>
          <cell r="C519" t="str">
            <v>静止形全熱交換器(ﾕﾆｯﾄ形)(天井吊)</v>
          </cell>
          <cell r="D519">
            <v>100</v>
          </cell>
          <cell r="E519" t="str">
            <v>m3/h</v>
          </cell>
          <cell r="F519">
            <v>2.02</v>
          </cell>
        </row>
        <row r="520">
          <cell r="B520">
            <v>516</v>
          </cell>
          <cell r="C520" t="str">
            <v>静止形全熱交換器(ﾕﾆｯﾄ形)(天井吊)</v>
          </cell>
          <cell r="D520">
            <v>300</v>
          </cell>
          <cell r="E520" t="str">
            <v>m3/h</v>
          </cell>
          <cell r="F520">
            <v>2.5</v>
          </cell>
        </row>
        <row r="521">
          <cell r="B521">
            <v>517</v>
          </cell>
          <cell r="C521" t="str">
            <v>静止形全熱交換器(ﾕﾆｯﾄ形)(天井吊)</v>
          </cell>
          <cell r="D521">
            <v>500</v>
          </cell>
          <cell r="E521" t="str">
            <v>m3/h</v>
          </cell>
          <cell r="F521">
            <v>2.88</v>
          </cell>
        </row>
        <row r="522">
          <cell r="B522">
            <v>518</v>
          </cell>
          <cell r="C522" t="str">
            <v>静止形全熱交換器(ﾕﾆｯﾄ形)(天井吊)</v>
          </cell>
          <cell r="D522">
            <v>1000</v>
          </cell>
          <cell r="E522" t="str">
            <v>m3/h</v>
          </cell>
          <cell r="F522">
            <v>3.96</v>
          </cell>
        </row>
        <row r="523">
          <cell r="B523">
            <v>519</v>
          </cell>
          <cell r="C523" t="str">
            <v>静止形全熱交換器(ﾕﾆｯﾄ形)(天井吊)</v>
          </cell>
          <cell r="D523">
            <v>2000</v>
          </cell>
          <cell r="E523" t="str">
            <v>m3/h</v>
          </cell>
          <cell r="F523">
            <v>6.12</v>
          </cell>
        </row>
        <row r="524">
          <cell r="B524">
            <v>520</v>
          </cell>
          <cell r="C524" t="str">
            <v>静止形全熱交換器(ﾕﾆｯﾄ形)(天井吊)</v>
          </cell>
          <cell r="D524">
            <v>4000</v>
          </cell>
          <cell r="E524" t="str">
            <v>m3/h</v>
          </cell>
          <cell r="F524">
            <v>9.9</v>
          </cell>
        </row>
        <row r="525">
          <cell r="B525">
            <v>521</v>
          </cell>
          <cell r="C525" t="str">
            <v>静止形全熱交換器(ﾕﾆｯﾄ形)(天井吊)</v>
          </cell>
          <cell r="D525">
            <v>6000</v>
          </cell>
          <cell r="E525" t="str">
            <v>m3/h</v>
          </cell>
          <cell r="F525">
            <v>13.7</v>
          </cell>
        </row>
        <row r="526">
          <cell r="B526">
            <v>522</v>
          </cell>
          <cell r="C526" t="str">
            <v>静止形全熱交換器(ﾕﾆｯﾄ形)(天井吊)</v>
          </cell>
          <cell r="D526">
            <v>10000</v>
          </cell>
          <cell r="E526" t="str">
            <v>m3/h</v>
          </cell>
          <cell r="F526">
            <v>22.34</v>
          </cell>
        </row>
        <row r="527">
          <cell r="B527">
            <v>523</v>
          </cell>
          <cell r="C527" t="str">
            <v>静止形全熱交換器(ﾕﾆｯﾄ形)(天井吊)</v>
          </cell>
          <cell r="D527">
            <v>15000</v>
          </cell>
          <cell r="E527" t="str">
            <v>m3/h</v>
          </cell>
          <cell r="F527">
            <v>31</v>
          </cell>
        </row>
        <row r="528">
          <cell r="B528">
            <v>524</v>
          </cell>
          <cell r="C528" t="str">
            <v>電気集塵器(ろ材誘電形･ｴｱﾌｨﾙﾀｰを含む)</v>
          </cell>
          <cell r="D528">
            <v>167</v>
          </cell>
          <cell r="E528" t="str">
            <v>m3/min</v>
          </cell>
          <cell r="F528">
            <v>1.73</v>
          </cell>
        </row>
        <row r="529">
          <cell r="B529">
            <v>525</v>
          </cell>
          <cell r="C529" t="str">
            <v>電気集塵器(ろ材誘電形･ｴｱﾌｨﾙﾀｰを含む)</v>
          </cell>
          <cell r="D529">
            <v>250</v>
          </cell>
          <cell r="E529" t="str">
            <v>m3/min</v>
          </cell>
          <cell r="F529">
            <v>2.21</v>
          </cell>
        </row>
        <row r="530">
          <cell r="B530">
            <v>526</v>
          </cell>
          <cell r="C530" t="str">
            <v>電気集塵器(ろ材誘電形･ｴｱﾌｨﾙﾀｰを含む)</v>
          </cell>
          <cell r="D530">
            <v>333</v>
          </cell>
          <cell r="E530" t="str">
            <v>m3/min</v>
          </cell>
          <cell r="F530">
            <v>2.46</v>
          </cell>
        </row>
        <row r="531">
          <cell r="B531">
            <v>527</v>
          </cell>
          <cell r="C531" t="str">
            <v>電気集塵器(ろ材誘電形･ｴｱﾌｨﾙﾀｰを含む)</v>
          </cell>
          <cell r="D531">
            <v>500</v>
          </cell>
          <cell r="E531" t="str">
            <v>m3/min</v>
          </cell>
          <cell r="F531">
            <v>3.06</v>
          </cell>
        </row>
        <row r="532">
          <cell r="B532">
            <v>528</v>
          </cell>
          <cell r="C532" t="str">
            <v>電気集塵器(ろ材誘電形･ｴｱﾌｨﾙﾀｰを含む)</v>
          </cell>
          <cell r="D532">
            <v>667</v>
          </cell>
          <cell r="E532" t="str">
            <v>m3/min</v>
          </cell>
          <cell r="F532">
            <v>3.56</v>
          </cell>
        </row>
        <row r="533">
          <cell r="B533">
            <v>529</v>
          </cell>
          <cell r="C533" t="str">
            <v>電気集塵器(ろ材誘電形･ｴｱﾌｨﾙﾀｰを含む)</v>
          </cell>
          <cell r="D533">
            <v>1000</v>
          </cell>
          <cell r="E533" t="str">
            <v>m3/min</v>
          </cell>
          <cell r="F533">
            <v>5.08</v>
          </cell>
        </row>
        <row r="534">
          <cell r="B534">
            <v>530</v>
          </cell>
          <cell r="C534" t="str">
            <v>電気集塵器(ろ材誘電形･ｴｱﾌｨﾙﾀｰを含む)</v>
          </cell>
          <cell r="D534">
            <v>1667</v>
          </cell>
          <cell r="E534" t="str">
            <v>m3/min</v>
          </cell>
          <cell r="F534">
            <v>7.61</v>
          </cell>
        </row>
        <row r="535">
          <cell r="B535">
            <v>531</v>
          </cell>
          <cell r="C535" t="str">
            <v>ﾊﾟﾈﾙ形ｴｱﾌｨﾙﾀｰ</v>
          </cell>
          <cell r="D535" t="str">
            <v>500×500×25t</v>
          </cell>
          <cell r="F535">
            <v>0.05</v>
          </cell>
        </row>
        <row r="536">
          <cell r="B536">
            <v>532</v>
          </cell>
          <cell r="C536" t="str">
            <v>ﾊﾟﾈﾙ形ｴｱﾌｨﾙﾀｰ</v>
          </cell>
          <cell r="D536" t="str">
            <v>500×500×50t</v>
          </cell>
          <cell r="F536">
            <v>0.06</v>
          </cell>
        </row>
        <row r="537">
          <cell r="B537">
            <v>533</v>
          </cell>
          <cell r="C537" t="str">
            <v>折込形ｴｱﾌｨﾙﾀｰ</v>
          </cell>
          <cell r="D537" t="str">
            <v>610×610</v>
          </cell>
          <cell r="F537">
            <v>0.1</v>
          </cell>
        </row>
        <row r="538">
          <cell r="B538">
            <v>534</v>
          </cell>
          <cell r="C538" t="str">
            <v>自動巻取形ｴｱﾌｨﾙﾀｰ</v>
          </cell>
          <cell r="D538">
            <v>150</v>
          </cell>
          <cell r="E538" t="str">
            <v>m3/min</v>
          </cell>
          <cell r="F538">
            <v>1.35</v>
          </cell>
        </row>
        <row r="539">
          <cell r="B539">
            <v>535</v>
          </cell>
          <cell r="C539" t="str">
            <v>自動巻取形ｴｱﾌｨﾙﾀｰ</v>
          </cell>
          <cell r="D539">
            <v>175</v>
          </cell>
          <cell r="E539" t="str">
            <v>m3/min</v>
          </cell>
          <cell r="F539">
            <v>1.38</v>
          </cell>
        </row>
        <row r="540">
          <cell r="B540">
            <v>536</v>
          </cell>
          <cell r="C540" t="str">
            <v>自動巻取形ｴｱﾌｨﾙﾀｰ</v>
          </cell>
          <cell r="D540">
            <v>200</v>
          </cell>
          <cell r="E540" t="str">
            <v>m3/min</v>
          </cell>
          <cell r="F540">
            <v>1.41</v>
          </cell>
        </row>
        <row r="541">
          <cell r="B541">
            <v>537</v>
          </cell>
          <cell r="C541" t="str">
            <v>自動巻取形ｴｱﾌｨﾙﾀｰ</v>
          </cell>
          <cell r="D541">
            <v>225</v>
          </cell>
          <cell r="E541" t="str">
            <v>m3/min</v>
          </cell>
          <cell r="F541">
            <v>1.43</v>
          </cell>
        </row>
        <row r="542">
          <cell r="B542">
            <v>538</v>
          </cell>
          <cell r="C542" t="str">
            <v>自動巻取形ｴｱﾌｨﾙﾀｰ</v>
          </cell>
          <cell r="D542">
            <v>250</v>
          </cell>
          <cell r="E542" t="str">
            <v>m3/min</v>
          </cell>
          <cell r="F542">
            <v>1.45</v>
          </cell>
        </row>
        <row r="543">
          <cell r="B543">
            <v>539</v>
          </cell>
          <cell r="C543" t="str">
            <v>自動巻取形ｴｱﾌｨﾙﾀｰ</v>
          </cell>
          <cell r="D543">
            <v>275</v>
          </cell>
          <cell r="E543" t="str">
            <v>m3/min</v>
          </cell>
          <cell r="F543">
            <v>1.48</v>
          </cell>
        </row>
        <row r="544">
          <cell r="B544">
            <v>540</v>
          </cell>
          <cell r="C544" t="str">
            <v>自動巻取形ｴｱﾌｨﾙﾀｰ</v>
          </cell>
          <cell r="D544">
            <v>300</v>
          </cell>
          <cell r="E544" t="str">
            <v>m3/min</v>
          </cell>
          <cell r="F544">
            <v>1.51</v>
          </cell>
        </row>
        <row r="545">
          <cell r="B545">
            <v>541</v>
          </cell>
          <cell r="C545" t="str">
            <v>自動巻取形ｴｱﾌｨﾙﾀｰ</v>
          </cell>
          <cell r="D545">
            <v>325</v>
          </cell>
          <cell r="E545" t="str">
            <v>m3/min</v>
          </cell>
          <cell r="F545">
            <v>1.54</v>
          </cell>
        </row>
        <row r="546">
          <cell r="B546">
            <v>542</v>
          </cell>
          <cell r="C546" t="str">
            <v>自動巻取形ｴｱﾌｨﾙﾀｰ</v>
          </cell>
          <cell r="D546">
            <v>350</v>
          </cell>
          <cell r="E546" t="str">
            <v>m3/min</v>
          </cell>
          <cell r="F546">
            <v>1.57</v>
          </cell>
        </row>
        <row r="547">
          <cell r="B547">
            <v>543</v>
          </cell>
          <cell r="C547" t="str">
            <v>自動巻取形ｴｱﾌｨﾙﾀｰ</v>
          </cell>
          <cell r="D547">
            <v>375</v>
          </cell>
          <cell r="E547" t="str">
            <v>m3/min</v>
          </cell>
          <cell r="F547">
            <v>1.59</v>
          </cell>
        </row>
        <row r="548">
          <cell r="B548">
            <v>544</v>
          </cell>
          <cell r="C548" t="str">
            <v>自動巻取形ｴｱﾌｨﾙﾀｰ</v>
          </cell>
          <cell r="D548">
            <v>400</v>
          </cell>
          <cell r="E548" t="str">
            <v>m3/min</v>
          </cell>
          <cell r="F548">
            <v>1.61</v>
          </cell>
        </row>
        <row r="549">
          <cell r="B549">
            <v>545</v>
          </cell>
          <cell r="C549" t="str">
            <v>自動巻取形ｴｱﾌｨﾙﾀｰ</v>
          </cell>
          <cell r="D549">
            <v>450</v>
          </cell>
          <cell r="E549" t="str">
            <v>m3/min</v>
          </cell>
          <cell r="F549">
            <v>1.65</v>
          </cell>
        </row>
        <row r="550">
          <cell r="B550">
            <v>546</v>
          </cell>
          <cell r="C550" t="str">
            <v>自動巻取形ｴｱﾌｨﾙﾀｰ</v>
          </cell>
          <cell r="D550">
            <v>500</v>
          </cell>
          <cell r="E550" t="str">
            <v>m3/min</v>
          </cell>
          <cell r="F550">
            <v>2.15</v>
          </cell>
        </row>
        <row r="551">
          <cell r="B551">
            <v>547</v>
          </cell>
          <cell r="C551" t="str">
            <v>自動巻取形ｴｱﾌｨﾙﾀｰ</v>
          </cell>
          <cell r="D551">
            <v>550</v>
          </cell>
          <cell r="E551" t="str">
            <v>m3/min</v>
          </cell>
          <cell r="F551">
            <v>2.21</v>
          </cell>
        </row>
        <row r="552">
          <cell r="B552">
            <v>548</v>
          </cell>
          <cell r="C552" t="str">
            <v>自動巻取形ｴｱﾌｨﾙﾀｰ</v>
          </cell>
          <cell r="D552">
            <v>600</v>
          </cell>
          <cell r="E552" t="str">
            <v>m3/min</v>
          </cell>
          <cell r="F552">
            <v>2.2599999999999998</v>
          </cell>
        </row>
        <row r="553">
          <cell r="B553">
            <v>549</v>
          </cell>
          <cell r="C553" t="str">
            <v>自動巻取形ｴｱﾌｨﾙﾀｰ</v>
          </cell>
          <cell r="D553">
            <v>650</v>
          </cell>
          <cell r="E553" t="str">
            <v>m3/min</v>
          </cell>
          <cell r="F553">
            <v>2.29</v>
          </cell>
        </row>
        <row r="554">
          <cell r="B554">
            <v>550</v>
          </cell>
          <cell r="C554" t="str">
            <v>自動巻取形ｴｱﾌｨﾙﾀｰ</v>
          </cell>
          <cell r="D554">
            <v>700</v>
          </cell>
          <cell r="E554" t="str">
            <v>m3/min</v>
          </cell>
          <cell r="F554">
            <v>2.31</v>
          </cell>
        </row>
        <row r="555">
          <cell r="B555">
            <v>551</v>
          </cell>
          <cell r="C555" t="str">
            <v>自動巻取形ｴｱﾌｨﾙﾀｰ</v>
          </cell>
          <cell r="D555">
            <v>750</v>
          </cell>
          <cell r="E555" t="str">
            <v>m3/min</v>
          </cell>
          <cell r="F555">
            <v>2.36</v>
          </cell>
        </row>
        <row r="556">
          <cell r="B556">
            <v>552</v>
          </cell>
          <cell r="C556" t="str">
            <v>自動巻取形ｴｱﾌｨﾙﾀｰ</v>
          </cell>
          <cell r="D556">
            <v>800</v>
          </cell>
          <cell r="E556" t="str">
            <v>m3/min</v>
          </cell>
          <cell r="F556">
            <v>2.42</v>
          </cell>
        </row>
        <row r="557">
          <cell r="B557">
            <v>553</v>
          </cell>
          <cell r="C557" t="str">
            <v>送風機(片吸込)</v>
          </cell>
          <cell r="D557" t="str">
            <v>#</v>
          </cell>
          <cell r="E557">
            <v>1.25</v>
          </cell>
          <cell r="F557">
            <v>0.85</v>
          </cell>
        </row>
        <row r="558">
          <cell r="B558">
            <v>554</v>
          </cell>
          <cell r="C558" t="str">
            <v>送風機(片吸込)</v>
          </cell>
          <cell r="D558" t="str">
            <v>#</v>
          </cell>
          <cell r="E558">
            <v>1.5</v>
          </cell>
          <cell r="F558">
            <v>1</v>
          </cell>
        </row>
        <row r="559">
          <cell r="B559">
            <v>555</v>
          </cell>
          <cell r="C559" t="str">
            <v>送風機(片吸込)</v>
          </cell>
          <cell r="D559" t="str">
            <v>#</v>
          </cell>
          <cell r="E559">
            <v>2</v>
          </cell>
          <cell r="F559">
            <v>1.23</v>
          </cell>
        </row>
        <row r="560">
          <cell r="B560">
            <v>556</v>
          </cell>
          <cell r="C560" t="str">
            <v>送風機(片吸込)</v>
          </cell>
          <cell r="D560" t="str">
            <v>#</v>
          </cell>
          <cell r="E560">
            <v>2.5</v>
          </cell>
          <cell r="F560">
            <v>1.4</v>
          </cell>
        </row>
        <row r="561">
          <cell r="B561">
            <v>557</v>
          </cell>
          <cell r="C561" t="str">
            <v>送風機(片吸込)</v>
          </cell>
          <cell r="D561" t="str">
            <v>#</v>
          </cell>
          <cell r="E561">
            <v>3</v>
          </cell>
          <cell r="F561">
            <v>1.62</v>
          </cell>
        </row>
        <row r="562">
          <cell r="B562">
            <v>558</v>
          </cell>
          <cell r="C562" t="str">
            <v>送風機(片吸込)</v>
          </cell>
          <cell r="D562" t="str">
            <v>#</v>
          </cell>
          <cell r="E562">
            <v>3.5</v>
          </cell>
          <cell r="F562">
            <v>2.02</v>
          </cell>
        </row>
        <row r="563">
          <cell r="B563">
            <v>559</v>
          </cell>
          <cell r="C563" t="str">
            <v>送風機(片吸込)</v>
          </cell>
          <cell r="D563" t="str">
            <v>#</v>
          </cell>
          <cell r="E563">
            <v>4</v>
          </cell>
          <cell r="F563">
            <v>2.31</v>
          </cell>
        </row>
        <row r="564">
          <cell r="B564">
            <v>560</v>
          </cell>
          <cell r="C564" t="str">
            <v>送風機(片吸込)</v>
          </cell>
          <cell r="D564" t="str">
            <v>#</v>
          </cell>
          <cell r="E564">
            <v>4.5</v>
          </cell>
          <cell r="F564">
            <v>2.5299999999999998</v>
          </cell>
        </row>
        <row r="565">
          <cell r="B565">
            <v>561</v>
          </cell>
          <cell r="C565" t="str">
            <v>送風機(片吸込)</v>
          </cell>
          <cell r="D565" t="str">
            <v>#</v>
          </cell>
          <cell r="E565">
            <v>5</v>
          </cell>
          <cell r="F565">
            <v>3.07</v>
          </cell>
        </row>
        <row r="566">
          <cell r="B566">
            <v>562</v>
          </cell>
          <cell r="C566" t="str">
            <v>送風機(片吸込)</v>
          </cell>
          <cell r="D566" t="str">
            <v>#</v>
          </cell>
          <cell r="E566">
            <v>5.5</v>
          </cell>
          <cell r="F566">
            <v>3.37</v>
          </cell>
        </row>
        <row r="567">
          <cell r="B567">
            <v>563</v>
          </cell>
          <cell r="C567" t="str">
            <v>送風機(片吸込)</v>
          </cell>
          <cell r="D567" t="str">
            <v>#</v>
          </cell>
          <cell r="E567">
            <v>6</v>
          </cell>
          <cell r="F567">
            <v>3.88</v>
          </cell>
        </row>
        <row r="568">
          <cell r="B568">
            <v>564</v>
          </cell>
          <cell r="C568" t="str">
            <v>送風機(片吸込)</v>
          </cell>
          <cell r="D568" t="str">
            <v>#</v>
          </cell>
          <cell r="E568">
            <v>7</v>
          </cell>
          <cell r="F568">
            <v>6.26</v>
          </cell>
        </row>
        <row r="569">
          <cell r="B569">
            <v>565</v>
          </cell>
          <cell r="C569" t="str">
            <v>送風機(片吸込)</v>
          </cell>
          <cell r="D569" t="str">
            <v>#</v>
          </cell>
          <cell r="E569">
            <v>8</v>
          </cell>
          <cell r="F569">
            <v>7.31</v>
          </cell>
        </row>
        <row r="570">
          <cell r="B570">
            <v>566</v>
          </cell>
          <cell r="C570" t="str">
            <v>送風機(片吸込)</v>
          </cell>
          <cell r="D570" t="str">
            <v>#</v>
          </cell>
          <cell r="E570">
            <v>9</v>
          </cell>
          <cell r="F570">
            <v>9.2799999999999994</v>
          </cell>
        </row>
        <row r="571">
          <cell r="B571">
            <v>567</v>
          </cell>
          <cell r="C571" t="str">
            <v>送風機(片吸込)</v>
          </cell>
          <cell r="D571" t="str">
            <v>#</v>
          </cell>
          <cell r="E571">
            <v>10</v>
          </cell>
          <cell r="F571">
            <v>11.31</v>
          </cell>
        </row>
        <row r="572">
          <cell r="B572">
            <v>568</v>
          </cell>
          <cell r="C572" t="str">
            <v>送風機(片吸込)(天井吊)</v>
          </cell>
          <cell r="D572" t="str">
            <v>#</v>
          </cell>
          <cell r="E572">
            <v>1.25</v>
          </cell>
          <cell r="F572">
            <v>1.7</v>
          </cell>
        </row>
        <row r="573">
          <cell r="B573">
            <v>569</v>
          </cell>
          <cell r="C573" t="str">
            <v>送風機(片吸込)(天井吊)</v>
          </cell>
          <cell r="D573" t="str">
            <v>#</v>
          </cell>
          <cell r="E573">
            <v>1.5</v>
          </cell>
          <cell r="F573">
            <v>2</v>
          </cell>
        </row>
        <row r="574">
          <cell r="B574">
            <v>570</v>
          </cell>
          <cell r="C574" t="str">
            <v>送風機(片吸込)(天井吊)</v>
          </cell>
          <cell r="D574" t="str">
            <v>#</v>
          </cell>
          <cell r="E574">
            <v>2</v>
          </cell>
          <cell r="F574">
            <v>2.46</v>
          </cell>
        </row>
        <row r="575">
          <cell r="B575">
            <v>571</v>
          </cell>
          <cell r="C575" t="str">
            <v>送風機(片吸込)(天井吊)</v>
          </cell>
          <cell r="D575" t="str">
            <v>#</v>
          </cell>
          <cell r="E575">
            <v>2.5</v>
          </cell>
          <cell r="F575">
            <v>2.8</v>
          </cell>
        </row>
        <row r="576">
          <cell r="B576">
            <v>572</v>
          </cell>
          <cell r="C576" t="str">
            <v>送風機(片吸込)(天井吊)</v>
          </cell>
          <cell r="D576" t="str">
            <v>#</v>
          </cell>
          <cell r="E576">
            <v>3</v>
          </cell>
          <cell r="F576">
            <v>3.24</v>
          </cell>
        </row>
        <row r="577">
          <cell r="B577">
            <v>573</v>
          </cell>
          <cell r="C577" t="str">
            <v>送風機(片吸込)(天井吊)</v>
          </cell>
          <cell r="D577" t="str">
            <v>#</v>
          </cell>
          <cell r="E577">
            <v>3.5</v>
          </cell>
          <cell r="F577">
            <v>4.04</v>
          </cell>
        </row>
        <row r="578">
          <cell r="B578">
            <v>574</v>
          </cell>
          <cell r="C578" t="str">
            <v>送風機(片吸込)(天井吊)</v>
          </cell>
          <cell r="D578" t="str">
            <v>#</v>
          </cell>
          <cell r="E578">
            <v>4</v>
          </cell>
          <cell r="F578">
            <v>4.62</v>
          </cell>
        </row>
        <row r="579">
          <cell r="B579">
            <v>575</v>
          </cell>
          <cell r="C579" t="str">
            <v>送風機(片吸込)(天井吊)</v>
          </cell>
          <cell r="D579" t="str">
            <v>#</v>
          </cell>
          <cell r="E579">
            <v>4.5</v>
          </cell>
          <cell r="F579">
            <v>5.0599999999999996</v>
          </cell>
        </row>
        <row r="580">
          <cell r="B580">
            <v>576</v>
          </cell>
          <cell r="C580" t="str">
            <v>送風機(片吸込)(天井吊)</v>
          </cell>
          <cell r="D580" t="str">
            <v>#</v>
          </cell>
          <cell r="E580">
            <v>5</v>
          </cell>
          <cell r="F580">
            <v>6.14</v>
          </cell>
        </row>
        <row r="581">
          <cell r="B581">
            <v>577</v>
          </cell>
          <cell r="C581" t="str">
            <v>送風機(片吸込)(天井吊)</v>
          </cell>
          <cell r="D581" t="str">
            <v>#</v>
          </cell>
          <cell r="E581">
            <v>5.5</v>
          </cell>
          <cell r="F581">
            <v>6.74</v>
          </cell>
        </row>
        <row r="582">
          <cell r="B582">
            <v>578</v>
          </cell>
          <cell r="C582" t="str">
            <v>送風機(片吸込)(天井吊)</v>
          </cell>
          <cell r="D582" t="str">
            <v>#</v>
          </cell>
          <cell r="E582">
            <v>6</v>
          </cell>
          <cell r="F582">
            <v>7.76</v>
          </cell>
        </row>
        <row r="583">
          <cell r="B583">
            <v>579</v>
          </cell>
          <cell r="C583" t="str">
            <v>送風機(片吸込)(天井吊)</v>
          </cell>
          <cell r="D583" t="str">
            <v>#</v>
          </cell>
          <cell r="E583">
            <v>7</v>
          </cell>
          <cell r="F583">
            <v>12.52</v>
          </cell>
        </row>
        <row r="584">
          <cell r="B584">
            <v>580</v>
          </cell>
          <cell r="C584" t="str">
            <v>送風機(片吸込)(天井吊)</v>
          </cell>
          <cell r="D584" t="str">
            <v>#</v>
          </cell>
          <cell r="E584">
            <v>8</v>
          </cell>
          <cell r="F584">
            <v>14.62</v>
          </cell>
        </row>
        <row r="585">
          <cell r="B585">
            <v>581</v>
          </cell>
          <cell r="C585" t="str">
            <v>送風機(片吸込)(天井吊)</v>
          </cell>
          <cell r="D585" t="str">
            <v>#</v>
          </cell>
          <cell r="E585">
            <v>9</v>
          </cell>
          <cell r="F585">
            <v>18.559999999999999</v>
          </cell>
        </row>
        <row r="586">
          <cell r="B586">
            <v>582</v>
          </cell>
          <cell r="C586" t="str">
            <v>送風機(片吸込)(天井吊)</v>
          </cell>
          <cell r="D586" t="str">
            <v>#</v>
          </cell>
          <cell r="E586">
            <v>10</v>
          </cell>
          <cell r="F586">
            <v>22.62</v>
          </cell>
        </row>
        <row r="587">
          <cell r="B587">
            <v>583</v>
          </cell>
          <cell r="C587" t="str">
            <v>送風機(片吸込)(防振基礎)</v>
          </cell>
          <cell r="D587" t="str">
            <v>#</v>
          </cell>
          <cell r="E587">
            <v>1.25</v>
          </cell>
          <cell r="F587">
            <v>1.02</v>
          </cell>
        </row>
        <row r="588">
          <cell r="B588">
            <v>584</v>
          </cell>
          <cell r="C588" t="str">
            <v>送風機(片吸込)(防振基礎)</v>
          </cell>
          <cell r="D588" t="str">
            <v>#</v>
          </cell>
          <cell r="E588">
            <v>1.5</v>
          </cell>
          <cell r="F588">
            <v>1.2</v>
          </cell>
        </row>
        <row r="589">
          <cell r="B589">
            <v>585</v>
          </cell>
          <cell r="C589" t="str">
            <v>送風機(片吸込)(防振基礎)</v>
          </cell>
          <cell r="D589" t="str">
            <v>#</v>
          </cell>
          <cell r="E589">
            <v>2</v>
          </cell>
          <cell r="F589">
            <v>1.476</v>
          </cell>
        </row>
        <row r="590">
          <cell r="B590">
            <v>586</v>
          </cell>
          <cell r="C590" t="str">
            <v>送風機(片吸込)(防振基礎)</v>
          </cell>
          <cell r="D590" t="str">
            <v>#</v>
          </cell>
          <cell r="E590">
            <v>2.5</v>
          </cell>
          <cell r="F590">
            <v>1.68</v>
          </cell>
        </row>
        <row r="591">
          <cell r="B591">
            <v>587</v>
          </cell>
          <cell r="C591" t="str">
            <v>送風機(片吸込)(防振基礎)</v>
          </cell>
          <cell r="D591" t="str">
            <v>#</v>
          </cell>
          <cell r="E591">
            <v>3</v>
          </cell>
          <cell r="F591">
            <v>1.944</v>
          </cell>
        </row>
        <row r="592">
          <cell r="B592">
            <v>588</v>
          </cell>
          <cell r="C592" t="str">
            <v>送風機(片吸込)(防振基礎)</v>
          </cell>
          <cell r="D592" t="str">
            <v>#</v>
          </cell>
          <cell r="E592">
            <v>3.5</v>
          </cell>
          <cell r="F592">
            <v>2.4239999999999999</v>
          </cell>
        </row>
        <row r="593">
          <cell r="B593">
            <v>589</v>
          </cell>
          <cell r="C593" t="str">
            <v>送風機(片吸込)(防振基礎)</v>
          </cell>
          <cell r="D593" t="str">
            <v>#</v>
          </cell>
          <cell r="E593">
            <v>4</v>
          </cell>
          <cell r="F593">
            <v>2.7719999999999998</v>
          </cell>
        </row>
        <row r="594">
          <cell r="B594">
            <v>590</v>
          </cell>
          <cell r="C594" t="str">
            <v>送風機(片吸込)(防振基礎)</v>
          </cell>
          <cell r="D594" t="str">
            <v>#</v>
          </cell>
          <cell r="E594">
            <v>4.5</v>
          </cell>
          <cell r="F594">
            <v>3.0359999999999996</v>
          </cell>
        </row>
        <row r="595">
          <cell r="B595">
            <v>591</v>
          </cell>
          <cell r="C595" t="str">
            <v>送風機(片吸込)(防振基礎)</v>
          </cell>
          <cell r="D595" t="str">
            <v>#</v>
          </cell>
          <cell r="E595">
            <v>5</v>
          </cell>
          <cell r="F595">
            <v>3.6839999999999997</v>
          </cell>
        </row>
        <row r="596">
          <cell r="B596">
            <v>592</v>
          </cell>
          <cell r="C596" t="str">
            <v>送風機(片吸込)(防振基礎)</v>
          </cell>
          <cell r="D596" t="str">
            <v>#</v>
          </cell>
          <cell r="E596">
            <v>5.5</v>
          </cell>
          <cell r="F596">
            <v>4.0439999999999996</v>
          </cell>
        </row>
        <row r="597">
          <cell r="B597">
            <v>593</v>
          </cell>
          <cell r="C597" t="str">
            <v>送風機(片吸込)(防振基礎)</v>
          </cell>
          <cell r="D597" t="str">
            <v>#</v>
          </cell>
          <cell r="E597">
            <v>6</v>
          </cell>
          <cell r="F597">
            <v>4.6559999999999997</v>
          </cell>
        </row>
        <row r="598">
          <cell r="B598">
            <v>594</v>
          </cell>
          <cell r="C598" t="str">
            <v>送風機(片吸込)(防振基礎)</v>
          </cell>
          <cell r="D598" t="str">
            <v>#</v>
          </cell>
          <cell r="E598">
            <v>7</v>
          </cell>
          <cell r="F598">
            <v>7.5119999999999996</v>
          </cell>
        </row>
        <row r="599">
          <cell r="B599">
            <v>595</v>
          </cell>
          <cell r="C599" t="str">
            <v>送風機(片吸込)(防振基礎)</v>
          </cell>
          <cell r="D599" t="str">
            <v>#</v>
          </cell>
          <cell r="E599">
            <v>8</v>
          </cell>
          <cell r="F599">
            <v>8.7719999999999985</v>
          </cell>
        </row>
        <row r="600">
          <cell r="B600">
            <v>596</v>
          </cell>
          <cell r="C600" t="str">
            <v>送風機(片吸込)(防振基礎)</v>
          </cell>
          <cell r="D600" t="str">
            <v>#</v>
          </cell>
          <cell r="E600">
            <v>9</v>
          </cell>
          <cell r="F600">
            <v>11.135999999999999</v>
          </cell>
        </row>
        <row r="601">
          <cell r="B601">
            <v>597</v>
          </cell>
          <cell r="C601" t="str">
            <v>送風機(片吸込)(防振基礎)</v>
          </cell>
          <cell r="D601" t="str">
            <v>#</v>
          </cell>
          <cell r="E601">
            <v>10</v>
          </cell>
          <cell r="F601">
            <v>13.572000000000001</v>
          </cell>
        </row>
        <row r="602">
          <cell r="B602">
            <v>598</v>
          </cell>
          <cell r="C602" t="str">
            <v>送風機(両吸込)</v>
          </cell>
          <cell r="D602" t="str">
            <v>#</v>
          </cell>
          <cell r="E602">
            <v>2</v>
          </cell>
          <cell r="F602">
            <v>1.59</v>
          </cell>
        </row>
        <row r="603">
          <cell r="B603">
            <v>599</v>
          </cell>
          <cell r="C603" t="str">
            <v>送風機(両吸込)</v>
          </cell>
          <cell r="D603" t="str">
            <v>#</v>
          </cell>
          <cell r="E603">
            <v>2.5</v>
          </cell>
          <cell r="F603">
            <v>1.83</v>
          </cell>
        </row>
        <row r="604">
          <cell r="B604">
            <v>600</v>
          </cell>
          <cell r="C604" t="str">
            <v>送風機(両吸込)</v>
          </cell>
          <cell r="D604" t="str">
            <v>#</v>
          </cell>
          <cell r="E604">
            <v>3</v>
          </cell>
          <cell r="F604">
            <v>2.1800000000000002</v>
          </cell>
        </row>
        <row r="605">
          <cell r="B605">
            <v>601</v>
          </cell>
          <cell r="C605" t="str">
            <v>送風機(両吸込)</v>
          </cell>
          <cell r="D605" t="str">
            <v>#</v>
          </cell>
          <cell r="E605">
            <v>3.5</v>
          </cell>
          <cell r="F605">
            <v>2.5499999999999998</v>
          </cell>
        </row>
        <row r="606">
          <cell r="B606">
            <v>602</v>
          </cell>
          <cell r="C606" t="str">
            <v>送風機(両吸込)</v>
          </cell>
          <cell r="D606" t="str">
            <v>#</v>
          </cell>
          <cell r="E606">
            <v>4</v>
          </cell>
          <cell r="F606">
            <v>3.2</v>
          </cell>
        </row>
        <row r="607">
          <cell r="B607">
            <v>603</v>
          </cell>
          <cell r="C607" t="str">
            <v>送風機(両吸込)</v>
          </cell>
          <cell r="D607" t="str">
            <v>#</v>
          </cell>
          <cell r="E607">
            <v>4.5</v>
          </cell>
          <cell r="F607">
            <v>3.58</v>
          </cell>
        </row>
        <row r="608">
          <cell r="B608">
            <v>604</v>
          </cell>
          <cell r="C608" t="str">
            <v>送風機(両吸込)</v>
          </cell>
          <cell r="D608" t="str">
            <v>#</v>
          </cell>
          <cell r="E608">
            <v>5</v>
          </cell>
          <cell r="F608">
            <v>4.29</v>
          </cell>
        </row>
        <row r="609">
          <cell r="B609">
            <v>605</v>
          </cell>
          <cell r="C609" t="str">
            <v>送風機(両吸込)</v>
          </cell>
          <cell r="D609" t="str">
            <v>#</v>
          </cell>
          <cell r="E609">
            <v>5.5</v>
          </cell>
          <cell r="F609">
            <v>4.83</v>
          </cell>
        </row>
        <row r="610">
          <cell r="B610">
            <v>606</v>
          </cell>
          <cell r="C610" t="str">
            <v>送風機(両吸込)</v>
          </cell>
          <cell r="D610" t="str">
            <v>#</v>
          </cell>
          <cell r="E610">
            <v>6</v>
          </cell>
          <cell r="F610">
            <v>5.55</v>
          </cell>
        </row>
        <row r="611">
          <cell r="B611">
            <v>607</v>
          </cell>
          <cell r="C611" t="str">
            <v>送風機(両吸込)</v>
          </cell>
          <cell r="D611" t="str">
            <v>#</v>
          </cell>
          <cell r="E611">
            <v>7</v>
          </cell>
          <cell r="F611">
            <v>10.039999999999999</v>
          </cell>
        </row>
        <row r="612">
          <cell r="B612">
            <v>608</v>
          </cell>
          <cell r="C612" t="str">
            <v>送風機(両吸込)</v>
          </cell>
          <cell r="D612" t="str">
            <v>#</v>
          </cell>
          <cell r="E612">
            <v>8</v>
          </cell>
          <cell r="F612">
            <v>11.44</v>
          </cell>
        </row>
        <row r="613">
          <cell r="B613">
            <v>609</v>
          </cell>
          <cell r="C613" t="str">
            <v>送風機(両吸込)</v>
          </cell>
          <cell r="D613" t="str">
            <v>#</v>
          </cell>
          <cell r="E613">
            <v>9</v>
          </cell>
          <cell r="F613">
            <v>15.33</v>
          </cell>
        </row>
        <row r="614">
          <cell r="B614">
            <v>610</v>
          </cell>
          <cell r="C614" t="str">
            <v>送風機(両吸込)</v>
          </cell>
          <cell r="D614" t="str">
            <v>#</v>
          </cell>
          <cell r="E614">
            <v>10</v>
          </cell>
          <cell r="F614">
            <v>18.47</v>
          </cell>
        </row>
        <row r="615">
          <cell r="B615">
            <v>611</v>
          </cell>
          <cell r="C615" t="str">
            <v>送風機(両吸込)(天井吊)</v>
          </cell>
          <cell r="D615" t="str">
            <v>#</v>
          </cell>
          <cell r="E615">
            <v>2</v>
          </cell>
          <cell r="F615">
            <v>3.18</v>
          </cell>
        </row>
        <row r="616">
          <cell r="B616">
            <v>612</v>
          </cell>
          <cell r="C616" t="str">
            <v>送風機(両吸込)(天井吊)</v>
          </cell>
          <cell r="D616" t="str">
            <v>#</v>
          </cell>
          <cell r="E616">
            <v>2.5</v>
          </cell>
          <cell r="F616">
            <v>3.66</v>
          </cell>
        </row>
        <row r="617">
          <cell r="B617">
            <v>613</v>
          </cell>
          <cell r="C617" t="str">
            <v>送風機(両吸込)(天井吊)</v>
          </cell>
          <cell r="D617" t="str">
            <v>#</v>
          </cell>
          <cell r="E617">
            <v>3</v>
          </cell>
          <cell r="F617">
            <v>4.3600000000000003</v>
          </cell>
        </row>
        <row r="618">
          <cell r="B618">
            <v>614</v>
          </cell>
          <cell r="C618" t="str">
            <v>送風機(両吸込)(天井吊)</v>
          </cell>
          <cell r="D618" t="str">
            <v>#</v>
          </cell>
          <cell r="E618">
            <v>3.5</v>
          </cell>
          <cell r="F618">
            <v>5.0999999999999996</v>
          </cell>
        </row>
        <row r="619">
          <cell r="B619">
            <v>615</v>
          </cell>
          <cell r="C619" t="str">
            <v>送風機(両吸込)(天井吊)</v>
          </cell>
          <cell r="D619" t="str">
            <v>#</v>
          </cell>
          <cell r="E619">
            <v>4</v>
          </cell>
          <cell r="F619">
            <v>6.4</v>
          </cell>
        </row>
        <row r="620">
          <cell r="B620">
            <v>616</v>
          </cell>
          <cell r="C620" t="str">
            <v>送風機(両吸込)(天井吊)</v>
          </cell>
          <cell r="D620" t="str">
            <v>#</v>
          </cell>
          <cell r="E620">
            <v>4.5</v>
          </cell>
          <cell r="F620">
            <v>7.16</v>
          </cell>
        </row>
        <row r="621">
          <cell r="B621">
            <v>617</v>
          </cell>
          <cell r="C621" t="str">
            <v>送風機(両吸込)(天井吊)</v>
          </cell>
          <cell r="D621" t="str">
            <v>#</v>
          </cell>
          <cell r="E621">
            <v>5</v>
          </cell>
          <cell r="F621">
            <v>8.58</v>
          </cell>
        </row>
        <row r="622">
          <cell r="B622">
            <v>618</v>
          </cell>
          <cell r="C622" t="str">
            <v>送風機(両吸込)(天井吊)</v>
          </cell>
          <cell r="D622" t="str">
            <v>#</v>
          </cell>
          <cell r="E622">
            <v>5.5</v>
          </cell>
          <cell r="F622">
            <v>9.66</v>
          </cell>
        </row>
        <row r="623">
          <cell r="B623">
            <v>619</v>
          </cell>
          <cell r="C623" t="str">
            <v>送風機(両吸込)(天井吊)</v>
          </cell>
          <cell r="D623" t="str">
            <v>#</v>
          </cell>
          <cell r="E623">
            <v>6</v>
          </cell>
          <cell r="F623">
            <v>11.1</v>
          </cell>
        </row>
        <row r="624">
          <cell r="B624">
            <v>620</v>
          </cell>
          <cell r="C624" t="str">
            <v>送風機(両吸込)(天井吊)</v>
          </cell>
          <cell r="D624" t="str">
            <v>#</v>
          </cell>
          <cell r="E624">
            <v>7</v>
          </cell>
          <cell r="F624">
            <v>20.079999999999998</v>
          </cell>
        </row>
        <row r="625">
          <cell r="B625">
            <v>621</v>
          </cell>
          <cell r="C625" t="str">
            <v>送風機(両吸込)(天井吊)</v>
          </cell>
          <cell r="D625" t="str">
            <v>#</v>
          </cell>
          <cell r="E625">
            <v>8</v>
          </cell>
          <cell r="F625">
            <v>22.88</v>
          </cell>
        </row>
        <row r="626">
          <cell r="B626">
            <v>622</v>
          </cell>
          <cell r="C626" t="str">
            <v>送風機(両吸込)(天井吊)</v>
          </cell>
          <cell r="D626" t="str">
            <v>#</v>
          </cell>
          <cell r="E626">
            <v>9</v>
          </cell>
          <cell r="F626">
            <v>30.66</v>
          </cell>
        </row>
        <row r="627">
          <cell r="B627">
            <v>623</v>
          </cell>
          <cell r="C627" t="str">
            <v>送風機(両吸込)(天井吊)</v>
          </cell>
          <cell r="D627" t="str">
            <v>#</v>
          </cell>
          <cell r="E627">
            <v>10</v>
          </cell>
          <cell r="F627">
            <v>36.94</v>
          </cell>
        </row>
        <row r="628">
          <cell r="B628">
            <v>624</v>
          </cell>
          <cell r="C628" t="str">
            <v>送風機(両吸込)(防振基礎)</v>
          </cell>
          <cell r="D628" t="str">
            <v>#</v>
          </cell>
          <cell r="E628">
            <v>2</v>
          </cell>
          <cell r="F628">
            <v>1.9079999999999999</v>
          </cell>
        </row>
        <row r="629">
          <cell r="B629">
            <v>625</v>
          </cell>
          <cell r="C629" t="str">
            <v>送風機(両吸込)(防振基礎)</v>
          </cell>
          <cell r="D629" t="str">
            <v>#</v>
          </cell>
          <cell r="E629">
            <v>2.5</v>
          </cell>
          <cell r="F629">
            <v>2.1960000000000002</v>
          </cell>
        </row>
        <row r="630">
          <cell r="B630">
            <v>626</v>
          </cell>
          <cell r="C630" t="str">
            <v>送風機(両吸込)(防振基礎)</v>
          </cell>
          <cell r="D630" t="str">
            <v>#</v>
          </cell>
          <cell r="E630">
            <v>3</v>
          </cell>
          <cell r="F630">
            <v>2.6160000000000001</v>
          </cell>
        </row>
        <row r="631">
          <cell r="B631">
            <v>627</v>
          </cell>
          <cell r="C631" t="str">
            <v>送風機(両吸込)(防振基礎)</v>
          </cell>
          <cell r="D631" t="str">
            <v>#</v>
          </cell>
          <cell r="E631">
            <v>3.5</v>
          </cell>
          <cell r="F631">
            <v>3.0599999999999996</v>
          </cell>
        </row>
        <row r="632">
          <cell r="B632">
            <v>628</v>
          </cell>
          <cell r="C632" t="str">
            <v>送風機(両吸込)(防振基礎)</v>
          </cell>
          <cell r="D632" t="str">
            <v>#</v>
          </cell>
          <cell r="E632">
            <v>4</v>
          </cell>
          <cell r="F632">
            <v>3.84</v>
          </cell>
        </row>
        <row r="633">
          <cell r="B633">
            <v>629</v>
          </cell>
          <cell r="C633" t="str">
            <v>送風機(両吸込)(防振基礎)</v>
          </cell>
          <cell r="D633" t="str">
            <v>#</v>
          </cell>
          <cell r="E633">
            <v>4.5</v>
          </cell>
          <cell r="F633">
            <v>4.2960000000000003</v>
          </cell>
        </row>
        <row r="634">
          <cell r="B634">
            <v>630</v>
          </cell>
          <cell r="C634" t="str">
            <v>送風機(両吸込)(防振基礎)</v>
          </cell>
          <cell r="D634" t="str">
            <v>#</v>
          </cell>
          <cell r="E634">
            <v>5</v>
          </cell>
          <cell r="F634">
            <v>5.1479999999999997</v>
          </cell>
        </row>
        <row r="635">
          <cell r="B635">
            <v>631</v>
          </cell>
          <cell r="C635" t="str">
            <v>送風機(両吸込)(防振基礎)</v>
          </cell>
          <cell r="D635" t="str">
            <v>#</v>
          </cell>
          <cell r="E635">
            <v>5.5</v>
          </cell>
          <cell r="F635">
            <v>5.7960000000000003</v>
          </cell>
        </row>
        <row r="636">
          <cell r="B636">
            <v>632</v>
          </cell>
          <cell r="C636" t="str">
            <v>送風機(両吸込)(防振基礎)</v>
          </cell>
          <cell r="D636" t="str">
            <v>#</v>
          </cell>
          <cell r="E636">
            <v>6</v>
          </cell>
          <cell r="F636">
            <v>6.6599999999999993</v>
          </cell>
        </row>
        <row r="637">
          <cell r="B637">
            <v>633</v>
          </cell>
          <cell r="C637" t="str">
            <v>送風機(両吸込)(防振基礎)</v>
          </cell>
          <cell r="D637" t="str">
            <v>#</v>
          </cell>
          <cell r="E637">
            <v>7</v>
          </cell>
          <cell r="F637">
            <v>12.047999999999998</v>
          </cell>
        </row>
        <row r="638">
          <cell r="B638">
            <v>634</v>
          </cell>
          <cell r="C638" t="str">
            <v>送風機(両吸込)(防振基礎)</v>
          </cell>
          <cell r="D638" t="str">
            <v>#</v>
          </cell>
          <cell r="E638">
            <v>8</v>
          </cell>
          <cell r="F638">
            <v>13.728</v>
          </cell>
        </row>
        <row r="639">
          <cell r="B639">
            <v>635</v>
          </cell>
          <cell r="C639" t="str">
            <v>送風機(両吸込)(防振基礎)</v>
          </cell>
          <cell r="D639" t="str">
            <v>#</v>
          </cell>
          <cell r="E639">
            <v>9</v>
          </cell>
          <cell r="F639">
            <v>18.396000000000001</v>
          </cell>
        </row>
        <row r="640">
          <cell r="B640">
            <v>636</v>
          </cell>
          <cell r="C640" t="str">
            <v>送風機(両吸込)(防振基礎)</v>
          </cell>
          <cell r="D640" t="str">
            <v>#</v>
          </cell>
          <cell r="E640">
            <v>10</v>
          </cell>
          <cell r="F640">
            <v>22.163999999999998</v>
          </cell>
        </row>
        <row r="641">
          <cell r="B641">
            <v>637</v>
          </cell>
          <cell r="C641" t="str">
            <v>小型送風機</v>
          </cell>
          <cell r="D641" t="str">
            <v>ﾌｧﾝｺｲﾙﾕﾆｯﾄ</v>
          </cell>
          <cell r="F641">
            <v>0.85</v>
          </cell>
        </row>
        <row r="642">
          <cell r="B642">
            <v>638</v>
          </cell>
          <cell r="C642" t="str">
            <v>小型送風機</v>
          </cell>
          <cell r="D642" t="str">
            <v>ﾌｧﾝﾕﾆｯﾄ(天井吊)</v>
          </cell>
          <cell r="F642">
            <v>1.7</v>
          </cell>
        </row>
        <row r="643">
          <cell r="B643">
            <v>639</v>
          </cell>
          <cell r="C643" t="str">
            <v>小型送風機</v>
          </cell>
          <cell r="D643" t="str">
            <v>ﾐﾆｼﾛｯｺﾌｧﾝ</v>
          </cell>
          <cell r="F643">
            <v>0.85</v>
          </cell>
        </row>
        <row r="644">
          <cell r="B644">
            <v>640</v>
          </cell>
          <cell r="C644" t="str">
            <v>小型送風機</v>
          </cell>
          <cell r="D644" t="str">
            <v>天井埋込型換気扇</v>
          </cell>
          <cell r="F644">
            <v>0.5</v>
          </cell>
        </row>
        <row r="645">
          <cell r="B645">
            <v>641</v>
          </cell>
          <cell r="C645" t="str">
            <v>小型送風機</v>
          </cell>
          <cell r="D645" t="str">
            <v>ﾊﾟｲﾌﾟ用ﾌｧﾝ</v>
          </cell>
          <cell r="F645">
            <v>0.25</v>
          </cell>
        </row>
        <row r="646">
          <cell r="B646">
            <v>642</v>
          </cell>
          <cell r="C646" t="str">
            <v>換気扇</v>
          </cell>
          <cell r="D646">
            <v>200</v>
          </cell>
          <cell r="E646" t="str">
            <v>φ</v>
          </cell>
          <cell r="F646">
            <v>0.39</v>
          </cell>
        </row>
        <row r="647">
          <cell r="B647">
            <v>643</v>
          </cell>
          <cell r="C647" t="str">
            <v>換気扇</v>
          </cell>
          <cell r="D647">
            <v>250</v>
          </cell>
          <cell r="E647" t="str">
            <v>φ</v>
          </cell>
          <cell r="F647">
            <v>0.45</v>
          </cell>
        </row>
        <row r="648">
          <cell r="B648">
            <v>644</v>
          </cell>
          <cell r="C648" t="str">
            <v>換気扇</v>
          </cell>
          <cell r="D648">
            <v>300</v>
          </cell>
          <cell r="E648" t="str">
            <v>φ</v>
          </cell>
          <cell r="F648">
            <v>0.54</v>
          </cell>
        </row>
        <row r="649">
          <cell r="B649">
            <v>645</v>
          </cell>
          <cell r="C649" t="str">
            <v>換気扇</v>
          </cell>
          <cell r="D649">
            <v>400</v>
          </cell>
          <cell r="E649" t="str">
            <v>φ</v>
          </cell>
          <cell r="F649">
            <v>0.57999999999999996</v>
          </cell>
        </row>
        <row r="650">
          <cell r="B650">
            <v>646</v>
          </cell>
          <cell r="C650" t="str">
            <v>換気扇</v>
          </cell>
          <cell r="D650">
            <v>500</v>
          </cell>
          <cell r="E650" t="str">
            <v>φ</v>
          </cell>
          <cell r="F650">
            <v>0.62</v>
          </cell>
        </row>
        <row r="651">
          <cell r="B651">
            <v>647</v>
          </cell>
          <cell r="C651" t="str">
            <v>鋳鉄製柱形放熱器(床置形)</v>
          </cell>
          <cell r="D651">
            <v>20</v>
          </cell>
          <cell r="E651" t="str">
            <v>節以下</v>
          </cell>
          <cell r="F651">
            <v>0.97</v>
          </cell>
        </row>
        <row r="652">
          <cell r="B652">
            <v>648</v>
          </cell>
          <cell r="C652" t="str">
            <v>鋳鉄製柱形放熱器(床置形)</v>
          </cell>
          <cell r="D652">
            <v>21</v>
          </cell>
          <cell r="E652" t="str">
            <v>節以上</v>
          </cell>
          <cell r="F652">
            <v>1.25</v>
          </cell>
        </row>
        <row r="653">
          <cell r="B653">
            <v>649</v>
          </cell>
          <cell r="C653" t="str">
            <v>鋳鉄製柱形放熱器(壁掛形)</v>
          </cell>
          <cell r="D653">
            <v>20</v>
          </cell>
          <cell r="E653" t="str">
            <v>節以下</v>
          </cell>
          <cell r="F653">
            <v>1.55</v>
          </cell>
        </row>
        <row r="654">
          <cell r="B654">
            <v>650</v>
          </cell>
          <cell r="C654" t="str">
            <v>鋳鉄製柱形放熱器(壁掛形)</v>
          </cell>
          <cell r="D654">
            <v>21</v>
          </cell>
          <cell r="E654" t="str">
            <v>節以上</v>
          </cell>
          <cell r="F654">
            <v>2.14</v>
          </cell>
        </row>
        <row r="655">
          <cell r="B655">
            <v>651</v>
          </cell>
          <cell r="C655" t="str">
            <v>鋳鉄製壁掛形放熱器(壁掛形)</v>
          </cell>
          <cell r="D655">
            <v>3</v>
          </cell>
          <cell r="E655" t="str">
            <v>節以下</v>
          </cell>
          <cell r="F655">
            <v>1.25</v>
          </cell>
        </row>
        <row r="656">
          <cell r="B656">
            <v>652</v>
          </cell>
          <cell r="C656" t="str">
            <v>鋳鉄製壁掛形放熱器(壁掛形)</v>
          </cell>
          <cell r="D656">
            <v>4</v>
          </cell>
          <cell r="E656" t="str">
            <v>節</v>
          </cell>
          <cell r="F656">
            <v>1.44</v>
          </cell>
        </row>
        <row r="657">
          <cell r="B657">
            <v>653</v>
          </cell>
          <cell r="C657" t="str">
            <v>鋳鉄製壁掛形放熱器(壁掛形)</v>
          </cell>
          <cell r="D657">
            <v>5</v>
          </cell>
          <cell r="E657" t="str">
            <v>節</v>
          </cell>
          <cell r="F657">
            <v>1.63</v>
          </cell>
        </row>
        <row r="658">
          <cell r="B658">
            <v>654</v>
          </cell>
          <cell r="C658" t="str">
            <v>鋳鉄製壁掛形放熱器(壁掛形)</v>
          </cell>
          <cell r="D658">
            <v>6</v>
          </cell>
          <cell r="E658" t="str">
            <v>節</v>
          </cell>
          <cell r="F658">
            <v>1.82</v>
          </cell>
        </row>
        <row r="659">
          <cell r="B659">
            <v>655</v>
          </cell>
          <cell r="C659" t="str">
            <v>鋳鉄製壁掛形放熱器(壁掛形)</v>
          </cell>
          <cell r="D659">
            <v>7</v>
          </cell>
          <cell r="E659" t="str">
            <v>節</v>
          </cell>
          <cell r="F659">
            <v>2.0099999999999998</v>
          </cell>
        </row>
        <row r="660">
          <cell r="B660">
            <v>656</v>
          </cell>
          <cell r="C660" t="str">
            <v>鋳鉄製壁掛形放熱器(壁掛形)</v>
          </cell>
          <cell r="D660">
            <v>8</v>
          </cell>
          <cell r="E660" t="str">
            <v>節</v>
          </cell>
          <cell r="F660">
            <v>2.2000000000000002</v>
          </cell>
        </row>
        <row r="661">
          <cell r="B661">
            <v>657</v>
          </cell>
          <cell r="C661" t="str">
            <v>鋳鉄製壁掛形放熱器(壁掛形)</v>
          </cell>
          <cell r="D661">
            <v>9</v>
          </cell>
          <cell r="E661" t="str">
            <v>節</v>
          </cell>
          <cell r="F661">
            <v>2.39</v>
          </cell>
        </row>
        <row r="662">
          <cell r="B662">
            <v>658</v>
          </cell>
          <cell r="C662" t="str">
            <v>鋳鉄製壁掛形放熱器(壁掛形)</v>
          </cell>
          <cell r="D662">
            <v>10</v>
          </cell>
          <cell r="E662" t="str">
            <v>節</v>
          </cell>
          <cell r="F662">
            <v>2.58</v>
          </cell>
        </row>
        <row r="663">
          <cell r="B663">
            <v>659</v>
          </cell>
          <cell r="C663" t="str">
            <v>鋳鉄製壁掛形放熱器(壁掛形)</v>
          </cell>
          <cell r="D663">
            <v>11</v>
          </cell>
          <cell r="E663" t="str">
            <v>節</v>
          </cell>
          <cell r="F663">
            <v>2.77</v>
          </cell>
        </row>
        <row r="664">
          <cell r="B664">
            <v>660</v>
          </cell>
          <cell r="C664" t="str">
            <v>鋳鉄製壁掛形放熱器(壁掛形)</v>
          </cell>
          <cell r="D664">
            <v>12</v>
          </cell>
          <cell r="E664" t="str">
            <v>節</v>
          </cell>
          <cell r="F664">
            <v>2.96</v>
          </cell>
        </row>
        <row r="665">
          <cell r="B665">
            <v>661</v>
          </cell>
          <cell r="C665" t="str">
            <v>鋳鉄製壁掛形放熱器(壁掛形)</v>
          </cell>
          <cell r="D665">
            <v>13</v>
          </cell>
          <cell r="E665" t="str">
            <v>節</v>
          </cell>
          <cell r="F665">
            <v>3.15</v>
          </cell>
        </row>
        <row r="666">
          <cell r="B666">
            <v>662</v>
          </cell>
          <cell r="C666" t="str">
            <v>鋳鉄製壁掛形放熱器(壁掛形)</v>
          </cell>
          <cell r="D666">
            <v>14</v>
          </cell>
          <cell r="E666" t="str">
            <v>節</v>
          </cell>
          <cell r="F666">
            <v>3.34</v>
          </cell>
        </row>
        <row r="667">
          <cell r="B667">
            <v>663</v>
          </cell>
          <cell r="C667" t="str">
            <v>鋳鉄製壁掛形放熱器(壁掛形)</v>
          </cell>
          <cell r="D667">
            <v>15</v>
          </cell>
          <cell r="E667" t="str">
            <v>節</v>
          </cell>
          <cell r="F667">
            <v>3.5300000000000002</v>
          </cell>
        </row>
        <row r="668">
          <cell r="B668">
            <v>664</v>
          </cell>
          <cell r="C668" t="str">
            <v>鋳鉄製壁掛形放熱器(壁掛形)</v>
          </cell>
          <cell r="D668">
            <v>16</v>
          </cell>
          <cell r="E668" t="str">
            <v>節</v>
          </cell>
          <cell r="F668">
            <v>3.72</v>
          </cell>
        </row>
        <row r="669">
          <cell r="B669">
            <v>665</v>
          </cell>
          <cell r="C669" t="str">
            <v>鋳鉄製壁掛形放熱器(壁掛形)</v>
          </cell>
          <cell r="D669">
            <v>17</v>
          </cell>
          <cell r="E669" t="str">
            <v>節</v>
          </cell>
          <cell r="F669">
            <v>3.91</v>
          </cell>
        </row>
        <row r="670">
          <cell r="B670">
            <v>666</v>
          </cell>
          <cell r="C670" t="str">
            <v>鋳鉄製壁掛形放熱器(壁掛形)</v>
          </cell>
          <cell r="D670">
            <v>18</v>
          </cell>
          <cell r="E670" t="str">
            <v>節</v>
          </cell>
          <cell r="F670">
            <v>4.0999999999999996</v>
          </cell>
        </row>
        <row r="671">
          <cell r="B671">
            <v>667</v>
          </cell>
          <cell r="C671" t="str">
            <v>鋳鉄製壁掛形放熱器(壁掛形)</v>
          </cell>
          <cell r="D671">
            <v>19</v>
          </cell>
          <cell r="E671" t="str">
            <v>節</v>
          </cell>
          <cell r="F671">
            <v>4.29</v>
          </cell>
        </row>
        <row r="672">
          <cell r="B672">
            <v>668</v>
          </cell>
          <cell r="C672" t="str">
            <v>鋳鉄製壁掛形放熱器(壁掛形)</v>
          </cell>
          <cell r="D672">
            <v>20</v>
          </cell>
          <cell r="E672" t="str">
            <v>節</v>
          </cell>
          <cell r="F672">
            <v>4.4800000000000004</v>
          </cell>
        </row>
        <row r="673">
          <cell r="B673">
            <v>669</v>
          </cell>
          <cell r="C673" t="str">
            <v>鋳鉄製柱形放熱器(天井吊形)</v>
          </cell>
          <cell r="D673">
            <v>3</v>
          </cell>
          <cell r="E673" t="str">
            <v>節以下</v>
          </cell>
          <cell r="F673">
            <v>1.94</v>
          </cell>
        </row>
        <row r="674">
          <cell r="B674">
            <v>670</v>
          </cell>
          <cell r="C674" t="str">
            <v>鋳鉄製柱形放熱器(天井吊形)</v>
          </cell>
          <cell r="D674">
            <v>4</v>
          </cell>
          <cell r="E674" t="str">
            <v>節</v>
          </cell>
          <cell r="F674">
            <v>2.2000000000000002</v>
          </cell>
        </row>
        <row r="675">
          <cell r="B675">
            <v>671</v>
          </cell>
          <cell r="C675" t="str">
            <v>鋳鉄製柱形放熱器(天井吊形)</v>
          </cell>
          <cell r="D675">
            <v>5</v>
          </cell>
          <cell r="E675" t="str">
            <v>節</v>
          </cell>
          <cell r="F675">
            <v>2.46</v>
          </cell>
        </row>
        <row r="676">
          <cell r="B676">
            <v>672</v>
          </cell>
          <cell r="C676" t="str">
            <v>鋳鉄製柱形放熱器(天井吊形)</v>
          </cell>
          <cell r="D676">
            <v>6</v>
          </cell>
          <cell r="E676" t="str">
            <v>節</v>
          </cell>
          <cell r="F676">
            <v>2.7199999999999998</v>
          </cell>
        </row>
        <row r="677">
          <cell r="B677">
            <v>673</v>
          </cell>
          <cell r="C677" t="str">
            <v>鋳鉄製柱形放熱器(天井吊形)</v>
          </cell>
          <cell r="D677">
            <v>7</v>
          </cell>
          <cell r="E677" t="str">
            <v>節</v>
          </cell>
          <cell r="F677">
            <v>2.98</v>
          </cell>
        </row>
        <row r="678">
          <cell r="B678">
            <v>674</v>
          </cell>
          <cell r="C678" t="str">
            <v>鋳鉄製柱形放熱器(天井吊形)</v>
          </cell>
          <cell r="D678">
            <v>8</v>
          </cell>
          <cell r="E678" t="str">
            <v>節</v>
          </cell>
          <cell r="F678">
            <v>3.24</v>
          </cell>
        </row>
        <row r="679">
          <cell r="B679">
            <v>675</v>
          </cell>
          <cell r="C679" t="str">
            <v>鋳鉄製柱形放熱器(天井吊形)</v>
          </cell>
          <cell r="D679">
            <v>9</v>
          </cell>
          <cell r="E679" t="str">
            <v>節</v>
          </cell>
          <cell r="F679">
            <v>3.5</v>
          </cell>
        </row>
        <row r="680">
          <cell r="B680">
            <v>676</v>
          </cell>
          <cell r="C680" t="str">
            <v>鋳鉄製柱形放熱器(天井吊形)</v>
          </cell>
          <cell r="D680">
            <v>10</v>
          </cell>
          <cell r="E680" t="str">
            <v>節</v>
          </cell>
          <cell r="F680">
            <v>3.76</v>
          </cell>
        </row>
        <row r="681">
          <cell r="B681">
            <v>677</v>
          </cell>
          <cell r="C681" t="str">
            <v>鋳鉄製柱形放熱器(天井吊形)</v>
          </cell>
          <cell r="D681">
            <v>11</v>
          </cell>
          <cell r="E681" t="str">
            <v>節</v>
          </cell>
          <cell r="F681">
            <v>4.0199999999999996</v>
          </cell>
        </row>
        <row r="682">
          <cell r="B682">
            <v>678</v>
          </cell>
          <cell r="C682" t="str">
            <v>鋳鉄製柱形放熱器(天井吊形)</v>
          </cell>
          <cell r="D682">
            <v>12</v>
          </cell>
          <cell r="E682" t="str">
            <v>節</v>
          </cell>
          <cell r="F682">
            <v>4.2799999999999994</v>
          </cell>
        </row>
        <row r="683">
          <cell r="B683">
            <v>679</v>
          </cell>
          <cell r="C683" t="str">
            <v>鋳鉄製柱形放熱器(天井吊形)</v>
          </cell>
          <cell r="D683">
            <v>13</v>
          </cell>
          <cell r="E683" t="str">
            <v>節</v>
          </cell>
          <cell r="F683">
            <v>4.54</v>
          </cell>
        </row>
        <row r="684">
          <cell r="B684">
            <v>680</v>
          </cell>
          <cell r="C684" t="str">
            <v>鋳鉄製柱形放熱器(天井吊形)</v>
          </cell>
          <cell r="D684">
            <v>14</v>
          </cell>
          <cell r="E684" t="str">
            <v>節</v>
          </cell>
          <cell r="F684">
            <v>4.8000000000000007</v>
          </cell>
        </row>
        <row r="685">
          <cell r="B685">
            <v>681</v>
          </cell>
          <cell r="C685" t="str">
            <v>鋳鉄製柱形放熱器(天井吊形)</v>
          </cell>
          <cell r="D685">
            <v>15</v>
          </cell>
          <cell r="E685" t="str">
            <v>節</v>
          </cell>
          <cell r="F685">
            <v>5.0600000000000005</v>
          </cell>
        </row>
        <row r="686">
          <cell r="B686">
            <v>682</v>
          </cell>
          <cell r="C686" t="str">
            <v>鋳鉄製柱形放熱器(天井吊形)</v>
          </cell>
          <cell r="D686">
            <v>16</v>
          </cell>
          <cell r="E686" t="str">
            <v>節</v>
          </cell>
          <cell r="F686">
            <v>5.32</v>
          </cell>
        </row>
        <row r="687">
          <cell r="B687">
            <v>683</v>
          </cell>
          <cell r="C687" t="str">
            <v>鋳鉄製柱形放熱器(天井吊形)</v>
          </cell>
          <cell r="D687">
            <v>17</v>
          </cell>
          <cell r="E687" t="str">
            <v>節</v>
          </cell>
          <cell r="F687">
            <v>5.58</v>
          </cell>
        </row>
        <row r="688">
          <cell r="B688">
            <v>684</v>
          </cell>
          <cell r="C688" t="str">
            <v>鋳鉄製柱形放熱器(天井吊形)</v>
          </cell>
          <cell r="D688">
            <v>18</v>
          </cell>
          <cell r="E688" t="str">
            <v>節</v>
          </cell>
          <cell r="F688">
            <v>5.84</v>
          </cell>
        </row>
        <row r="689">
          <cell r="B689">
            <v>685</v>
          </cell>
          <cell r="C689" t="str">
            <v>鋳鉄製柱形放熱器(天井吊形)</v>
          </cell>
          <cell r="D689">
            <v>19</v>
          </cell>
          <cell r="E689" t="str">
            <v>節</v>
          </cell>
          <cell r="F689">
            <v>6.1</v>
          </cell>
        </row>
        <row r="690">
          <cell r="B690">
            <v>686</v>
          </cell>
          <cell r="C690" t="str">
            <v>鋳鉄製柱形放熱器(天井吊形)</v>
          </cell>
          <cell r="D690">
            <v>20</v>
          </cell>
          <cell r="E690" t="str">
            <v>節</v>
          </cell>
          <cell r="F690">
            <v>6.3599999999999994</v>
          </cell>
        </row>
        <row r="691">
          <cell r="B691">
            <v>687</v>
          </cell>
          <cell r="C691" t="str">
            <v>ｺﾝﾍﾞｸﾀｰ</v>
          </cell>
          <cell r="D691" t="str">
            <v>ｴﾚﾒﾝﾄ1.5m未満</v>
          </cell>
          <cell r="F691">
            <v>1.07</v>
          </cell>
        </row>
        <row r="692">
          <cell r="B692">
            <v>688</v>
          </cell>
          <cell r="C692" t="str">
            <v>ｺﾝﾍﾞｸﾀｰ</v>
          </cell>
          <cell r="D692" t="str">
            <v>ｴﾚﾒﾝﾄ1.5m以上</v>
          </cell>
          <cell r="F692">
            <v>1.27</v>
          </cell>
        </row>
        <row r="693">
          <cell r="B693">
            <v>689</v>
          </cell>
          <cell r="C693" t="str">
            <v>ﾌｧﾝｺﾝﾍﾞｸﾀｰ</v>
          </cell>
          <cell r="D693" t="str">
            <v>ｴﾚﾒﾝﾄ1.5m未満</v>
          </cell>
          <cell r="F693">
            <v>1.284</v>
          </cell>
        </row>
        <row r="694">
          <cell r="B694">
            <v>690</v>
          </cell>
          <cell r="C694" t="str">
            <v>ﾌｧﾝｺﾝﾍﾞｸﾀｰ</v>
          </cell>
          <cell r="D694" t="str">
            <v>ｴﾚﾒﾝﾄ1.5m以上</v>
          </cell>
          <cell r="F694">
            <v>1.524</v>
          </cell>
        </row>
        <row r="695">
          <cell r="B695">
            <v>691</v>
          </cell>
          <cell r="C695" t="str">
            <v>ﾍﾞｰｽﾎﾞｰﾄﾞﾋｰﾀｰ</v>
          </cell>
          <cell r="D695" t="str">
            <v>ｴﾚﾒﾝﾄ2m未満</v>
          </cell>
          <cell r="E695">
            <v>1</v>
          </cell>
          <cell r="F695">
            <v>1.35</v>
          </cell>
        </row>
        <row r="696">
          <cell r="B696">
            <v>692</v>
          </cell>
          <cell r="C696" t="str">
            <v>ﾍﾞｰｽﾎﾞｰﾄﾞﾋｰﾀｰ</v>
          </cell>
          <cell r="D696" t="str">
            <v>ｴﾚﾒﾝﾄ2m未満</v>
          </cell>
          <cell r="E696">
            <v>2</v>
          </cell>
          <cell r="F696">
            <v>2.7</v>
          </cell>
        </row>
        <row r="697">
          <cell r="B697">
            <v>693</v>
          </cell>
          <cell r="C697" t="str">
            <v>ﾍﾞｰｽﾎﾞｰﾄﾞﾋｰﾀｰ</v>
          </cell>
          <cell r="D697" t="str">
            <v>ｴﾚﾒﾝﾄ2m未満</v>
          </cell>
          <cell r="E697">
            <v>3</v>
          </cell>
          <cell r="F697">
            <v>4.0500000000000007</v>
          </cell>
        </row>
        <row r="698">
          <cell r="B698">
            <v>694</v>
          </cell>
          <cell r="C698" t="str">
            <v>ﾍﾞｰｽﾎﾞｰﾄﾞﾋｰﾀｰ</v>
          </cell>
          <cell r="D698" t="str">
            <v>ｴﾚﾒﾝﾄ2m未満</v>
          </cell>
          <cell r="E698">
            <v>4</v>
          </cell>
          <cell r="F698">
            <v>5.4</v>
          </cell>
        </row>
        <row r="699">
          <cell r="B699">
            <v>695</v>
          </cell>
          <cell r="C699" t="str">
            <v>ﾍﾞｰｽﾎﾞｰﾄﾞﾋｰﾀｰ</v>
          </cell>
          <cell r="D699" t="str">
            <v>ｴﾚﾒﾝﾄ2m未満</v>
          </cell>
          <cell r="E699">
            <v>5</v>
          </cell>
          <cell r="F699">
            <v>6.75</v>
          </cell>
        </row>
        <row r="700">
          <cell r="B700">
            <v>696</v>
          </cell>
          <cell r="C700" t="str">
            <v>ﾍﾞｰｽﾎﾞｰﾄﾞﾋｰﾀｰ</v>
          </cell>
          <cell r="D700" t="str">
            <v>ｴﾚﾒﾝﾄ2m未満</v>
          </cell>
          <cell r="E700">
            <v>6</v>
          </cell>
          <cell r="F700">
            <v>8.1000000000000014</v>
          </cell>
        </row>
        <row r="701">
          <cell r="B701">
            <v>697</v>
          </cell>
          <cell r="C701" t="str">
            <v>ﾍﾞｰｽﾎﾞｰﾄﾞﾋｰﾀｰ</v>
          </cell>
          <cell r="D701" t="str">
            <v>ｴﾚﾒﾝﾄ2m未満</v>
          </cell>
          <cell r="E701">
            <v>7</v>
          </cell>
          <cell r="F701">
            <v>9.4500000000000011</v>
          </cell>
        </row>
        <row r="702">
          <cell r="B702">
            <v>698</v>
          </cell>
          <cell r="C702" t="str">
            <v>ﾍﾞｰｽﾎﾞｰﾄﾞﾋｰﾀｰ</v>
          </cell>
          <cell r="D702" t="str">
            <v>ｴﾚﾒﾝﾄ2m未満</v>
          </cell>
          <cell r="E702">
            <v>8</v>
          </cell>
          <cell r="F702">
            <v>10.8</v>
          </cell>
        </row>
        <row r="703">
          <cell r="B703">
            <v>699</v>
          </cell>
          <cell r="C703" t="str">
            <v>ﾍﾞｰｽﾎﾞｰﾄﾞﾋｰﾀｰ</v>
          </cell>
          <cell r="D703" t="str">
            <v>ｴﾚﾒﾝﾄ2m未満</v>
          </cell>
          <cell r="E703">
            <v>9</v>
          </cell>
          <cell r="F703">
            <v>12.15</v>
          </cell>
        </row>
        <row r="704">
          <cell r="B704">
            <v>700</v>
          </cell>
          <cell r="C704" t="str">
            <v>ﾍﾞｰｽﾎﾞｰﾄﾞﾋｰﾀｰ</v>
          </cell>
          <cell r="D704" t="str">
            <v>ｴﾚﾒﾝﾄ2m未満</v>
          </cell>
          <cell r="E704">
            <v>10</v>
          </cell>
          <cell r="F704">
            <v>13.5</v>
          </cell>
        </row>
        <row r="705">
          <cell r="B705">
            <v>701</v>
          </cell>
          <cell r="C705" t="str">
            <v>ﾍﾞｰｽﾎﾞｰﾄﾞﾋｰﾀｰ</v>
          </cell>
          <cell r="D705" t="str">
            <v>ｴﾚﾒﾝﾄ2m以上</v>
          </cell>
          <cell r="E705">
            <v>1</v>
          </cell>
          <cell r="F705">
            <v>1.75</v>
          </cell>
        </row>
        <row r="706">
          <cell r="B706">
            <v>702</v>
          </cell>
          <cell r="C706" t="str">
            <v>ﾍﾞｰｽﾎﾞｰﾄﾞﾋｰﾀｰ</v>
          </cell>
          <cell r="D706" t="str">
            <v>ｴﾚﾒﾝﾄ2m以上</v>
          </cell>
          <cell r="E706">
            <v>2</v>
          </cell>
          <cell r="F706">
            <v>3.5</v>
          </cell>
        </row>
        <row r="707">
          <cell r="B707">
            <v>703</v>
          </cell>
          <cell r="C707" t="str">
            <v>ﾍﾞｰｽﾎﾞｰﾄﾞﾋｰﾀｰ</v>
          </cell>
          <cell r="D707" t="str">
            <v>ｴﾚﾒﾝﾄ2m以上</v>
          </cell>
          <cell r="E707">
            <v>3</v>
          </cell>
          <cell r="F707">
            <v>5.25</v>
          </cell>
        </row>
        <row r="708">
          <cell r="B708">
            <v>704</v>
          </cell>
          <cell r="C708" t="str">
            <v>ﾍﾞｰｽﾎﾞｰﾄﾞﾋｰﾀｰ</v>
          </cell>
          <cell r="D708" t="str">
            <v>ｴﾚﾒﾝﾄ2m以上</v>
          </cell>
          <cell r="E708">
            <v>4</v>
          </cell>
          <cell r="F708">
            <v>7</v>
          </cell>
        </row>
        <row r="709">
          <cell r="B709">
            <v>705</v>
          </cell>
          <cell r="C709" t="str">
            <v>ﾍﾞｰｽﾎﾞｰﾄﾞﾋｰﾀｰ</v>
          </cell>
          <cell r="D709" t="str">
            <v>ｴﾚﾒﾝﾄ2m以上</v>
          </cell>
          <cell r="E709">
            <v>5</v>
          </cell>
          <cell r="F709">
            <v>8.75</v>
          </cell>
        </row>
        <row r="710">
          <cell r="B710">
            <v>706</v>
          </cell>
          <cell r="C710" t="str">
            <v>ﾍﾞｰｽﾎﾞｰﾄﾞﾋｰﾀｰ</v>
          </cell>
          <cell r="D710" t="str">
            <v>ｴﾚﾒﾝﾄ2m以上</v>
          </cell>
          <cell r="E710">
            <v>6</v>
          </cell>
          <cell r="F710">
            <v>10.5</v>
          </cell>
        </row>
        <row r="711">
          <cell r="B711">
            <v>707</v>
          </cell>
          <cell r="C711" t="str">
            <v>ﾍﾞｰｽﾎﾞｰﾄﾞﾋｰﾀｰ</v>
          </cell>
          <cell r="D711" t="str">
            <v>ｴﾚﾒﾝﾄ2m以上</v>
          </cell>
          <cell r="E711">
            <v>7</v>
          </cell>
          <cell r="F711">
            <v>12.25</v>
          </cell>
        </row>
        <row r="712">
          <cell r="B712">
            <v>708</v>
          </cell>
          <cell r="C712" t="str">
            <v>ﾍﾞｰｽﾎﾞｰﾄﾞﾋｰﾀｰ</v>
          </cell>
          <cell r="D712" t="str">
            <v>ｴﾚﾒﾝﾄ2m以上</v>
          </cell>
          <cell r="E712">
            <v>8</v>
          </cell>
          <cell r="F712">
            <v>14</v>
          </cell>
        </row>
        <row r="713">
          <cell r="B713">
            <v>709</v>
          </cell>
          <cell r="C713" t="str">
            <v>ﾍﾞｰｽﾎﾞｰﾄﾞﾋｰﾀｰ</v>
          </cell>
          <cell r="D713" t="str">
            <v>ｴﾚﾒﾝﾄ2m以上</v>
          </cell>
          <cell r="E713">
            <v>9</v>
          </cell>
          <cell r="F713">
            <v>15.75</v>
          </cell>
        </row>
        <row r="714">
          <cell r="B714">
            <v>710</v>
          </cell>
          <cell r="C714" t="str">
            <v>ﾍﾞｰｽﾎﾞｰﾄﾞﾋｰﾀｰ</v>
          </cell>
          <cell r="D714" t="str">
            <v>ｴﾚﾒﾝﾄ2m以上</v>
          </cell>
          <cell r="E714">
            <v>10</v>
          </cell>
          <cell r="F714">
            <v>17.5</v>
          </cell>
        </row>
        <row r="715">
          <cell r="B715">
            <v>711</v>
          </cell>
          <cell r="C715" t="str">
            <v>蒸気用給湿器</v>
          </cell>
          <cell r="F715">
            <v>0.1</v>
          </cell>
        </row>
        <row r="716">
          <cell r="B716">
            <v>712</v>
          </cell>
          <cell r="C716" t="str">
            <v>放熱器弁</v>
          </cell>
          <cell r="F716">
            <v>0.1</v>
          </cell>
        </row>
        <row r="717">
          <cell r="B717">
            <v>713</v>
          </cell>
          <cell r="C717" t="str">
            <v>放熱器ﾄﾗｯﾌﾟ</v>
          </cell>
          <cell r="F717">
            <v>0.1</v>
          </cell>
        </row>
        <row r="718">
          <cell r="B718">
            <v>714</v>
          </cell>
          <cell r="C718" t="str">
            <v>ﾊﾟﾈﾙﾋｰﾀｰ(床置形･壁掛型)</v>
          </cell>
          <cell r="D718">
            <v>3.5</v>
          </cell>
          <cell r="E718" t="str">
            <v>kw以下</v>
          </cell>
          <cell r="F718">
            <v>0.54</v>
          </cell>
        </row>
        <row r="719">
          <cell r="B719">
            <v>715</v>
          </cell>
          <cell r="C719" t="str">
            <v>ﾌｧﾝﾋｰﾀｰ(天井吊形)</v>
          </cell>
          <cell r="D719">
            <v>6</v>
          </cell>
          <cell r="E719" t="str">
            <v>kw以下</v>
          </cell>
          <cell r="F719">
            <v>1.05</v>
          </cell>
        </row>
        <row r="720">
          <cell r="B720">
            <v>716</v>
          </cell>
          <cell r="C720" t="str">
            <v>ﾌｧﾝﾋｰﾀｰ(天井吊形)</v>
          </cell>
          <cell r="D720">
            <v>10</v>
          </cell>
          <cell r="E720" t="str">
            <v>kw以下</v>
          </cell>
          <cell r="F720">
            <v>1.29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細目"/>
      <sheetName val="見積比較"/>
      <sheetName val="Sheet1"/>
      <sheetName val="最低基準価格"/>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内訳書"/>
      <sheetName val="積算内訳書明細書"/>
      <sheetName val="基準価格"/>
      <sheetName val="基準調査価格"/>
      <sheetName val="積算根拠"/>
      <sheetName val="作業歩掛"/>
      <sheetName val="設置数"/>
      <sheetName val="表"/>
      <sheetName val="運搬費 "/>
      <sheetName val="海上作業"/>
      <sheetName val="空整変更"/>
      <sheetName val="街路灯 設置数"/>
      <sheetName val="月別集計表 "/>
      <sheetName val="洗浄車１号 "/>
      <sheetName val="洗浄車２号 "/>
    </sheetNames>
    <sheetDataSet>
      <sheetData sheetId="0" refreshError="1"/>
      <sheetData sheetId="1" refreshError="1"/>
      <sheetData sheetId="2" refreshError="1"/>
      <sheetData sheetId="3" refreshError="1"/>
      <sheetData sheetId="4"/>
      <sheetData sheetId="5" refreshError="1"/>
      <sheetData sheetId="6" refreshError="1">
        <row r="48">
          <cell r="G48">
            <v>22</v>
          </cell>
        </row>
        <row r="51">
          <cell r="G51">
            <v>1</v>
          </cell>
        </row>
      </sheetData>
      <sheetData sheetId="7" refreshError="1"/>
      <sheetData sheetId="8" refreshError="1"/>
      <sheetData sheetId="9" refreshError="1"/>
      <sheetData sheetId="10" refreshError="1"/>
      <sheetData sheetId="11" refreshError="1"/>
      <sheetData sheetId="12"/>
      <sheetData sheetId="13" refreshError="1"/>
      <sheetData sheetId="14" refreshError="1"/>
    </sheetDataSet>
  </externalBook>
</externalLink>
</file>

<file path=xl/externalLinks/externalLink1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ﾃﾞｰﾀ"/>
      <sheetName val="搬入据付費(1)"/>
      <sheetName val="搬入据付費(2)"/>
      <sheetName val="搬入据付費(3)"/>
      <sheetName val="搬入据付費(4)"/>
      <sheetName val="搬入据付費(5)"/>
      <sheetName val="搬入据付費(6)"/>
      <sheetName val="搬入据付費(7)"/>
      <sheetName val="基準単価"/>
      <sheetName val="労務費"/>
      <sheetName val="増築消火"/>
      <sheetName val="既設消火"/>
    </sheetNames>
    <sheetDataSet>
      <sheetData sheetId="0">
        <row r="5">
          <cell r="B5">
            <v>1</v>
          </cell>
          <cell r="C5" t="str">
            <v>片吸込渦巻ﾎﾟﾝﾌﾟ</v>
          </cell>
          <cell r="D5">
            <v>0.75</v>
          </cell>
          <cell r="E5" t="str">
            <v>kw</v>
          </cell>
          <cell r="F5">
            <v>1.18</v>
          </cell>
        </row>
        <row r="6">
          <cell r="B6">
            <v>2</v>
          </cell>
          <cell r="C6" t="str">
            <v>片吸込渦巻ﾎﾟﾝﾌﾟ</v>
          </cell>
          <cell r="D6">
            <v>1.5</v>
          </cell>
          <cell r="E6" t="str">
            <v>kw</v>
          </cell>
          <cell r="F6">
            <v>1.41</v>
          </cell>
        </row>
        <row r="7">
          <cell r="B7">
            <v>3</v>
          </cell>
          <cell r="C7" t="str">
            <v>片吸込渦巻ﾎﾟﾝﾌﾟ</v>
          </cell>
          <cell r="D7">
            <v>2.2000000000000002</v>
          </cell>
          <cell r="E7" t="str">
            <v>kw</v>
          </cell>
          <cell r="F7">
            <v>1.65</v>
          </cell>
        </row>
        <row r="8">
          <cell r="B8">
            <v>4</v>
          </cell>
          <cell r="C8" t="str">
            <v>片吸込渦巻ﾎﾟﾝﾌﾟ</v>
          </cell>
          <cell r="D8">
            <v>3.7</v>
          </cell>
          <cell r="E8" t="str">
            <v>kw</v>
          </cell>
          <cell r="F8">
            <v>1.8</v>
          </cell>
        </row>
        <row r="9">
          <cell r="B9">
            <v>5</v>
          </cell>
          <cell r="C9" t="str">
            <v>片吸込渦巻ﾎﾟﾝﾌﾟ</v>
          </cell>
          <cell r="D9">
            <v>5.5</v>
          </cell>
          <cell r="E9" t="str">
            <v>kw</v>
          </cell>
          <cell r="F9">
            <v>2.25</v>
          </cell>
        </row>
        <row r="10">
          <cell r="B10">
            <v>6</v>
          </cell>
          <cell r="C10" t="str">
            <v>片吸込渦巻ﾎﾟﾝﾌﾟ</v>
          </cell>
          <cell r="D10">
            <v>7.5</v>
          </cell>
          <cell r="E10" t="str">
            <v>kw</v>
          </cell>
          <cell r="F10">
            <v>2.36</v>
          </cell>
        </row>
        <row r="11">
          <cell r="B11">
            <v>7</v>
          </cell>
          <cell r="C11" t="str">
            <v>片吸込渦巻ﾎﾟﾝﾌﾟ</v>
          </cell>
          <cell r="D11">
            <v>11</v>
          </cell>
          <cell r="E11" t="str">
            <v>kw</v>
          </cell>
          <cell r="F11">
            <v>2.9</v>
          </cell>
        </row>
        <row r="12">
          <cell r="B12">
            <v>8</v>
          </cell>
          <cell r="C12" t="str">
            <v>片吸込渦巻ﾎﾟﾝﾌﾟ</v>
          </cell>
          <cell r="D12">
            <v>15</v>
          </cell>
          <cell r="E12" t="str">
            <v>kw</v>
          </cell>
          <cell r="F12">
            <v>3.55</v>
          </cell>
        </row>
        <row r="13">
          <cell r="B13">
            <v>9</v>
          </cell>
          <cell r="C13" t="str">
            <v>片吸込渦巻ﾎﾟﾝﾌﾟ</v>
          </cell>
          <cell r="D13">
            <v>18.5</v>
          </cell>
          <cell r="E13" t="str">
            <v>kw</v>
          </cell>
          <cell r="F13">
            <v>4.09</v>
          </cell>
        </row>
        <row r="14">
          <cell r="B14">
            <v>10</v>
          </cell>
          <cell r="C14" t="str">
            <v>片吸込渦巻ﾎﾟﾝﾌﾟ</v>
          </cell>
          <cell r="D14">
            <v>22</v>
          </cell>
          <cell r="E14" t="str">
            <v>kw</v>
          </cell>
          <cell r="F14">
            <v>4.3099999999999996</v>
          </cell>
        </row>
        <row r="15">
          <cell r="B15">
            <v>11</v>
          </cell>
          <cell r="C15" t="str">
            <v>片吸込渦巻ﾎﾟﾝﾌﾟ</v>
          </cell>
          <cell r="D15">
            <v>30</v>
          </cell>
          <cell r="E15" t="str">
            <v>kw</v>
          </cell>
          <cell r="F15">
            <v>4.95</v>
          </cell>
        </row>
        <row r="16">
          <cell r="B16">
            <v>12</v>
          </cell>
          <cell r="C16" t="str">
            <v>片吸込渦巻ﾎﾟﾝﾌﾟ</v>
          </cell>
          <cell r="D16">
            <v>37</v>
          </cell>
          <cell r="E16" t="str">
            <v>kw</v>
          </cell>
          <cell r="F16">
            <v>5.5</v>
          </cell>
        </row>
        <row r="17">
          <cell r="B17">
            <v>13</v>
          </cell>
          <cell r="C17" t="str">
            <v>片吸込渦巻ﾎﾟﾝﾌﾟ(防振基礎)</v>
          </cell>
          <cell r="D17">
            <v>0.75</v>
          </cell>
          <cell r="E17" t="str">
            <v>kw</v>
          </cell>
          <cell r="F17">
            <v>1.4159999999999999</v>
          </cell>
        </row>
        <row r="18">
          <cell r="B18">
            <v>14</v>
          </cell>
          <cell r="C18" t="str">
            <v>片吸込渦巻ﾎﾟﾝﾌﾟ(防振基礎)</v>
          </cell>
          <cell r="D18">
            <v>1.5</v>
          </cell>
          <cell r="E18" t="str">
            <v>kw</v>
          </cell>
          <cell r="F18">
            <v>1.6919999999999999</v>
          </cell>
        </row>
        <row r="19">
          <cell r="B19">
            <v>15</v>
          </cell>
          <cell r="C19" t="str">
            <v>片吸込渦巻ﾎﾟﾝﾌﾟ(防振基礎)</v>
          </cell>
          <cell r="D19">
            <v>2.2000000000000002</v>
          </cell>
          <cell r="E19" t="str">
            <v>kw</v>
          </cell>
          <cell r="F19">
            <v>1.9799999999999998</v>
          </cell>
        </row>
        <row r="20">
          <cell r="B20">
            <v>16</v>
          </cell>
          <cell r="C20" t="str">
            <v>片吸込渦巻ﾎﾟﾝﾌﾟ(防振基礎)</v>
          </cell>
          <cell r="D20">
            <v>3.7</v>
          </cell>
          <cell r="E20" t="str">
            <v>kw</v>
          </cell>
          <cell r="F20">
            <v>2.16</v>
          </cell>
        </row>
        <row r="21">
          <cell r="B21">
            <v>17</v>
          </cell>
          <cell r="C21" t="str">
            <v>片吸込渦巻ﾎﾟﾝﾌﾟ(防振基礎)</v>
          </cell>
          <cell r="D21">
            <v>5.5</v>
          </cell>
          <cell r="E21" t="str">
            <v>kw</v>
          </cell>
          <cell r="F21">
            <v>2.6999999999999997</v>
          </cell>
        </row>
        <row r="22">
          <cell r="B22">
            <v>18</v>
          </cell>
          <cell r="C22" t="str">
            <v>片吸込渦巻ﾎﾟﾝﾌﾟ(防振基礎)</v>
          </cell>
          <cell r="D22">
            <v>7.5</v>
          </cell>
          <cell r="E22" t="str">
            <v>kw</v>
          </cell>
          <cell r="F22">
            <v>2.8319999999999999</v>
          </cell>
        </row>
        <row r="23">
          <cell r="B23">
            <v>19</v>
          </cell>
          <cell r="C23" t="str">
            <v>片吸込渦巻ﾎﾟﾝﾌﾟ(防振基礎)</v>
          </cell>
          <cell r="D23">
            <v>11</v>
          </cell>
          <cell r="E23" t="str">
            <v>kw</v>
          </cell>
          <cell r="F23">
            <v>3.48</v>
          </cell>
        </row>
        <row r="24">
          <cell r="B24">
            <v>20</v>
          </cell>
          <cell r="C24" t="str">
            <v>片吸込渦巻ﾎﾟﾝﾌﾟ(防振基礎)</v>
          </cell>
          <cell r="D24">
            <v>15</v>
          </cell>
          <cell r="E24" t="str">
            <v>kw</v>
          </cell>
          <cell r="F24">
            <v>4.26</v>
          </cell>
        </row>
        <row r="25">
          <cell r="B25">
            <v>21</v>
          </cell>
          <cell r="C25" t="str">
            <v>片吸込渦巻ﾎﾟﾝﾌﾟ(防振基礎)</v>
          </cell>
          <cell r="D25">
            <v>18.5</v>
          </cell>
          <cell r="E25" t="str">
            <v>kw</v>
          </cell>
          <cell r="F25">
            <v>4.9079999999999995</v>
          </cell>
        </row>
        <row r="26">
          <cell r="B26">
            <v>22</v>
          </cell>
          <cell r="C26" t="str">
            <v>片吸込渦巻ﾎﾟﾝﾌﾟ(防振基礎)</v>
          </cell>
          <cell r="D26">
            <v>22</v>
          </cell>
          <cell r="E26" t="str">
            <v>kw</v>
          </cell>
          <cell r="F26">
            <v>5.1719999999999997</v>
          </cell>
        </row>
        <row r="27">
          <cell r="B27">
            <v>23</v>
          </cell>
          <cell r="C27" t="str">
            <v>片吸込渦巻ﾎﾟﾝﾌﾟ(防振基礎)</v>
          </cell>
          <cell r="D27">
            <v>30</v>
          </cell>
          <cell r="E27" t="str">
            <v>kw</v>
          </cell>
          <cell r="F27">
            <v>5.94</v>
          </cell>
        </row>
        <row r="28">
          <cell r="B28">
            <v>24</v>
          </cell>
          <cell r="C28" t="str">
            <v>片吸込渦巻ﾎﾟﾝﾌﾟ(防振基礎)</v>
          </cell>
          <cell r="D28">
            <v>37</v>
          </cell>
          <cell r="E28" t="str">
            <v>kw</v>
          </cell>
          <cell r="F28">
            <v>6.6</v>
          </cell>
        </row>
        <row r="29">
          <cell r="B29">
            <v>25</v>
          </cell>
          <cell r="C29" t="str">
            <v>両吸込渦巻ﾎﾟﾝﾌﾟ</v>
          </cell>
          <cell r="D29">
            <v>11</v>
          </cell>
          <cell r="E29" t="str">
            <v>kw</v>
          </cell>
          <cell r="F29">
            <v>5.5</v>
          </cell>
        </row>
        <row r="30">
          <cell r="B30">
            <v>26</v>
          </cell>
          <cell r="C30" t="str">
            <v>両吸込渦巻ﾎﾟﾝﾌﾟ</v>
          </cell>
          <cell r="D30">
            <v>15</v>
          </cell>
          <cell r="E30" t="str">
            <v>kw</v>
          </cell>
          <cell r="F30">
            <v>5.6</v>
          </cell>
        </row>
        <row r="31">
          <cell r="B31">
            <v>27</v>
          </cell>
          <cell r="C31" t="str">
            <v>両吸込渦巻ﾎﾟﾝﾌﾟ</v>
          </cell>
          <cell r="D31">
            <v>18.5</v>
          </cell>
          <cell r="E31" t="str">
            <v>kw</v>
          </cell>
          <cell r="F31">
            <v>5.85</v>
          </cell>
        </row>
        <row r="32">
          <cell r="B32">
            <v>28</v>
          </cell>
          <cell r="C32" t="str">
            <v>両吸込渦巻ﾎﾟﾝﾌﾟ</v>
          </cell>
          <cell r="D32">
            <v>22</v>
          </cell>
          <cell r="E32" t="str">
            <v>kw</v>
          </cell>
          <cell r="F32">
            <v>6.47</v>
          </cell>
        </row>
        <row r="33">
          <cell r="B33">
            <v>29</v>
          </cell>
          <cell r="C33" t="str">
            <v>両吸込渦巻ﾎﾟﾝﾌﾟ</v>
          </cell>
          <cell r="D33">
            <v>30</v>
          </cell>
          <cell r="E33" t="str">
            <v>kw</v>
          </cell>
          <cell r="F33">
            <v>6.74</v>
          </cell>
        </row>
        <row r="34">
          <cell r="B34">
            <v>30</v>
          </cell>
          <cell r="C34" t="str">
            <v>両吸込渦巻ﾎﾟﾝﾌﾟ</v>
          </cell>
          <cell r="D34">
            <v>37</v>
          </cell>
          <cell r="E34" t="str">
            <v>kw</v>
          </cell>
          <cell r="F34">
            <v>8.6300000000000008</v>
          </cell>
        </row>
        <row r="35">
          <cell r="B35">
            <v>31</v>
          </cell>
          <cell r="C35" t="str">
            <v>両吸込渦巻ﾎﾟﾝﾌﾟ</v>
          </cell>
          <cell r="D35">
            <v>55</v>
          </cell>
          <cell r="E35" t="str">
            <v>kw</v>
          </cell>
          <cell r="F35">
            <v>9.1199999999999992</v>
          </cell>
        </row>
        <row r="36">
          <cell r="B36">
            <v>32</v>
          </cell>
          <cell r="C36" t="str">
            <v>両吸込渦巻ﾎﾟﾝﾌﾟ(防振基礎)</v>
          </cell>
          <cell r="D36">
            <v>11</v>
          </cell>
          <cell r="E36" t="str">
            <v>kw</v>
          </cell>
          <cell r="F36">
            <v>6.6</v>
          </cell>
        </row>
        <row r="37">
          <cell r="B37">
            <v>33</v>
          </cell>
          <cell r="C37" t="str">
            <v>両吸込渦巻ﾎﾟﾝﾌﾟ(防振基礎)</v>
          </cell>
          <cell r="D37">
            <v>15</v>
          </cell>
          <cell r="E37" t="str">
            <v>kw</v>
          </cell>
          <cell r="F37">
            <v>6.72</v>
          </cell>
        </row>
        <row r="38">
          <cell r="B38">
            <v>34</v>
          </cell>
          <cell r="C38" t="str">
            <v>両吸込渦巻ﾎﾟﾝﾌﾟ(防振基礎)</v>
          </cell>
          <cell r="D38">
            <v>18.5</v>
          </cell>
          <cell r="E38" t="str">
            <v>kw</v>
          </cell>
          <cell r="F38">
            <v>7.02</v>
          </cell>
        </row>
        <row r="39">
          <cell r="B39">
            <v>35</v>
          </cell>
          <cell r="C39" t="str">
            <v>両吸込渦巻ﾎﾟﾝﾌﾟ(防振基礎)</v>
          </cell>
          <cell r="D39">
            <v>22</v>
          </cell>
          <cell r="E39" t="str">
            <v>kw</v>
          </cell>
          <cell r="F39">
            <v>7.7639999999999993</v>
          </cell>
        </row>
        <row r="40">
          <cell r="B40">
            <v>36</v>
          </cell>
          <cell r="C40" t="str">
            <v>両吸込渦巻ﾎﾟﾝﾌﾟ(防振基礎)</v>
          </cell>
          <cell r="D40">
            <v>30</v>
          </cell>
          <cell r="E40" t="str">
            <v>kw</v>
          </cell>
          <cell r="F40">
            <v>8.0879999999999992</v>
          </cell>
        </row>
        <row r="41">
          <cell r="B41">
            <v>37</v>
          </cell>
          <cell r="C41" t="str">
            <v>両吸込渦巻ﾎﾟﾝﾌﾟ(防振基礎)</v>
          </cell>
          <cell r="D41">
            <v>37</v>
          </cell>
          <cell r="E41" t="str">
            <v>kw</v>
          </cell>
          <cell r="F41">
            <v>10.356</v>
          </cell>
        </row>
        <row r="42">
          <cell r="B42">
            <v>38</v>
          </cell>
          <cell r="C42" t="str">
            <v>両吸込渦巻ﾎﾟﾝﾌﾟ(防振基礎)</v>
          </cell>
          <cell r="D42">
            <v>55</v>
          </cell>
          <cell r="E42" t="str">
            <v>kw</v>
          </cell>
          <cell r="F42">
            <v>10.943999999999999</v>
          </cell>
        </row>
        <row r="43">
          <cell r="B43">
            <v>39</v>
          </cell>
          <cell r="C43" t="str">
            <v>多段ﾎﾟﾝﾌﾟ</v>
          </cell>
          <cell r="D43">
            <v>1.5</v>
          </cell>
          <cell r="E43" t="str">
            <v>kw</v>
          </cell>
          <cell r="F43">
            <v>1.82</v>
          </cell>
        </row>
        <row r="44">
          <cell r="B44">
            <v>40</v>
          </cell>
          <cell r="C44" t="str">
            <v>多段ﾎﾟﾝﾌﾟ</v>
          </cell>
          <cell r="D44">
            <v>2.2000000000000002</v>
          </cell>
          <cell r="E44" t="str">
            <v>kw</v>
          </cell>
          <cell r="F44">
            <v>2.04</v>
          </cell>
        </row>
        <row r="45">
          <cell r="B45">
            <v>41</v>
          </cell>
          <cell r="C45" t="str">
            <v>多段ﾎﾟﾝﾌﾟ</v>
          </cell>
          <cell r="D45">
            <v>3.7</v>
          </cell>
          <cell r="E45" t="str">
            <v>kw</v>
          </cell>
          <cell r="F45">
            <v>2.36</v>
          </cell>
        </row>
        <row r="46">
          <cell r="B46">
            <v>42</v>
          </cell>
          <cell r="C46" t="str">
            <v>多段ﾎﾟﾝﾌﾟ</v>
          </cell>
          <cell r="D46">
            <v>5.5</v>
          </cell>
          <cell r="E46" t="str">
            <v>kw</v>
          </cell>
          <cell r="F46">
            <v>2.68</v>
          </cell>
        </row>
        <row r="47">
          <cell r="B47">
            <v>43</v>
          </cell>
          <cell r="C47" t="str">
            <v>多段ﾎﾟﾝﾌﾟ</v>
          </cell>
          <cell r="D47">
            <v>7.5</v>
          </cell>
          <cell r="E47" t="str">
            <v>kw</v>
          </cell>
          <cell r="F47">
            <v>3.33</v>
          </cell>
        </row>
        <row r="48">
          <cell r="B48">
            <v>44</v>
          </cell>
          <cell r="C48" t="str">
            <v>多段ﾎﾟﾝﾌﾟ</v>
          </cell>
          <cell r="D48">
            <v>11</v>
          </cell>
          <cell r="E48" t="str">
            <v>kw</v>
          </cell>
          <cell r="F48">
            <v>4.63</v>
          </cell>
        </row>
        <row r="49">
          <cell r="B49">
            <v>45</v>
          </cell>
          <cell r="C49" t="str">
            <v>多段ﾎﾟﾝﾌﾟ</v>
          </cell>
          <cell r="D49">
            <v>15</v>
          </cell>
          <cell r="E49" t="str">
            <v>kw</v>
          </cell>
          <cell r="F49">
            <v>4.95</v>
          </cell>
        </row>
        <row r="50">
          <cell r="B50">
            <v>46</v>
          </cell>
          <cell r="C50" t="str">
            <v>多段ﾎﾟﾝﾌﾟ</v>
          </cell>
          <cell r="D50">
            <v>18.5</v>
          </cell>
          <cell r="E50" t="str">
            <v>kw</v>
          </cell>
          <cell r="F50">
            <v>5.71</v>
          </cell>
        </row>
        <row r="51">
          <cell r="B51">
            <v>47</v>
          </cell>
          <cell r="C51" t="str">
            <v>多段ﾎﾟﾝﾌﾟ</v>
          </cell>
          <cell r="D51">
            <v>22</v>
          </cell>
          <cell r="E51" t="str">
            <v>kw</v>
          </cell>
          <cell r="F51">
            <v>6.25</v>
          </cell>
        </row>
        <row r="52">
          <cell r="B52">
            <v>48</v>
          </cell>
          <cell r="C52" t="str">
            <v>多段ﾎﾟﾝﾌﾟ</v>
          </cell>
          <cell r="D52">
            <v>30</v>
          </cell>
          <cell r="E52" t="str">
            <v>kw</v>
          </cell>
          <cell r="F52">
            <v>7.01</v>
          </cell>
        </row>
        <row r="53">
          <cell r="B53">
            <v>49</v>
          </cell>
          <cell r="C53" t="str">
            <v>多段ﾎﾟﾝﾌﾟ</v>
          </cell>
          <cell r="D53">
            <v>37</v>
          </cell>
          <cell r="E53" t="str">
            <v>kw</v>
          </cell>
          <cell r="F53">
            <v>7.66</v>
          </cell>
        </row>
        <row r="54">
          <cell r="B54">
            <v>50</v>
          </cell>
          <cell r="C54" t="str">
            <v>多段ﾎﾟﾝﾌﾟ(防振基礎)</v>
          </cell>
          <cell r="D54">
            <v>1.5</v>
          </cell>
          <cell r="E54" t="str">
            <v>kw</v>
          </cell>
          <cell r="F54">
            <v>2.1840000000000002</v>
          </cell>
        </row>
        <row r="55">
          <cell r="B55">
            <v>51</v>
          </cell>
          <cell r="C55" t="str">
            <v>多段ﾎﾟﾝﾌﾟ(防振基礎)</v>
          </cell>
          <cell r="D55">
            <v>2.2000000000000002</v>
          </cell>
          <cell r="E55" t="str">
            <v>kw</v>
          </cell>
          <cell r="F55">
            <v>2.448</v>
          </cell>
        </row>
        <row r="56">
          <cell r="B56">
            <v>52</v>
          </cell>
          <cell r="C56" t="str">
            <v>多段ﾎﾟﾝﾌﾟ(防振基礎)</v>
          </cell>
          <cell r="D56">
            <v>3.7</v>
          </cell>
          <cell r="E56" t="str">
            <v>kw</v>
          </cell>
          <cell r="F56">
            <v>2.8319999999999999</v>
          </cell>
        </row>
        <row r="57">
          <cell r="B57">
            <v>53</v>
          </cell>
          <cell r="C57" t="str">
            <v>多段ﾎﾟﾝﾌﾟ(防振基礎)</v>
          </cell>
          <cell r="D57">
            <v>5.5</v>
          </cell>
          <cell r="E57" t="str">
            <v>kw</v>
          </cell>
          <cell r="F57">
            <v>3.2160000000000002</v>
          </cell>
        </row>
        <row r="58">
          <cell r="B58">
            <v>54</v>
          </cell>
          <cell r="C58" t="str">
            <v>多段ﾎﾟﾝﾌﾟ(防振基礎)</v>
          </cell>
          <cell r="D58">
            <v>7.5</v>
          </cell>
          <cell r="E58" t="str">
            <v>kw</v>
          </cell>
          <cell r="F58">
            <v>3.996</v>
          </cell>
        </row>
        <row r="59">
          <cell r="B59">
            <v>55</v>
          </cell>
          <cell r="C59" t="str">
            <v>多段ﾎﾟﾝﾌﾟ(防振基礎)</v>
          </cell>
          <cell r="D59">
            <v>11</v>
          </cell>
          <cell r="E59" t="str">
            <v>kw</v>
          </cell>
          <cell r="F59">
            <v>5.556</v>
          </cell>
        </row>
        <row r="60">
          <cell r="B60">
            <v>56</v>
          </cell>
          <cell r="C60" t="str">
            <v>多段ﾎﾟﾝﾌﾟ(防振基礎)</v>
          </cell>
          <cell r="D60">
            <v>15</v>
          </cell>
          <cell r="E60" t="str">
            <v>kw</v>
          </cell>
          <cell r="F60">
            <v>5.94</v>
          </cell>
        </row>
        <row r="61">
          <cell r="B61">
            <v>57</v>
          </cell>
          <cell r="C61" t="str">
            <v>多段ﾎﾟﾝﾌﾟ(防振基礎)</v>
          </cell>
          <cell r="D61">
            <v>18.5</v>
          </cell>
          <cell r="E61" t="str">
            <v>kw</v>
          </cell>
          <cell r="F61">
            <v>6.8519999999999994</v>
          </cell>
        </row>
        <row r="62">
          <cell r="B62">
            <v>58</v>
          </cell>
          <cell r="C62" t="str">
            <v>多段ﾎﾟﾝﾌﾟ(防振基礎)</v>
          </cell>
          <cell r="D62">
            <v>22</v>
          </cell>
          <cell r="E62" t="str">
            <v>kw</v>
          </cell>
          <cell r="F62">
            <v>7.5</v>
          </cell>
        </row>
        <row r="63">
          <cell r="B63">
            <v>59</v>
          </cell>
          <cell r="C63" t="str">
            <v>多段ﾎﾟﾝﾌﾟ(防振基礎)</v>
          </cell>
          <cell r="D63">
            <v>30</v>
          </cell>
          <cell r="E63" t="str">
            <v>kw</v>
          </cell>
          <cell r="F63">
            <v>8.411999999999999</v>
          </cell>
        </row>
        <row r="64">
          <cell r="B64">
            <v>60</v>
          </cell>
          <cell r="C64" t="str">
            <v>多段ﾎﾟﾝﾌﾟ(防振基礎)</v>
          </cell>
          <cell r="D64">
            <v>37</v>
          </cell>
          <cell r="E64" t="str">
            <v>kw</v>
          </cell>
          <cell r="F64">
            <v>9.1920000000000002</v>
          </cell>
        </row>
        <row r="65">
          <cell r="B65">
            <v>61</v>
          </cell>
          <cell r="C65" t="str">
            <v>深井戸用水中ﾎﾟﾝﾌﾟ</v>
          </cell>
          <cell r="D65">
            <v>3.7</v>
          </cell>
          <cell r="E65" t="str">
            <v>kw</v>
          </cell>
          <cell r="F65">
            <v>0.74</v>
          </cell>
        </row>
        <row r="66">
          <cell r="B66">
            <v>62</v>
          </cell>
          <cell r="C66" t="str">
            <v>深井戸用水中ﾎﾟﾝﾌﾟ</v>
          </cell>
          <cell r="D66">
            <v>5.5</v>
          </cell>
          <cell r="E66" t="str">
            <v>kw</v>
          </cell>
          <cell r="F66">
            <v>1.07</v>
          </cell>
        </row>
        <row r="67">
          <cell r="B67">
            <v>63</v>
          </cell>
          <cell r="C67" t="str">
            <v>深井戸用水中ﾎﾟﾝﾌﾟ</v>
          </cell>
          <cell r="D67">
            <v>7.5</v>
          </cell>
          <cell r="E67" t="str">
            <v>kw</v>
          </cell>
          <cell r="F67">
            <v>1.1599999999999999</v>
          </cell>
        </row>
        <row r="68">
          <cell r="B68">
            <v>64</v>
          </cell>
          <cell r="C68" t="str">
            <v>深井戸用水中ﾎﾟﾝﾌﾟ</v>
          </cell>
          <cell r="D68">
            <v>15</v>
          </cell>
          <cell r="E68" t="str">
            <v>kw</v>
          </cell>
          <cell r="F68">
            <v>1.49</v>
          </cell>
        </row>
        <row r="69">
          <cell r="B69">
            <v>65</v>
          </cell>
          <cell r="C69" t="str">
            <v>深井戸用水中ﾎﾟﾝﾌﾟ</v>
          </cell>
          <cell r="D69">
            <v>22</v>
          </cell>
          <cell r="E69" t="str">
            <v>kw</v>
          </cell>
          <cell r="F69">
            <v>1.81</v>
          </cell>
        </row>
        <row r="70">
          <cell r="B70">
            <v>66</v>
          </cell>
          <cell r="C70" t="str">
            <v>深井戸用水中ﾎﾟﾝﾌﾟ</v>
          </cell>
          <cell r="D70">
            <v>37</v>
          </cell>
          <cell r="E70" t="str">
            <v>kw</v>
          </cell>
          <cell r="F70">
            <v>2.2200000000000002</v>
          </cell>
        </row>
        <row r="71">
          <cell r="B71">
            <v>67</v>
          </cell>
          <cell r="C71" t="str">
            <v>深井戸用水中ﾎﾟﾝﾌﾟ</v>
          </cell>
          <cell r="D71">
            <v>55</v>
          </cell>
          <cell r="E71" t="str">
            <v>kw</v>
          </cell>
          <cell r="F71">
            <v>2.7</v>
          </cell>
        </row>
        <row r="72">
          <cell r="B72">
            <v>68</v>
          </cell>
          <cell r="C72" t="str">
            <v>汚水汚物水中ﾎﾟﾝﾌﾟ</v>
          </cell>
          <cell r="D72">
            <v>0.4</v>
          </cell>
          <cell r="E72" t="str">
            <v>kw</v>
          </cell>
          <cell r="F72">
            <v>0.97</v>
          </cell>
        </row>
        <row r="73">
          <cell r="B73">
            <v>69</v>
          </cell>
          <cell r="C73" t="str">
            <v>汚水汚物水中ﾎﾟﾝﾌﾟ</v>
          </cell>
          <cell r="D73">
            <v>0.75</v>
          </cell>
          <cell r="E73" t="str">
            <v>kw</v>
          </cell>
          <cell r="F73">
            <v>1</v>
          </cell>
        </row>
        <row r="74">
          <cell r="B74">
            <v>70</v>
          </cell>
          <cell r="C74" t="str">
            <v>汚水汚物水中ﾎﾟﾝﾌﾟ</v>
          </cell>
          <cell r="D74">
            <v>1.5</v>
          </cell>
          <cell r="E74" t="str">
            <v>kw</v>
          </cell>
          <cell r="F74">
            <v>1.23</v>
          </cell>
        </row>
        <row r="75">
          <cell r="B75">
            <v>71</v>
          </cell>
          <cell r="C75" t="str">
            <v>汚水汚物水中ﾎﾟﾝﾌﾟ</v>
          </cell>
          <cell r="D75">
            <v>2.2000000000000002</v>
          </cell>
          <cell r="E75" t="str">
            <v>kw</v>
          </cell>
          <cell r="F75">
            <v>1.35</v>
          </cell>
        </row>
        <row r="76">
          <cell r="B76">
            <v>72</v>
          </cell>
          <cell r="C76" t="str">
            <v>汚水汚物水中ﾎﾟﾝﾌﾟ</v>
          </cell>
          <cell r="D76">
            <v>3.7</v>
          </cell>
          <cell r="E76" t="str">
            <v>kw</v>
          </cell>
          <cell r="F76">
            <v>1.5</v>
          </cell>
        </row>
        <row r="77">
          <cell r="B77">
            <v>73</v>
          </cell>
          <cell r="C77" t="str">
            <v>汚水汚物水中ﾎﾟﾝﾌﾟ</v>
          </cell>
          <cell r="D77">
            <v>5.5</v>
          </cell>
          <cell r="E77" t="str">
            <v>kw</v>
          </cell>
          <cell r="F77">
            <v>1.93</v>
          </cell>
        </row>
        <row r="78">
          <cell r="B78">
            <v>74</v>
          </cell>
          <cell r="C78" t="str">
            <v>汚水汚物水中ﾎﾟﾝﾌﾟ</v>
          </cell>
          <cell r="D78">
            <v>7.5</v>
          </cell>
          <cell r="E78" t="str">
            <v>kw</v>
          </cell>
          <cell r="F78">
            <v>2.31</v>
          </cell>
        </row>
        <row r="79">
          <cell r="B79">
            <v>75</v>
          </cell>
          <cell r="C79" t="str">
            <v>汚水汚物水中ﾎﾟﾝﾌﾟ</v>
          </cell>
          <cell r="D79">
            <v>11</v>
          </cell>
          <cell r="E79" t="str">
            <v>kw</v>
          </cell>
          <cell r="F79">
            <v>3.13</v>
          </cell>
        </row>
        <row r="80">
          <cell r="B80">
            <v>76</v>
          </cell>
          <cell r="C80" t="str">
            <v>真空給水ﾎﾟﾝﾌﾟ(単式)</v>
          </cell>
          <cell r="D80">
            <v>700</v>
          </cell>
          <cell r="E80" t="str">
            <v>㎡</v>
          </cell>
          <cell r="F80">
            <v>2.16</v>
          </cell>
        </row>
        <row r="81">
          <cell r="B81">
            <v>77</v>
          </cell>
          <cell r="C81" t="str">
            <v>真空給水ﾎﾟﾝﾌﾟ(単式)</v>
          </cell>
          <cell r="D81">
            <v>900</v>
          </cell>
          <cell r="E81" t="str">
            <v>㎡</v>
          </cell>
          <cell r="F81">
            <v>2.52</v>
          </cell>
        </row>
        <row r="82">
          <cell r="B82">
            <v>78</v>
          </cell>
          <cell r="C82" t="str">
            <v>真空給水ﾎﾟﾝﾌﾟ(単式)(防振基礎)</v>
          </cell>
          <cell r="D82">
            <v>700</v>
          </cell>
          <cell r="E82" t="str">
            <v>㎡</v>
          </cell>
          <cell r="F82">
            <v>2.5920000000000001</v>
          </cell>
        </row>
        <row r="83">
          <cell r="B83">
            <v>79</v>
          </cell>
          <cell r="C83" t="str">
            <v>真空給水ﾎﾟﾝﾌﾟ(単式)(防振基礎)</v>
          </cell>
          <cell r="D83">
            <v>900</v>
          </cell>
          <cell r="E83" t="str">
            <v>㎡</v>
          </cell>
          <cell r="F83">
            <v>3.024</v>
          </cell>
        </row>
        <row r="84">
          <cell r="B84">
            <v>80</v>
          </cell>
          <cell r="C84" t="str">
            <v>真空給水ﾎﾟﾝﾌﾟ(複式)</v>
          </cell>
          <cell r="D84">
            <v>700</v>
          </cell>
          <cell r="E84" t="str">
            <v>㎡</v>
          </cell>
          <cell r="F84">
            <v>2.52</v>
          </cell>
        </row>
        <row r="85">
          <cell r="B85">
            <v>81</v>
          </cell>
          <cell r="C85" t="str">
            <v>真空給水ﾎﾟﾝﾌﾟ(複式)</v>
          </cell>
          <cell r="D85">
            <v>1000</v>
          </cell>
          <cell r="E85" t="str">
            <v>㎡</v>
          </cell>
          <cell r="F85">
            <v>2.88</v>
          </cell>
        </row>
        <row r="86">
          <cell r="B86">
            <v>82</v>
          </cell>
          <cell r="C86" t="str">
            <v>真空給水ﾎﾟﾝﾌﾟ(複式)</v>
          </cell>
          <cell r="D86">
            <v>1800</v>
          </cell>
          <cell r="E86" t="str">
            <v>㎡</v>
          </cell>
          <cell r="F86">
            <v>3.24</v>
          </cell>
        </row>
        <row r="87">
          <cell r="B87">
            <v>83</v>
          </cell>
          <cell r="C87" t="str">
            <v>真空給水ﾎﾟﾝﾌﾟ(複式)</v>
          </cell>
          <cell r="D87">
            <v>2400</v>
          </cell>
          <cell r="E87" t="str">
            <v>㎡</v>
          </cell>
          <cell r="F87">
            <v>3.6</v>
          </cell>
        </row>
        <row r="88">
          <cell r="B88">
            <v>84</v>
          </cell>
          <cell r="C88" t="str">
            <v>真空給水ﾎﾟﾝﾌﾟ(複式)</v>
          </cell>
          <cell r="D88">
            <v>3500</v>
          </cell>
          <cell r="E88" t="str">
            <v>㎡</v>
          </cell>
          <cell r="F88">
            <v>4.18</v>
          </cell>
        </row>
        <row r="89">
          <cell r="B89">
            <v>85</v>
          </cell>
          <cell r="C89" t="str">
            <v>真空給水ﾎﾟﾝﾌﾟ(複式)(防振基礎)</v>
          </cell>
          <cell r="D89">
            <v>700</v>
          </cell>
          <cell r="E89" t="str">
            <v>㎡</v>
          </cell>
          <cell r="F89">
            <v>3.024</v>
          </cell>
        </row>
        <row r="90">
          <cell r="B90">
            <v>86</v>
          </cell>
          <cell r="C90" t="str">
            <v>真空給水ﾎﾟﾝﾌﾟ(複式)(防振基礎)</v>
          </cell>
          <cell r="D90">
            <v>1000</v>
          </cell>
          <cell r="E90" t="str">
            <v>㎡</v>
          </cell>
          <cell r="F90">
            <v>3.456</v>
          </cell>
        </row>
        <row r="91">
          <cell r="B91">
            <v>87</v>
          </cell>
          <cell r="C91" t="str">
            <v>真空給水ﾎﾟﾝﾌﾟ(複式)(防振基礎)</v>
          </cell>
          <cell r="D91">
            <v>1800</v>
          </cell>
          <cell r="E91" t="str">
            <v>㎡</v>
          </cell>
          <cell r="F91">
            <v>3.8879999999999999</v>
          </cell>
        </row>
        <row r="92">
          <cell r="B92">
            <v>88</v>
          </cell>
          <cell r="C92" t="str">
            <v>真空給水ﾎﾟﾝﾌﾟ(複式)(防振基礎)</v>
          </cell>
          <cell r="D92">
            <v>2400</v>
          </cell>
          <cell r="E92" t="str">
            <v>㎡</v>
          </cell>
          <cell r="F92">
            <v>4.32</v>
          </cell>
        </row>
        <row r="93">
          <cell r="B93">
            <v>89</v>
          </cell>
          <cell r="C93" t="str">
            <v>真空給水ﾎﾟﾝﾌﾟ(複式)(防振基礎)</v>
          </cell>
          <cell r="D93">
            <v>3500</v>
          </cell>
          <cell r="E93" t="str">
            <v>㎡</v>
          </cell>
          <cell r="F93">
            <v>5.0159999999999991</v>
          </cell>
        </row>
        <row r="94">
          <cell r="B94">
            <v>90</v>
          </cell>
          <cell r="C94" t="str">
            <v>凝縮水ﾎﾟﾝﾌﾟ(単式)</v>
          </cell>
          <cell r="D94">
            <v>700</v>
          </cell>
          <cell r="E94" t="str">
            <v>㎡</v>
          </cell>
          <cell r="F94">
            <v>2.2000000000000002</v>
          </cell>
        </row>
        <row r="95">
          <cell r="B95">
            <v>91</v>
          </cell>
          <cell r="C95" t="str">
            <v>凝縮水ﾎﾟﾝﾌﾟ(単式)</v>
          </cell>
          <cell r="D95">
            <v>900</v>
          </cell>
          <cell r="E95" t="str">
            <v>㎡</v>
          </cell>
          <cell r="F95">
            <v>2.38</v>
          </cell>
        </row>
        <row r="96">
          <cell r="B96">
            <v>92</v>
          </cell>
          <cell r="C96" t="str">
            <v>凝縮水ﾎﾟﾝﾌﾟ(単式)(防振基礎)</v>
          </cell>
          <cell r="D96">
            <v>700</v>
          </cell>
          <cell r="E96" t="str">
            <v>㎡</v>
          </cell>
          <cell r="F96">
            <v>2.64</v>
          </cell>
        </row>
        <row r="97">
          <cell r="B97">
            <v>93</v>
          </cell>
          <cell r="C97" t="str">
            <v>凝縮水ﾎﾟﾝﾌﾟ(単式)(防振基礎)</v>
          </cell>
          <cell r="D97">
            <v>900</v>
          </cell>
          <cell r="E97" t="str">
            <v>㎡</v>
          </cell>
          <cell r="F97">
            <v>2.8559999999999999</v>
          </cell>
        </row>
        <row r="98">
          <cell r="B98">
            <v>94</v>
          </cell>
          <cell r="C98" t="str">
            <v>凝縮水ﾎﾟﾝﾌﾟ(複式)</v>
          </cell>
          <cell r="D98">
            <v>700</v>
          </cell>
          <cell r="E98" t="str">
            <v>㎡</v>
          </cell>
          <cell r="F98">
            <v>2.38</v>
          </cell>
        </row>
        <row r="99">
          <cell r="B99">
            <v>95</v>
          </cell>
          <cell r="C99" t="str">
            <v>凝縮水ﾎﾟﾝﾌﾟ(複式)</v>
          </cell>
          <cell r="D99">
            <v>1000</v>
          </cell>
          <cell r="E99" t="str">
            <v>㎡</v>
          </cell>
          <cell r="F99">
            <v>2.74</v>
          </cell>
        </row>
        <row r="100">
          <cell r="B100">
            <v>96</v>
          </cell>
          <cell r="C100" t="str">
            <v>凝縮水ﾎﾟﾝﾌﾟ(複式)</v>
          </cell>
          <cell r="D100">
            <v>1800</v>
          </cell>
          <cell r="E100" t="str">
            <v>㎡</v>
          </cell>
          <cell r="F100">
            <v>3.1</v>
          </cell>
        </row>
        <row r="101">
          <cell r="B101">
            <v>97</v>
          </cell>
          <cell r="C101" t="str">
            <v>凝縮水ﾎﾟﾝﾌﾟ(複式)</v>
          </cell>
          <cell r="D101">
            <v>2400</v>
          </cell>
          <cell r="E101" t="str">
            <v>㎡</v>
          </cell>
          <cell r="F101">
            <v>3.39</v>
          </cell>
        </row>
        <row r="102">
          <cell r="B102">
            <v>98</v>
          </cell>
          <cell r="C102" t="str">
            <v>凝縮水ﾎﾟﾝﾌﾟ(複式)(防振基礎)</v>
          </cell>
          <cell r="D102">
            <v>700</v>
          </cell>
          <cell r="E102" t="str">
            <v>㎡</v>
          </cell>
          <cell r="F102">
            <v>2.8559999999999999</v>
          </cell>
        </row>
        <row r="103">
          <cell r="B103">
            <v>99</v>
          </cell>
          <cell r="C103" t="str">
            <v>凝縮水ﾎﾟﾝﾌﾟ(複式)(防振基礎)</v>
          </cell>
          <cell r="D103">
            <v>1000</v>
          </cell>
          <cell r="E103" t="str">
            <v>㎡</v>
          </cell>
          <cell r="F103">
            <v>3.2880000000000003</v>
          </cell>
        </row>
        <row r="104">
          <cell r="B104">
            <v>100</v>
          </cell>
          <cell r="C104" t="str">
            <v>凝縮水ﾎﾟﾝﾌﾟ(複式)(防振基礎)</v>
          </cell>
          <cell r="D104">
            <v>1800</v>
          </cell>
          <cell r="E104" t="str">
            <v>㎡</v>
          </cell>
          <cell r="F104">
            <v>3.7199999999999998</v>
          </cell>
        </row>
        <row r="105">
          <cell r="B105">
            <v>101</v>
          </cell>
          <cell r="C105" t="str">
            <v>凝縮水ﾎﾟﾝﾌﾟ(複式)(防振基礎)</v>
          </cell>
          <cell r="D105">
            <v>2400</v>
          </cell>
          <cell r="E105" t="str">
            <v>㎡</v>
          </cell>
          <cell r="F105">
            <v>4.0679999999999996</v>
          </cell>
        </row>
        <row r="106">
          <cell r="B106">
            <v>102</v>
          </cell>
          <cell r="C106" t="str">
            <v>消火ﾎﾟﾝﾌﾟ(ﾕﾆｯﾄ形)</v>
          </cell>
          <cell r="D106">
            <v>5.5</v>
          </cell>
          <cell r="E106" t="str">
            <v>kw</v>
          </cell>
          <cell r="F106">
            <v>3.77</v>
          </cell>
        </row>
        <row r="107">
          <cell r="B107">
            <v>103</v>
          </cell>
          <cell r="C107" t="str">
            <v>消火ﾎﾟﾝﾌﾟ(ﾕﾆｯﾄ形)</v>
          </cell>
          <cell r="D107">
            <v>11</v>
          </cell>
          <cell r="E107" t="str">
            <v>kw</v>
          </cell>
          <cell r="F107">
            <v>5.13</v>
          </cell>
        </row>
        <row r="108">
          <cell r="B108">
            <v>104</v>
          </cell>
          <cell r="C108" t="str">
            <v>消火ﾎﾟﾝﾌﾟ(ﾕﾆｯﾄ形)</v>
          </cell>
          <cell r="D108">
            <v>15</v>
          </cell>
          <cell r="E108" t="str">
            <v>kw</v>
          </cell>
          <cell r="F108">
            <v>5.93</v>
          </cell>
        </row>
        <row r="109">
          <cell r="B109">
            <v>105</v>
          </cell>
          <cell r="C109" t="str">
            <v>消火ﾎﾟﾝﾌﾟ(ﾕﾆｯﾄ形)</v>
          </cell>
          <cell r="D109">
            <v>19</v>
          </cell>
          <cell r="E109" t="str">
            <v>kw</v>
          </cell>
          <cell r="F109">
            <v>7</v>
          </cell>
        </row>
        <row r="110">
          <cell r="B110">
            <v>106</v>
          </cell>
          <cell r="C110" t="str">
            <v>消火ﾎﾟﾝﾌﾟ(ﾕﾆｯﾄ形)</v>
          </cell>
          <cell r="D110">
            <v>22</v>
          </cell>
          <cell r="E110" t="str">
            <v>kw</v>
          </cell>
          <cell r="F110">
            <v>8.2799999999999994</v>
          </cell>
        </row>
        <row r="111">
          <cell r="B111">
            <v>107</v>
          </cell>
          <cell r="C111" t="str">
            <v>消火ﾎﾟﾝﾌﾟ(ﾕﾆｯﾄ形)</v>
          </cell>
          <cell r="D111">
            <v>30</v>
          </cell>
          <cell r="E111" t="str">
            <v>kw</v>
          </cell>
          <cell r="F111">
            <v>9.9600000000000009</v>
          </cell>
        </row>
        <row r="112">
          <cell r="B112">
            <v>108</v>
          </cell>
          <cell r="C112" t="str">
            <v>消火ﾎﾟﾝﾌﾟ(ﾕﾆｯﾄ形)</v>
          </cell>
          <cell r="D112">
            <v>37</v>
          </cell>
          <cell r="E112" t="str">
            <v>kw</v>
          </cell>
          <cell r="F112">
            <v>14.67</v>
          </cell>
        </row>
        <row r="113">
          <cell r="B113">
            <v>109</v>
          </cell>
          <cell r="C113" t="str">
            <v>ｵｲﾙﾎﾟﾝﾌﾟ</v>
          </cell>
          <cell r="D113">
            <v>0.4</v>
          </cell>
          <cell r="E113" t="str">
            <v>kw</v>
          </cell>
          <cell r="F113">
            <v>0.57999999999999996</v>
          </cell>
        </row>
        <row r="114">
          <cell r="B114">
            <v>110</v>
          </cell>
          <cell r="C114" t="str">
            <v>ｵｲﾙﾎﾟﾝﾌﾟ</v>
          </cell>
          <cell r="D114">
            <v>0.75</v>
          </cell>
          <cell r="E114" t="str">
            <v>kw</v>
          </cell>
          <cell r="F114">
            <v>0.68</v>
          </cell>
        </row>
        <row r="115">
          <cell r="B115">
            <v>111</v>
          </cell>
          <cell r="C115" t="str">
            <v>ｵｲﾙﾎﾟﾝﾌﾟ</v>
          </cell>
          <cell r="D115">
            <v>1.5</v>
          </cell>
          <cell r="E115" t="str">
            <v>kw</v>
          </cell>
          <cell r="F115">
            <v>0.94</v>
          </cell>
        </row>
        <row r="116">
          <cell r="B116">
            <v>112</v>
          </cell>
          <cell r="C116" t="str">
            <v>ﾗｲﾝﾎﾟﾝﾌﾟ</v>
          </cell>
          <cell r="D116">
            <v>0.4</v>
          </cell>
          <cell r="E116" t="str">
            <v>kw</v>
          </cell>
          <cell r="F116">
            <v>0.71</v>
          </cell>
        </row>
        <row r="117">
          <cell r="B117">
            <v>113</v>
          </cell>
          <cell r="C117" t="str">
            <v>ﾗｲﾝﾎﾟﾝﾌﾟ</v>
          </cell>
          <cell r="D117">
            <v>0.75</v>
          </cell>
          <cell r="E117" t="str">
            <v>kw</v>
          </cell>
          <cell r="F117">
            <v>0.75</v>
          </cell>
        </row>
        <row r="118">
          <cell r="B118">
            <v>114</v>
          </cell>
          <cell r="C118" t="str">
            <v>ｳｲﾝｸﾞﾎﾟﾝﾌﾟ</v>
          </cell>
          <cell r="D118">
            <v>0.32</v>
          </cell>
          <cell r="E118" t="str">
            <v>kw</v>
          </cell>
          <cell r="F118">
            <v>0.32</v>
          </cell>
        </row>
        <row r="119">
          <cell r="B119">
            <v>115</v>
          </cell>
          <cell r="C119" t="str">
            <v>鋳鉄製ﾎﾞｲﾗｰ(工場組立品)</v>
          </cell>
          <cell r="D119">
            <v>90</v>
          </cell>
          <cell r="E119" t="str">
            <v>Mcal/h</v>
          </cell>
          <cell r="F119">
            <v>1.56</v>
          </cell>
        </row>
        <row r="120">
          <cell r="B120">
            <v>116</v>
          </cell>
          <cell r="C120" t="str">
            <v>鋳鉄製ﾎﾞｲﾗｰ(工場組立品)</v>
          </cell>
          <cell r="D120">
            <v>130</v>
          </cell>
          <cell r="E120" t="str">
            <v>Mcal/h</v>
          </cell>
          <cell r="F120">
            <v>1.88</v>
          </cell>
        </row>
        <row r="121">
          <cell r="B121">
            <v>117</v>
          </cell>
          <cell r="C121" t="str">
            <v>鋳鉄製ﾎﾞｲﾗｰ(工場組立品)</v>
          </cell>
          <cell r="D121">
            <v>165</v>
          </cell>
          <cell r="E121" t="str">
            <v>Mcal/h</v>
          </cell>
          <cell r="F121">
            <v>2.19</v>
          </cell>
        </row>
        <row r="122">
          <cell r="B122">
            <v>118</v>
          </cell>
          <cell r="C122" t="str">
            <v>鋳鉄製ﾎﾞｲﾗｰ(工場組立品)</v>
          </cell>
          <cell r="D122">
            <v>200</v>
          </cell>
          <cell r="E122" t="str">
            <v>Mcal/h</v>
          </cell>
          <cell r="F122">
            <v>2.52</v>
          </cell>
        </row>
        <row r="123">
          <cell r="B123">
            <v>119</v>
          </cell>
          <cell r="C123" t="str">
            <v>鋳鉄製ﾎﾞｲﾗｰ(工場組立品)</v>
          </cell>
          <cell r="D123">
            <v>235</v>
          </cell>
          <cell r="E123" t="str">
            <v>Mcal/h</v>
          </cell>
          <cell r="F123">
            <v>2.88</v>
          </cell>
        </row>
        <row r="124">
          <cell r="B124">
            <v>120</v>
          </cell>
          <cell r="C124" t="str">
            <v>鋳鉄製ﾎﾞｲﾗｰ(工場組立品)</v>
          </cell>
          <cell r="D124">
            <v>270</v>
          </cell>
          <cell r="E124" t="str">
            <v>Mcal/h</v>
          </cell>
          <cell r="F124">
            <v>3.18</v>
          </cell>
        </row>
        <row r="125">
          <cell r="B125">
            <v>121</v>
          </cell>
          <cell r="C125" t="str">
            <v>鋳鉄製ﾎﾞｲﾗｰ(工場組立品)</v>
          </cell>
          <cell r="D125">
            <v>305</v>
          </cell>
          <cell r="E125" t="str">
            <v>Mcal/h</v>
          </cell>
          <cell r="F125">
            <v>3.5</v>
          </cell>
        </row>
        <row r="126">
          <cell r="B126">
            <v>122</v>
          </cell>
          <cell r="C126" t="str">
            <v>鋼板製無圧(真空)ﾎﾞｲﾗｰ</v>
          </cell>
          <cell r="D126">
            <v>40</v>
          </cell>
          <cell r="E126" t="str">
            <v>Mcal/h</v>
          </cell>
          <cell r="F126">
            <v>0.33</v>
          </cell>
        </row>
        <row r="127">
          <cell r="B127">
            <v>123</v>
          </cell>
          <cell r="C127" t="str">
            <v>鋼板製無圧(真空)ﾎﾞｲﾗｰ</v>
          </cell>
          <cell r="D127">
            <v>63</v>
          </cell>
          <cell r="E127" t="str">
            <v>Mcal/h</v>
          </cell>
          <cell r="F127">
            <v>0.6</v>
          </cell>
        </row>
        <row r="128">
          <cell r="B128">
            <v>124</v>
          </cell>
          <cell r="C128" t="str">
            <v>鋼板製無圧(真空)ﾎﾞｲﾗｰ</v>
          </cell>
          <cell r="D128">
            <v>80</v>
          </cell>
          <cell r="E128" t="str">
            <v>Mcal/h</v>
          </cell>
          <cell r="F128">
            <v>1.35</v>
          </cell>
        </row>
        <row r="129">
          <cell r="B129">
            <v>125</v>
          </cell>
          <cell r="C129" t="str">
            <v>鋼板製無圧(真空)ﾎﾞｲﾗｰ</v>
          </cell>
          <cell r="D129">
            <v>100</v>
          </cell>
          <cell r="E129" t="str">
            <v>Mcal/h</v>
          </cell>
          <cell r="F129">
            <v>1.47</v>
          </cell>
        </row>
        <row r="130">
          <cell r="B130">
            <v>126</v>
          </cell>
          <cell r="C130" t="str">
            <v>鋼板製無圧(真空)ﾎﾞｲﾗｰ</v>
          </cell>
          <cell r="D130">
            <v>130</v>
          </cell>
          <cell r="E130" t="str">
            <v>Mcal/h</v>
          </cell>
          <cell r="F130">
            <v>1.98</v>
          </cell>
        </row>
        <row r="131">
          <cell r="B131">
            <v>127</v>
          </cell>
          <cell r="C131" t="str">
            <v>鋼板製無圧(真空)ﾎﾞｲﾗｰ</v>
          </cell>
          <cell r="D131">
            <v>160</v>
          </cell>
          <cell r="E131" t="str">
            <v>Mcal/h</v>
          </cell>
          <cell r="F131">
            <v>2.1800000000000002</v>
          </cell>
        </row>
        <row r="132">
          <cell r="B132">
            <v>128</v>
          </cell>
          <cell r="C132" t="str">
            <v>鋼板製無圧(真空)ﾎﾞｲﾗｰ</v>
          </cell>
          <cell r="D132">
            <v>200</v>
          </cell>
          <cell r="E132" t="str">
            <v>Mcal/h</v>
          </cell>
          <cell r="F132">
            <v>2.5499999999999998</v>
          </cell>
        </row>
        <row r="133">
          <cell r="B133">
            <v>129</v>
          </cell>
          <cell r="C133" t="str">
            <v>鋼板製無圧(真空)ﾎﾞｲﾗｰ</v>
          </cell>
          <cell r="D133">
            <v>250</v>
          </cell>
          <cell r="E133" t="str">
            <v>Mcal/h</v>
          </cell>
          <cell r="F133">
            <v>3.37</v>
          </cell>
        </row>
        <row r="134">
          <cell r="B134">
            <v>130</v>
          </cell>
          <cell r="C134" t="str">
            <v>鋼板製無圧(真空)ﾎﾞｲﾗｰ</v>
          </cell>
          <cell r="D134">
            <v>300</v>
          </cell>
          <cell r="E134" t="str">
            <v>Mcal/h</v>
          </cell>
          <cell r="F134">
            <v>3.5</v>
          </cell>
        </row>
        <row r="135">
          <cell r="B135">
            <v>131</v>
          </cell>
          <cell r="C135" t="str">
            <v>鋼板製無圧(真空)ﾎﾞｲﾗｰ</v>
          </cell>
          <cell r="D135">
            <v>400</v>
          </cell>
          <cell r="E135" t="str">
            <v>Mcal/h</v>
          </cell>
          <cell r="F135">
            <v>5.27</v>
          </cell>
        </row>
        <row r="136">
          <cell r="B136">
            <v>132</v>
          </cell>
          <cell r="C136" t="str">
            <v>鋼板製無圧(真空)ﾎﾞｲﾗｰ</v>
          </cell>
          <cell r="D136">
            <v>500</v>
          </cell>
          <cell r="E136" t="str">
            <v>Mcal/h</v>
          </cell>
          <cell r="F136">
            <v>5.66</v>
          </cell>
        </row>
        <row r="137">
          <cell r="B137">
            <v>133</v>
          </cell>
          <cell r="C137" t="str">
            <v>鋼板製無圧(真空)ﾎﾞｲﾗｰ</v>
          </cell>
          <cell r="D137">
            <v>630</v>
          </cell>
          <cell r="E137" t="str">
            <v>Mcal/h</v>
          </cell>
          <cell r="F137">
            <v>7.49</v>
          </cell>
        </row>
        <row r="138">
          <cell r="B138">
            <v>134</v>
          </cell>
          <cell r="C138" t="str">
            <v>鋼板製無圧(真空)ﾎﾞｲﾗｰ</v>
          </cell>
          <cell r="D138">
            <v>800</v>
          </cell>
          <cell r="E138" t="str">
            <v>Mcal/h</v>
          </cell>
          <cell r="F138">
            <v>8.3699999999999992</v>
          </cell>
        </row>
        <row r="139">
          <cell r="B139">
            <v>135</v>
          </cell>
          <cell r="C139" t="str">
            <v>鋼板製無圧(真空)ﾎﾞｲﾗｰ</v>
          </cell>
          <cell r="D139">
            <v>1000</v>
          </cell>
          <cell r="E139" t="str">
            <v>Mcal/h</v>
          </cell>
          <cell r="F139">
            <v>12.27</v>
          </cell>
        </row>
        <row r="140">
          <cell r="B140">
            <v>136</v>
          </cell>
          <cell r="C140" t="str">
            <v>鋼板製無圧(真空)ﾎﾞｲﾗｰ</v>
          </cell>
          <cell r="D140">
            <v>1600</v>
          </cell>
          <cell r="E140" t="str">
            <v>Mcal/h</v>
          </cell>
          <cell r="F140">
            <v>18.309999999999999</v>
          </cell>
        </row>
        <row r="141">
          <cell r="B141">
            <v>137</v>
          </cell>
          <cell r="C141" t="str">
            <v>鋼板製温水ﾎﾞｲﾗｰ</v>
          </cell>
          <cell r="D141">
            <v>70</v>
          </cell>
          <cell r="E141" t="str">
            <v>Mcal/h</v>
          </cell>
          <cell r="F141">
            <v>1.83</v>
          </cell>
        </row>
        <row r="142">
          <cell r="B142">
            <v>138</v>
          </cell>
          <cell r="C142" t="str">
            <v>鋼板製温水ﾎﾞｲﾗｰ</v>
          </cell>
          <cell r="D142">
            <v>120</v>
          </cell>
          <cell r="E142" t="str">
            <v>Mcal/h</v>
          </cell>
          <cell r="F142">
            <v>2.59</v>
          </cell>
        </row>
        <row r="143">
          <cell r="B143">
            <v>139</v>
          </cell>
          <cell r="C143" t="str">
            <v>鋼板製温水ﾎﾞｲﾗｰ</v>
          </cell>
          <cell r="D143">
            <v>150</v>
          </cell>
          <cell r="E143" t="str">
            <v>Mcal/h</v>
          </cell>
          <cell r="F143">
            <v>3.1</v>
          </cell>
        </row>
        <row r="144">
          <cell r="B144">
            <v>140</v>
          </cell>
          <cell r="C144" t="str">
            <v>鋼板製温水ﾎﾞｲﾗｰ</v>
          </cell>
          <cell r="D144">
            <v>240</v>
          </cell>
          <cell r="E144" t="str">
            <v>Mcal/h</v>
          </cell>
          <cell r="F144">
            <v>3.85</v>
          </cell>
        </row>
        <row r="145">
          <cell r="B145">
            <v>141</v>
          </cell>
          <cell r="C145" t="str">
            <v>鋼板製温水ﾎﾞｲﾗｰ</v>
          </cell>
          <cell r="D145">
            <v>360</v>
          </cell>
          <cell r="E145" t="str">
            <v>Mcal/h</v>
          </cell>
          <cell r="F145">
            <v>4.87</v>
          </cell>
        </row>
        <row r="146">
          <cell r="B146">
            <v>142</v>
          </cell>
          <cell r="C146" t="str">
            <v>温風暖房機(送風機別置形)</v>
          </cell>
          <cell r="D146">
            <v>50</v>
          </cell>
          <cell r="E146" t="str">
            <v>Mcal/h</v>
          </cell>
          <cell r="F146">
            <v>1.22</v>
          </cell>
        </row>
        <row r="147">
          <cell r="B147">
            <v>143</v>
          </cell>
          <cell r="C147" t="str">
            <v>温風暖房機(送風機別置形)</v>
          </cell>
          <cell r="D147">
            <v>100</v>
          </cell>
          <cell r="E147" t="str">
            <v>Mcal/h</v>
          </cell>
          <cell r="F147">
            <v>1.62</v>
          </cell>
        </row>
        <row r="148">
          <cell r="B148">
            <v>144</v>
          </cell>
          <cell r="C148" t="str">
            <v>温風暖房機(送風機別置形)</v>
          </cell>
          <cell r="D148">
            <v>150</v>
          </cell>
          <cell r="E148" t="str">
            <v>Mcal/h</v>
          </cell>
          <cell r="F148">
            <v>2.2999999999999998</v>
          </cell>
        </row>
        <row r="149">
          <cell r="B149">
            <v>145</v>
          </cell>
          <cell r="C149" t="str">
            <v>温風暖房機(送風機別置形)</v>
          </cell>
          <cell r="D149">
            <v>200</v>
          </cell>
          <cell r="E149" t="str">
            <v>Mcal/h</v>
          </cell>
          <cell r="F149">
            <v>3.24</v>
          </cell>
        </row>
        <row r="150">
          <cell r="B150">
            <v>146</v>
          </cell>
          <cell r="C150" t="str">
            <v>温風暖房機(送風機別置形)</v>
          </cell>
          <cell r="D150">
            <v>300</v>
          </cell>
          <cell r="E150" t="str">
            <v>Mcal/h</v>
          </cell>
          <cell r="F150">
            <v>4.46</v>
          </cell>
        </row>
        <row r="151">
          <cell r="B151">
            <v>147</v>
          </cell>
          <cell r="C151" t="str">
            <v>温風暖房機(送風機内蔵立形)</v>
          </cell>
          <cell r="D151">
            <v>50</v>
          </cell>
          <cell r="E151" t="str">
            <v>Mcal/h</v>
          </cell>
          <cell r="F151">
            <v>1.83</v>
          </cell>
        </row>
        <row r="152">
          <cell r="B152">
            <v>148</v>
          </cell>
          <cell r="C152" t="str">
            <v>温風暖房機(送風機内蔵立形)</v>
          </cell>
          <cell r="D152">
            <v>100</v>
          </cell>
          <cell r="E152" t="str">
            <v>Mcal/h</v>
          </cell>
          <cell r="F152">
            <v>2.59</v>
          </cell>
        </row>
        <row r="153">
          <cell r="B153">
            <v>149</v>
          </cell>
          <cell r="C153" t="str">
            <v>温風暖房機(送風機内蔵立形)</v>
          </cell>
          <cell r="D153">
            <v>150</v>
          </cell>
          <cell r="E153" t="str">
            <v>Mcal/h</v>
          </cell>
          <cell r="F153">
            <v>3.1</v>
          </cell>
        </row>
        <row r="154">
          <cell r="B154">
            <v>150</v>
          </cell>
          <cell r="C154" t="str">
            <v>温風暖房機(送風機内蔵立形)</v>
          </cell>
          <cell r="D154">
            <v>200</v>
          </cell>
          <cell r="E154" t="str">
            <v>Mcal/h</v>
          </cell>
          <cell r="F154">
            <v>3.85</v>
          </cell>
        </row>
        <row r="155">
          <cell r="B155">
            <v>151</v>
          </cell>
          <cell r="C155" t="str">
            <v>温風暖房機(送風機内蔵立形)</v>
          </cell>
          <cell r="D155">
            <v>300</v>
          </cell>
          <cell r="E155" t="str">
            <v>Mcal/h</v>
          </cell>
          <cell r="F155">
            <v>4.87</v>
          </cell>
        </row>
        <row r="156">
          <cell r="B156">
            <v>152</v>
          </cell>
          <cell r="C156" t="str">
            <v>温風暖房機(送風機内蔵横形)</v>
          </cell>
          <cell r="D156">
            <v>100</v>
          </cell>
          <cell r="E156" t="str">
            <v>Mcal/h</v>
          </cell>
          <cell r="F156">
            <v>2.5099999999999998</v>
          </cell>
        </row>
        <row r="157">
          <cell r="B157">
            <v>153</v>
          </cell>
          <cell r="C157" t="str">
            <v>温風暖房機(送風機内蔵横形)</v>
          </cell>
          <cell r="D157">
            <v>150</v>
          </cell>
          <cell r="E157" t="str">
            <v>Mcal/h</v>
          </cell>
          <cell r="F157">
            <v>4.87</v>
          </cell>
        </row>
        <row r="158">
          <cell r="B158">
            <v>154</v>
          </cell>
          <cell r="C158" t="str">
            <v>温風暖房機(送風機内蔵横形)</v>
          </cell>
          <cell r="D158">
            <v>200</v>
          </cell>
          <cell r="E158" t="str">
            <v>Mcal/h</v>
          </cell>
          <cell r="F158">
            <v>6.68</v>
          </cell>
        </row>
        <row r="159">
          <cell r="B159">
            <v>155</v>
          </cell>
          <cell r="C159" t="str">
            <v>温風暖房機(送風機内蔵横形)</v>
          </cell>
          <cell r="D159">
            <v>300</v>
          </cell>
          <cell r="E159" t="str">
            <v>Mcal/h</v>
          </cell>
          <cell r="F159">
            <v>8.83</v>
          </cell>
        </row>
        <row r="160">
          <cell r="B160">
            <v>156</v>
          </cell>
          <cell r="C160" t="str">
            <v>地下ｵｲﾙﾀﾝｸ</v>
          </cell>
          <cell r="D160" t="str">
            <v>TO-</v>
          </cell>
          <cell r="E160">
            <v>0.95</v>
          </cell>
          <cell r="F160">
            <v>2.11</v>
          </cell>
        </row>
        <row r="161">
          <cell r="B161">
            <v>157</v>
          </cell>
          <cell r="C161" t="str">
            <v>地下ｵｲﾙﾀﾝｸ</v>
          </cell>
          <cell r="D161" t="str">
            <v>TO-</v>
          </cell>
          <cell r="E161">
            <v>1.5</v>
          </cell>
          <cell r="F161">
            <v>2.23</v>
          </cell>
        </row>
        <row r="162">
          <cell r="B162">
            <v>158</v>
          </cell>
          <cell r="C162" t="str">
            <v>地下ｵｲﾙﾀﾝｸ</v>
          </cell>
          <cell r="D162" t="str">
            <v>TO-</v>
          </cell>
          <cell r="E162">
            <v>1.9</v>
          </cell>
          <cell r="F162">
            <v>2.84</v>
          </cell>
        </row>
        <row r="163">
          <cell r="B163">
            <v>159</v>
          </cell>
          <cell r="C163" t="str">
            <v>地下ｵｲﾙﾀﾝｸ</v>
          </cell>
          <cell r="D163" t="str">
            <v>TO-</v>
          </cell>
          <cell r="E163">
            <v>3</v>
          </cell>
          <cell r="F163">
            <v>3.45</v>
          </cell>
        </row>
        <row r="164">
          <cell r="B164">
            <v>160</v>
          </cell>
          <cell r="C164" t="str">
            <v>地下ｵｲﾙﾀﾝｸ</v>
          </cell>
          <cell r="D164" t="str">
            <v>TO-</v>
          </cell>
          <cell r="E164">
            <v>4</v>
          </cell>
          <cell r="F164">
            <v>4.05</v>
          </cell>
        </row>
        <row r="165">
          <cell r="B165">
            <v>161</v>
          </cell>
          <cell r="C165" t="str">
            <v>地下ｵｲﾙﾀﾝｸ</v>
          </cell>
          <cell r="D165" t="str">
            <v>TO-</v>
          </cell>
          <cell r="E165">
            <v>5</v>
          </cell>
          <cell r="F165">
            <v>4.8600000000000003</v>
          </cell>
        </row>
        <row r="166">
          <cell r="B166">
            <v>162</v>
          </cell>
          <cell r="C166" t="str">
            <v>地下ｵｲﾙﾀﾝｸ</v>
          </cell>
          <cell r="D166" t="str">
            <v>TO-</v>
          </cell>
          <cell r="E166">
            <v>6</v>
          </cell>
          <cell r="F166">
            <v>5.27</v>
          </cell>
        </row>
        <row r="167">
          <cell r="B167">
            <v>163</v>
          </cell>
          <cell r="C167" t="str">
            <v>地下ｵｲﾙﾀﾝｸ</v>
          </cell>
          <cell r="D167" t="str">
            <v>TO-</v>
          </cell>
          <cell r="E167">
            <v>7</v>
          </cell>
          <cell r="F167">
            <v>5.68</v>
          </cell>
        </row>
        <row r="168">
          <cell r="B168">
            <v>164</v>
          </cell>
          <cell r="C168" t="str">
            <v>地下ｵｲﾙﾀﾝｸ</v>
          </cell>
          <cell r="D168" t="str">
            <v>TO-</v>
          </cell>
          <cell r="E168">
            <v>8</v>
          </cell>
          <cell r="F168">
            <v>8.11</v>
          </cell>
        </row>
        <row r="169">
          <cell r="B169">
            <v>165</v>
          </cell>
          <cell r="C169" t="str">
            <v>地下ｵｲﾙﾀﾝｸ</v>
          </cell>
          <cell r="D169" t="str">
            <v>TO-</v>
          </cell>
          <cell r="E169">
            <v>10</v>
          </cell>
          <cell r="F169">
            <v>9.73</v>
          </cell>
        </row>
        <row r="170">
          <cell r="B170">
            <v>166</v>
          </cell>
          <cell r="C170" t="str">
            <v>地下ｵｲﾙﾀﾝｸ</v>
          </cell>
          <cell r="D170" t="str">
            <v>TO-</v>
          </cell>
          <cell r="E170">
            <v>12</v>
          </cell>
          <cell r="F170">
            <v>11.76</v>
          </cell>
        </row>
        <row r="171">
          <cell r="B171">
            <v>167</v>
          </cell>
          <cell r="C171" t="str">
            <v>地下ｵｲﾙﾀﾝｸ</v>
          </cell>
          <cell r="D171" t="str">
            <v>TO-</v>
          </cell>
          <cell r="E171">
            <v>13</v>
          </cell>
          <cell r="F171">
            <v>12.16</v>
          </cell>
        </row>
        <row r="172">
          <cell r="B172">
            <v>168</v>
          </cell>
          <cell r="C172" t="str">
            <v>地下ｵｲﾙﾀﾝｸ</v>
          </cell>
          <cell r="D172" t="str">
            <v>TO-</v>
          </cell>
          <cell r="E172">
            <v>15</v>
          </cell>
          <cell r="F172">
            <v>13.78</v>
          </cell>
        </row>
        <row r="173">
          <cell r="B173">
            <v>169</v>
          </cell>
          <cell r="C173" t="str">
            <v>地下ｵｲﾙﾀﾝｸ</v>
          </cell>
          <cell r="D173" t="str">
            <v>TO-</v>
          </cell>
          <cell r="E173">
            <v>18</v>
          </cell>
          <cell r="F173">
            <v>14.59</v>
          </cell>
        </row>
        <row r="174">
          <cell r="B174">
            <v>170</v>
          </cell>
          <cell r="C174" t="str">
            <v>地下ｵｲﾙﾀﾝｸ</v>
          </cell>
          <cell r="D174" t="str">
            <v>TO-</v>
          </cell>
          <cell r="E174">
            <v>20</v>
          </cell>
          <cell r="F174">
            <v>16.22</v>
          </cell>
        </row>
        <row r="175">
          <cell r="B175">
            <v>171</v>
          </cell>
          <cell r="C175" t="str">
            <v>地下ｵｲﾙﾀﾝｸ</v>
          </cell>
          <cell r="D175" t="str">
            <v>TO-</v>
          </cell>
          <cell r="E175">
            <v>25</v>
          </cell>
          <cell r="F175">
            <v>19.260000000000002</v>
          </cell>
        </row>
        <row r="176">
          <cell r="B176">
            <v>172</v>
          </cell>
          <cell r="C176" t="str">
            <v>地下ｵｲﾙﾀﾝｸ</v>
          </cell>
          <cell r="D176" t="str">
            <v>TO-</v>
          </cell>
          <cell r="E176">
            <v>30</v>
          </cell>
          <cell r="F176">
            <v>21.16</v>
          </cell>
        </row>
        <row r="177">
          <cell r="B177">
            <v>173</v>
          </cell>
          <cell r="C177" t="str">
            <v>ｵｲﾙｻｰﾋﾞｽﾀﾝｸ</v>
          </cell>
          <cell r="D177" t="str">
            <v>TOS-</v>
          </cell>
          <cell r="E177">
            <v>100</v>
          </cell>
          <cell r="F177">
            <v>0.4</v>
          </cell>
        </row>
        <row r="178">
          <cell r="B178">
            <v>174</v>
          </cell>
          <cell r="C178" t="str">
            <v>ｵｲﾙｻｰﾋﾞｽﾀﾝｸ</v>
          </cell>
          <cell r="D178" t="str">
            <v>TOS-</v>
          </cell>
          <cell r="E178">
            <v>150</v>
          </cell>
          <cell r="F178">
            <v>0.44</v>
          </cell>
        </row>
        <row r="179">
          <cell r="B179">
            <v>175</v>
          </cell>
          <cell r="C179" t="str">
            <v>ｵｲﾙｻｰﾋﾞｽﾀﾝｸ</v>
          </cell>
          <cell r="D179" t="str">
            <v>TOS-</v>
          </cell>
          <cell r="E179">
            <v>190</v>
          </cell>
          <cell r="F179">
            <v>0.57999999999999996</v>
          </cell>
        </row>
        <row r="180">
          <cell r="B180">
            <v>176</v>
          </cell>
          <cell r="C180" t="str">
            <v>ｵｲﾙｻｰﾋﾞｽﾀﾝｸ</v>
          </cell>
          <cell r="D180" t="str">
            <v>TOS-</v>
          </cell>
          <cell r="E180">
            <v>300</v>
          </cell>
          <cell r="F180">
            <v>0.72</v>
          </cell>
        </row>
        <row r="181">
          <cell r="B181">
            <v>177</v>
          </cell>
          <cell r="C181" t="str">
            <v>ｵｲﾙｻｰﾋﾞｽﾀﾝｸ</v>
          </cell>
          <cell r="D181" t="str">
            <v>TOS-</v>
          </cell>
          <cell r="E181">
            <v>500</v>
          </cell>
          <cell r="F181">
            <v>0.9</v>
          </cell>
        </row>
        <row r="182">
          <cell r="B182">
            <v>178</v>
          </cell>
          <cell r="C182" t="str">
            <v>ｵｲﾙｻｰﾋﾞｽﾀﾝｸ</v>
          </cell>
          <cell r="D182" t="str">
            <v>TOS-</v>
          </cell>
          <cell r="E182">
            <v>950</v>
          </cell>
          <cell r="F182">
            <v>1.37</v>
          </cell>
        </row>
        <row r="183">
          <cell r="B183">
            <v>179</v>
          </cell>
          <cell r="C183" t="str">
            <v>ﾍｯﾀﾞｰ</v>
          </cell>
          <cell r="D183" t="str">
            <v>200φ×1200L</v>
          </cell>
          <cell r="F183">
            <v>0.54</v>
          </cell>
        </row>
        <row r="184">
          <cell r="B184">
            <v>180</v>
          </cell>
          <cell r="C184" t="str">
            <v>ﾍｯﾀﾞｰ</v>
          </cell>
          <cell r="D184" t="str">
            <v>250φ×2500L</v>
          </cell>
          <cell r="F184">
            <v>0.92</v>
          </cell>
        </row>
        <row r="185">
          <cell r="B185">
            <v>181</v>
          </cell>
          <cell r="C185" t="str">
            <v>ﾍｯﾀﾞｰ</v>
          </cell>
          <cell r="D185" t="str">
            <v>300φ×3000L</v>
          </cell>
          <cell r="F185">
            <v>1.19</v>
          </cell>
        </row>
        <row r="186">
          <cell r="B186">
            <v>182</v>
          </cell>
          <cell r="C186" t="str">
            <v>ﾍｯﾀﾞｰ</v>
          </cell>
          <cell r="D186" t="str">
            <v>350φ×4000L</v>
          </cell>
          <cell r="F186">
            <v>1.48</v>
          </cell>
        </row>
        <row r="187">
          <cell r="B187">
            <v>183</v>
          </cell>
          <cell r="C187" t="str">
            <v>膨張ﾀﾝｸ</v>
          </cell>
          <cell r="D187" t="str">
            <v>TE-</v>
          </cell>
          <cell r="E187">
            <v>100</v>
          </cell>
          <cell r="F187">
            <v>0.43</v>
          </cell>
        </row>
        <row r="188">
          <cell r="B188">
            <v>184</v>
          </cell>
          <cell r="C188" t="str">
            <v>膨張ﾀﾝｸ</v>
          </cell>
          <cell r="D188" t="str">
            <v>TE-</v>
          </cell>
          <cell r="E188">
            <v>200</v>
          </cell>
          <cell r="F188">
            <v>0.51</v>
          </cell>
        </row>
        <row r="189">
          <cell r="B189">
            <v>185</v>
          </cell>
          <cell r="C189" t="str">
            <v>膨張ﾀﾝｸ</v>
          </cell>
          <cell r="D189" t="str">
            <v>TE-</v>
          </cell>
          <cell r="E189">
            <v>300</v>
          </cell>
          <cell r="F189">
            <v>0.76</v>
          </cell>
        </row>
        <row r="190">
          <cell r="B190">
            <v>186</v>
          </cell>
          <cell r="C190" t="str">
            <v>膨張ﾀﾝｸ</v>
          </cell>
          <cell r="D190" t="str">
            <v>TE-</v>
          </cell>
          <cell r="E190">
            <v>500</v>
          </cell>
          <cell r="F190">
            <v>0.94</v>
          </cell>
        </row>
        <row r="191">
          <cell r="B191">
            <v>187</v>
          </cell>
          <cell r="C191" t="str">
            <v>膨張ﾀﾝｸ</v>
          </cell>
          <cell r="D191" t="str">
            <v>TE-</v>
          </cell>
          <cell r="E191">
            <v>750</v>
          </cell>
          <cell r="F191">
            <v>1.1000000000000001</v>
          </cell>
        </row>
        <row r="192">
          <cell r="B192">
            <v>188</v>
          </cell>
          <cell r="C192" t="str">
            <v>膨張ﾀﾝｸ</v>
          </cell>
          <cell r="D192" t="str">
            <v>TE-</v>
          </cell>
          <cell r="E192">
            <v>1000</v>
          </cell>
          <cell r="F192">
            <v>1.33</v>
          </cell>
        </row>
        <row r="193">
          <cell r="B193">
            <v>189</v>
          </cell>
          <cell r="C193" t="str">
            <v>貯湯ﾀﾝｸ</v>
          </cell>
          <cell r="D193" t="str">
            <v>THW-</v>
          </cell>
          <cell r="E193">
            <v>5</v>
          </cell>
          <cell r="F193">
            <v>1.59</v>
          </cell>
        </row>
        <row r="194">
          <cell r="B194">
            <v>190</v>
          </cell>
          <cell r="C194" t="str">
            <v>貯湯ﾀﾝｸ</v>
          </cell>
          <cell r="D194" t="str">
            <v>THW-</v>
          </cell>
          <cell r="E194">
            <v>8</v>
          </cell>
          <cell r="F194">
            <v>1.95</v>
          </cell>
        </row>
        <row r="195">
          <cell r="B195">
            <v>191</v>
          </cell>
          <cell r="C195" t="str">
            <v>貯湯ﾀﾝｸ</v>
          </cell>
          <cell r="D195" t="str">
            <v>THW-</v>
          </cell>
          <cell r="E195">
            <v>10</v>
          </cell>
          <cell r="F195">
            <v>2.04</v>
          </cell>
        </row>
        <row r="196">
          <cell r="B196">
            <v>192</v>
          </cell>
          <cell r="C196" t="str">
            <v>貯湯ﾀﾝｸ</v>
          </cell>
          <cell r="D196" t="str">
            <v>THW-</v>
          </cell>
          <cell r="E196">
            <v>15</v>
          </cell>
          <cell r="F196">
            <v>3.36</v>
          </cell>
        </row>
        <row r="197">
          <cell r="B197">
            <v>193</v>
          </cell>
          <cell r="C197" t="str">
            <v>貯湯ﾀﾝｸ</v>
          </cell>
          <cell r="D197" t="str">
            <v>THW-</v>
          </cell>
          <cell r="E197">
            <v>20</v>
          </cell>
          <cell r="F197">
            <v>3.89</v>
          </cell>
        </row>
        <row r="198">
          <cell r="B198">
            <v>194</v>
          </cell>
          <cell r="C198" t="str">
            <v>貯湯ﾀﾝｸ</v>
          </cell>
          <cell r="D198" t="str">
            <v>THW-</v>
          </cell>
          <cell r="E198">
            <v>25</v>
          </cell>
          <cell r="F198">
            <v>4.42</v>
          </cell>
        </row>
        <row r="199">
          <cell r="B199">
            <v>195</v>
          </cell>
          <cell r="C199" t="str">
            <v>貯湯ﾀﾝｸ</v>
          </cell>
          <cell r="D199" t="str">
            <v>THW-</v>
          </cell>
          <cell r="E199">
            <v>30</v>
          </cell>
          <cell r="F199">
            <v>4.96</v>
          </cell>
        </row>
        <row r="200">
          <cell r="B200">
            <v>196</v>
          </cell>
          <cell r="C200" t="str">
            <v>貯湯ﾀﾝｸ</v>
          </cell>
          <cell r="D200" t="str">
            <v>THW-</v>
          </cell>
          <cell r="E200">
            <v>35</v>
          </cell>
          <cell r="F200">
            <v>5.4</v>
          </cell>
        </row>
        <row r="201">
          <cell r="B201">
            <v>197</v>
          </cell>
          <cell r="C201" t="str">
            <v>貯湯ﾀﾝｸ</v>
          </cell>
          <cell r="D201" t="str">
            <v>THW-</v>
          </cell>
          <cell r="E201">
            <v>40</v>
          </cell>
          <cell r="F201">
            <v>5.84</v>
          </cell>
        </row>
        <row r="202">
          <cell r="B202">
            <v>198</v>
          </cell>
          <cell r="C202" t="str">
            <v>貯湯ﾀﾝｸ</v>
          </cell>
          <cell r="D202" t="str">
            <v>THW-</v>
          </cell>
          <cell r="E202">
            <v>45</v>
          </cell>
          <cell r="F202">
            <v>6.19</v>
          </cell>
        </row>
        <row r="203">
          <cell r="B203">
            <v>199</v>
          </cell>
          <cell r="C203" t="str">
            <v>貯湯ﾀﾝｸ</v>
          </cell>
          <cell r="D203" t="str">
            <v>THW-</v>
          </cell>
          <cell r="E203">
            <v>50</v>
          </cell>
          <cell r="F203">
            <v>6.64</v>
          </cell>
        </row>
        <row r="204">
          <cell r="B204">
            <v>200</v>
          </cell>
          <cell r="C204" t="str">
            <v>貯湯ﾀﾝｸ</v>
          </cell>
          <cell r="D204" t="str">
            <v>THW-</v>
          </cell>
          <cell r="E204">
            <v>55</v>
          </cell>
          <cell r="F204">
            <v>7.08</v>
          </cell>
        </row>
        <row r="205">
          <cell r="B205">
            <v>201</v>
          </cell>
          <cell r="C205" t="str">
            <v>貯湯ﾀﾝｸ</v>
          </cell>
          <cell r="D205" t="str">
            <v>THW-</v>
          </cell>
          <cell r="E205">
            <v>60</v>
          </cell>
          <cell r="F205">
            <v>9.2899999999999991</v>
          </cell>
        </row>
        <row r="206">
          <cell r="B206">
            <v>202</v>
          </cell>
          <cell r="C206" t="str">
            <v>貯湯ﾀﾝｸ</v>
          </cell>
          <cell r="D206" t="str">
            <v>TVW-</v>
          </cell>
          <cell r="E206">
            <v>5</v>
          </cell>
          <cell r="F206">
            <v>1.59</v>
          </cell>
        </row>
        <row r="207">
          <cell r="B207">
            <v>203</v>
          </cell>
          <cell r="C207" t="str">
            <v>貯湯ﾀﾝｸ</v>
          </cell>
          <cell r="D207" t="str">
            <v>TVW-</v>
          </cell>
          <cell r="E207">
            <v>8</v>
          </cell>
          <cell r="F207">
            <v>1.95</v>
          </cell>
        </row>
        <row r="208">
          <cell r="B208">
            <v>204</v>
          </cell>
          <cell r="C208" t="str">
            <v>貯湯ﾀﾝｸ</v>
          </cell>
          <cell r="D208" t="str">
            <v>TVW-</v>
          </cell>
          <cell r="E208">
            <v>10</v>
          </cell>
          <cell r="F208">
            <v>2.04</v>
          </cell>
        </row>
        <row r="209">
          <cell r="B209">
            <v>205</v>
          </cell>
          <cell r="C209" t="str">
            <v>貯湯ﾀﾝｸ</v>
          </cell>
          <cell r="D209" t="str">
            <v>TVW-</v>
          </cell>
          <cell r="E209">
            <v>15</v>
          </cell>
          <cell r="F209">
            <v>3.36</v>
          </cell>
        </row>
        <row r="210">
          <cell r="B210">
            <v>206</v>
          </cell>
          <cell r="C210" t="str">
            <v>貯湯ﾀﾝｸ</v>
          </cell>
          <cell r="D210" t="str">
            <v>TVW-</v>
          </cell>
          <cell r="E210">
            <v>20</v>
          </cell>
          <cell r="F210">
            <v>3.89</v>
          </cell>
        </row>
        <row r="211">
          <cell r="B211">
            <v>207</v>
          </cell>
          <cell r="C211" t="str">
            <v>貯湯ﾀﾝｸ</v>
          </cell>
          <cell r="D211" t="str">
            <v>TVW-</v>
          </cell>
          <cell r="E211">
            <v>25</v>
          </cell>
          <cell r="F211">
            <v>4.42</v>
          </cell>
        </row>
        <row r="212">
          <cell r="B212">
            <v>208</v>
          </cell>
          <cell r="C212" t="str">
            <v>貯湯ﾀﾝｸ</v>
          </cell>
          <cell r="D212" t="str">
            <v>TVW-</v>
          </cell>
          <cell r="E212">
            <v>30</v>
          </cell>
          <cell r="F212">
            <v>4.96</v>
          </cell>
        </row>
        <row r="213">
          <cell r="B213">
            <v>209</v>
          </cell>
          <cell r="C213" t="str">
            <v>貯湯ﾀﾝｸ</v>
          </cell>
          <cell r="D213" t="str">
            <v>TVW-</v>
          </cell>
          <cell r="E213">
            <v>35</v>
          </cell>
          <cell r="F213">
            <v>5.4</v>
          </cell>
        </row>
        <row r="214">
          <cell r="B214">
            <v>210</v>
          </cell>
          <cell r="C214" t="str">
            <v>貯湯ﾀﾝｸ</v>
          </cell>
          <cell r="D214" t="str">
            <v>TVW-</v>
          </cell>
          <cell r="E214">
            <v>40</v>
          </cell>
          <cell r="F214">
            <v>5.84</v>
          </cell>
        </row>
        <row r="215">
          <cell r="B215">
            <v>211</v>
          </cell>
          <cell r="C215" t="str">
            <v>貯湯ﾀﾝｸ</v>
          </cell>
          <cell r="D215" t="str">
            <v>TVW-</v>
          </cell>
          <cell r="E215">
            <v>45</v>
          </cell>
          <cell r="F215">
            <v>6.19</v>
          </cell>
        </row>
        <row r="216">
          <cell r="B216">
            <v>212</v>
          </cell>
          <cell r="C216" t="str">
            <v>貯湯ﾀﾝｸ</v>
          </cell>
          <cell r="D216" t="str">
            <v>TVW-</v>
          </cell>
          <cell r="E216">
            <v>50</v>
          </cell>
          <cell r="F216">
            <v>6.64</v>
          </cell>
        </row>
        <row r="217">
          <cell r="B217">
            <v>213</v>
          </cell>
          <cell r="C217" t="str">
            <v>貯湯ﾀﾝｸ</v>
          </cell>
          <cell r="D217" t="str">
            <v>TVW-</v>
          </cell>
          <cell r="E217">
            <v>55</v>
          </cell>
          <cell r="F217">
            <v>7.08</v>
          </cell>
        </row>
        <row r="218">
          <cell r="B218">
            <v>214</v>
          </cell>
          <cell r="C218" t="str">
            <v>貯湯ﾀﾝｸ</v>
          </cell>
          <cell r="D218" t="str">
            <v>TVW-</v>
          </cell>
          <cell r="E218">
            <v>60</v>
          </cell>
          <cell r="F218">
            <v>9.2899999999999991</v>
          </cell>
        </row>
        <row r="219">
          <cell r="B219">
            <v>215</v>
          </cell>
          <cell r="C219" t="str">
            <v>ﾁﾘﾝｸﾞﾕﾆｯﾄ</v>
          </cell>
          <cell r="D219" t="str">
            <v>11,000kcal/h</v>
          </cell>
          <cell r="E219" t="str">
            <v>3.75kw</v>
          </cell>
          <cell r="F219">
            <v>1.58</v>
          </cell>
        </row>
        <row r="220">
          <cell r="B220">
            <v>216</v>
          </cell>
          <cell r="C220" t="str">
            <v>ﾁﾘﾝｸﾞﾕﾆｯﾄ</v>
          </cell>
          <cell r="D220" t="str">
            <v>17,000kcal/h</v>
          </cell>
          <cell r="E220" t="str">
            <v>5.5kw</v>
          </cell>
          <cell r="F220">
            <v>1.89</v>
          </cell>
        </row>
        <row r="221">
          <cell r="B221">
            <v>217</v>
          </cell>
          <cell r="C221" t="str">
            <v>ﾁﾘﾝｸﾞﾕﾆｯﾄ</v>
          </cell>
          <cell r="D221" t="str">
            <v>35,000kcal/h</v>
          </cell>
          <cell r="E221" t="str">
            <v>11kw</v>
          </cell>
          <cell r="F221">
            <v>3.15</v>
          </cell>
        </row>
        <row r="222">
          <cell r="B222">
            <v>218</v>
          </cell>
          <cell r="C222" t="str">
            <v>ﾁﾘﾝｸﾞﾕﾆｯﾄ</v>
          </cell>
          <cell r="D222" t="str">
            <v>71,000kcal/h</v>
          </cell>
          <cell r="E222" t="str">
            <v>22kw</v>
          </cell>
          <cell r="F222">
            <v>5.18</v>
          </cell>
        </row>
        <row r="223">
          <cell r="B223">
            <v>219</v>
          </cell>
          <cell r="C223" t="str">
            <v>ﾁﾘﾝｸﾞﾕﾆｯﾄ</v>
          </cell>
          <cell r="D223" t="str">
            <v>123,000kcal/h</v>
          </cell>
          <cell r="E223" t="str">
            <v>37kw</v>
          </cell>
          <cell r="F223">
            <v>7.21</v>
          </cell>
        </row>
        <row r="224">
          <cell r="B224">
            <v>220</v>
          </cell>
          <cell r="C224" t="str">
            <v>ﾁﾘﾝｸﾞﾕﾆｯﾄ</v>
          </cell>
          <cell r="D224" t="str">
            <v>200,000kcal/h</v>
          </cell>
          <cell r="E224" t="str">
            <v>60kw</v>
          </cell>
          <cell r="F224">
            <v>8.56</v>
          </cell>
        </row>
        <row r="225">
          <cell r="B225">
            <v>221</v>
          </cell>
          <cell r="C225" t="str">
            <v>ﾁﾘﾝｸﾞﾕﾆｯﾄ</v>
          </cell>
          <cell r="D225" t="str">
            <v>247,000kcal/h</v>
          </cell>
          <cell r="E225" t="str">
            <v>75kw</v>
          </cell>
          <cell r="F225">
            <v>12.61</v>
          </cell>
        </row>
        <row r="226">
          <cell r="B226">
            <v>222</v>
          </cell>
          <cell r="C226" t="str">
            <v>ﾁﾘﾝｸﾞﾕﾆｯﾄ</v>
          </cell>
          <cell r="D226" t="str">
            <v>296,000kcal/h</v>
          </cell>
          <cell r="E226" t="str">
            <v>90kw</v>
          </cell>
          <cell r="F226">
            <v>13.06</v>
          </cell>
        </row>
        <row r="227">
          <cell r="B227">
            <v>223</v>
          </cell>
          <cell r="C227" t="str">
            <v>ﾁﾘﾝｸﾞﾕﾆｯﾄ(防振基礎)</v>
          </cell>
          <cell r="D227" t="str">
            <v>11,000kcal/h</v>
          </cell>
          <cell r="E227" t="str">
            <v>3.75kw</v>
          </cell>
          <cell r="F227">
            <v>1.8959999999999999</v>
          </cell>
        </row>
        <row r="228">
          <cell r="B228">
            <v>224</v>
          </cell>
          <cell r="C228" t="str">
            <v>ﾁﾘﾝｸﾞﾕﾆｯﾄ(防振基礎)</v>
          </cell>
          <cell r="D228" t="str">
            <v>17,000kcal/h</v>
          </cell>
          <cell r="E228" t="str">
            <v>5.5kw</v>
          </cell>
          <cell r="F228">
            <v>2.2679999999999998</v>
          </cell>
        </row>
        <row r="229">
          <cell r="B229">
            <v>225</v>
          </cell>
          <cell r="C229" t="str">
            <v>ﾁﾘﾝｸﾞﾕﾆｯﾄ(防振基礎)</v>
          </cell>
          <cell r="D229" t="str">
            <v>35,000kcal/h</v>
          </cell>
          <cell r="E229" t="str">
            <v>11kw</v>
          </cell>
          <cell r="F229">
            <v>3.78</v>
          </cell>
        </row>
        <row r="230">
          <cell r="B230">
            <v>226</v>
          </cell>
          <cell r="C230" t="str">
            <v>ﾁﾘﾝｸﾞﾕﾆｯﾄ(防振基礎)</v>
          </cell>
          <cell r="D230" t="str">
            <v>71,000kcal/h</v>
          </cell>
          <cell r="E230" t="str">
            <v>22kw</v>
          </cell>
          <cell r="F230">
            <v>6.2159999999999993</v>
          </cell>
        </row>
        <row r="231">
          <cell r="B231">
            <v>227</v>
          </cell>
          <cell r="C231" t="str">
            <v>ﾁﾘﾝｸﾞﾕﾆｯﾄ(防振基礎)</v>
          </cell>
          <cell r="D231" t="str">
            <v>123,000kcal/h</v>
          </cell>
          <cell r="E231" t="str">
            <v>37kw</v>
          </cell>
          <cell r="F231">
            <v>8.6519999999999992</v>
          </cell>
        </row>
        <row r="232">
          <cell r="B232">
            <v>228</v>
          </cell>
          <cell r="C232" t="str">
            <v>ﾁﾘﾝｸﾞﾕﾆｯﾄ(防振基礎)</v>
          </cell>
          <cell r="D232" t="str">
            <v>200,000kcal/h</v>
          </cell>
          <cell r="E232" t="str">
            <v>60kw</v>
          </cell>
          <cell r="F232">
            <v>10.272</v>
          </cell>
        </row>
        <row r="233">
          <cell r="B233">
            <v>229</v>
          </cell>
          <cell r="C233" t="str">
            <v>ﾁﾘﾝｸﾞﾕﾆｯﾄ(防振基礎)</v>
          </cell>
          <cell r="D233" t="str">
            <v>247,000kcal/h</v>
          </cell>
          <cell r="E233" t="str">
            <v>75kw</v>
          </cell>
          <cell r="F233">
            <v>15.131999999999998</v>
          </cell>
        </row>
        <row r="234">
          <cell r="B234">
            <v>230</v>
          </cell>
          <cell r="C234" t="str">
            <v>ﾁﾘﾝｸﾞﾕﾆｯﾄ(防振基礎)</v>
          </cell>
          <cell r="D234" t="str">
            <v>296,000kcal/h</v>
          </cell>
          <cell r="E234" t="str">
            <v>90kw</v>
          </cell>
          <cell r="F234">
            <v>15.672000000000001</v>
          </cell>
        </row>
        <row r="235">
          <cell r="B235">
            <v>231</v>
          </cell>
          <cell r="C235" t="str">
            <v>空気熱源ﾋｰﾄﾎﾟﾝﾌﾟﾕﾆｯﾄ</v>
          </cell>
          <cell r="D235" t="str">
            <v>5,400kcal/h</v>
          </cell>
          <cell r="E235" t="str">
            <v>2.2kw</v>
          </cell>
          <cell r="F235">
            <v>1.87</v>
          </cell>
        </row>
        <row r="236">
          <cell r="B236">
            <v>232</v>
          </cell>
          <cell r="C236" t="str">
            <v>空気熱源ﾋｰﾄﾎﾟﾝﾌﾟﾕﾆｯﾄ</v>
          </cell>
          <cell r="D236" t="str">
            <v>9,500kcal/h</v>
          </cell>
          <cell r="E236" t="str">
            <v>3.75kw</v>
          </cell>
          <cell r="F236">
            <v>2.31</v>
          </cell>
        </row>
        <row r="237">
          <cell r="B237">
            <v>233</v>
          </cell>
          <cell r="C237" t="str">
            <v>空気熱源ﾋｰﾄﾎﾟﾝﾌﾟﾕﾆｯﾄ</v>
          </cell>
          <cell r="D237" t="str">
            <v>13,000kcal/h</v>
          </cell>
          <cell r="E237" t="str">
            <v>5.5kw</v>
          </cell>
          <cell r="F237">
            <v>3.1</v>
          </cell>
        </row>
        <row r="238">
          <cell r="B238">
            <v>234</v>
          </cell>
          <cell r="C238" t="str">
            <v>空気熱源ﾋｰﾄﾎﾟﾝﾌﾟﾕﾆｯﾄ</v>
          </cell>
          <cell r="D238" t="str">
            <v>19,000kcal/h</v>
          </cell>
          <cell r="E238" t="str">
            <v>7.5kw</v>
          </cell>
          <cell r="F238">
            <v>3.46</v>
          </cell>
        </row>
        <row r="239">
          <cell r="B239">
            <v>235</v>
          </cell>
          <cell r="C239" t="str">
            <v>空気熱源ﾋｰﾄﾎﾟﾝﾌﾟﾕﾆｯﾄ</v>
          </cell>
          <cell r="D239" t="str">
            <v>27,000kcal/h</v>
          </cell>
          <cell r="E239" t="str">
            <v>11kw</v>
          </cell>
          <cell r="F239">
            <v>5.12</v>
          </cell>
        </row>
        <row r="240">
          <cell r="B240">
            <v>236</v>
          </cell>
          <cell r="C240" t="str">
            <v>空気熱源ﾋｰﾄﾎﾟﾝﾌﾟﾕﾆｯﾄ</v>
          </cell>
          <cell r="D240" t="str">
            <v>37,000kcal/h</v>
          </cell>
          <cell r="E240" t="str">
            <v>15kw</v>
          </cell>
          <cell r="F240">
            <v>5.33</v>
          </cell>
        </row>
        <row r="241">
          <cell r="B241">
            <v>237</v>
          </cell>
          <cell r="C241" t="str">
            <v>空気熱源ﾋｰﾄﾎﾟﾝﾌﾟﾕﾆｯﾄ</v>
          </cell>
          <cell r="D241" t="str">
            <v>57,000kcal/h</v>
          </cell>
          <cell r="E241" t="str">
            <v>22kw</v>
          </cell>
          <cell r="F241">
            <v>6.7</v>
          </cell>
        </row>
        <row r="242">
          <cell r="B242">
            <v>238</v>
          </cell>
          <cell r="C242" t="str">
            <v>空気熱源ﾋｰﾄﾎﾟﾝﾌﾟﾕﾆｯﾄ</v>
          </cell>
          <cell r="D242" t="str">
            <v>90,000kcal/h</v>
          </cell>
          <cell r="E242" t="str">
            <v>33kw</v>
          </cell>
          <cell r="F242">
            <v>10.31</v>
          </cell>
        </row>
        <row r="243">
          <cell r="B243">
            <v>239</v>
          </cell>
          <cell r="C243" t="str">
            <v>空気熱源ﾋｰﾄﾎﾟﾝﾌﾟﾕﾆｯﾄ</v>
          </cell>
          <cell r="D243" t="str">
            <v>110,000kcal/h</v>
          </cell>
          <cell r="E243" t="str">
            <v>37kw</v>
          </cell>
          <cell r="F243">
            <v>10.88</v>
          </cell>
        </row>
        <row r="244">
          <cell r="B244">
            <v>240</v>
          </cell>
          <cell r="C244" t="str">
            <v>小形二重効用直焚吸収冷温水機</v>
          </cell>
          <cell r="D244">
            <v>20</v>
          </cell>
          <cell r="E244" t="str">
            <v>UST</v>
          </cell>
          <cell r="F244">
            <v>6.28</v>
          </cell>
        </row>
        <row r="245">
          <cell r="B245">
            <v>241</v>
          </cell>
          <cell r="C245" t="str">
            <v>小形二重効用直焚吸収冷温水機</v>
          </cell>
          <cell r="D245">
            <v>30</v>
          </cell>
          <cell r="E245" t="str">
            <v>UST</v>
          </cell>
          <cell r="F245">
            <v>8.44</v>
          </cell>
        </row>
        <row r="246">
          <cell r="B246">
            <v>242</v>
          </cell>
          <cell r="C246" t="str">
            <v>小形二重効用直焚吸収冷温水機</v>
          </cell>
          <cell r="D246">
            <v>40</v>
          </cell>
          <cell r="E246" t="str">
            <v>UST</v>
          </cell>
          <cell r="F246">
            <v>10.6</v>
          </cell>
        </row>
        <row r="247">
          <cell r="B247">
            <v>243</v>
          </cell>
          <cell r="C247" t="str">
            <v>小形二重効用直焚吸収冷温水機</v>
          </cell>
          <cell r="D247">
            <v>50</v>
          </cell>
          <cell r="E247" t="str">
            <v>UST</v>
          </cell>
          <cell r="F247">
            <v>12.76</v>
          </cell>
        </row>
        <row r="248">
          <cell r="B248">
            <v>244</v>
          </cell>
          <cell r="C248" t="str">
            <v>直焚吸収冷温水機</v>
          </cell>
          <cell r="D248">
            <v>75</v>
          </cell>
          <cell r="E248" t="str">
            <v>UST</v>
          </cell>
          <cell r="F248">
            <v>18.16</v>
          </cell>
        </row>
        <row r="249">
          <cell r="B249">
            <v>245</v>
          </cell>
          <cell r="C249" t="str">
            <v>直焚吸収冷温水機</v>
          </cell>
          <cell r="D249">
            <v>100</v>
          </cell>
          <cell r="E249" t="str">
            <v>UST</v>
          </cell>
          <cell r="F249">
            <v>23.56</v>
          </cell>
        </row>
        <row r="250">
          <cell r="B250">
            <v>246</v>
          </cell>
          <cell r="C250" t="str">
            <v>直焚吸収冷温水機</v>
          </cell>
          <cell r="D250">
            <v>125</v>
          </cell>
          <cell r="E250" t="str">
            <v>UST</v>
          </cell>
          <cell r="F250">
            <v>25.74</v>
          </cell>
        </row>
        <row r="251">
          <cell r="B251">
            <v>247</v>
          </cell>
          <cell r="C251" t="str">
            <v>直焚吸収冷温水機</v>
          </cell>
          <cell r="D251">
            <v>150</v>
          </cell>
          <cell r="E251" t="str">
            <v>UST</v>
          </cell>
          <cell r="F251">
            <v>30.54</v>
          </cell>
        </row>
        <row r="252">
          <cell r="B252">
            <v>248</v>
          </cell>
          <cell r="C252" t="str">
            <v>直焚吸収冷温水機</v>
          </cell>
          <cell r="D252">
            <v>170</v>
          </cell>
          <cell r="E252" t="str">
            <v>UST</v>
          </cell>
          <cell r="F252">
            <v>34.380000000000003</v>
          </cell>
        </row>
        <row r="253">
          <cell r="B253">
            <v>249</v>
          </cell>
          <cell r="C253" t="str">
            <v>直焚吸収冷温水機</v>
          </cell>
          <cell r="D253">
            <v>205</v>
          </cell>
          <cell r="E253" t="str">
            <v>UST</v>
          </cell>
          <cell r="F253">
            <v>41.1</v>
          </cell>
        </row>
        <row r="254">
          <cell r="B254">
            <v>250</v>
          </cell>
          <cell r="C254" t="str">
            <v>直焚吸収冷温水機</v>
          </cell>
          <cell r="D254">
            <v>255</v>
          </cell>
          <cell r="E254" t="str">
            <v>UST</v>
          </cell>
          <cell r="F254">
            <v>50.7</v>
          </cell>
        </row>
        <row r="255">
          <cell r="B255">
            <v>251</v>
          </cell>
          <cell r="C255" t="str">
            <v>直焚吸収冷温水機</v>
          </cell>
          <cell r="D255">
            <v>300</v>
          </cell>
          <cell r="E255" t="str">
            <v>UST</v>
          </cell>
          <cell r="F255">
            <v>59.34</v>
          </cell>
        </row>
        <row r="256">
          <cell r="B256">
            <v>252</v>
          </cell>
          <cell r="C256" t="str">
            <v>冷却塔(FRP)</v>
          </cell>
          <cell r="D256">
            <v>5</v>
          </cell>
          <cell r="E256" t="str">
            <v>RT</v>
          </cell>
          <cell r="F256">
            <v>1.18</v>
          </cell>
        </row>
        <row r="257">
          <cell r="B257">
            <v>253</v>
          </cell>
          <cell r="C257" t="str">
            <v>冷却塔(FRP)</v>
          </cell>
          <cell r="D257">
            <v>7.5</v>
          </cell>
          <cell r="E257" t="str">
            <v>RT</v>
          </cell>
          <cell r="F257">
            <v>1.27</v>
          </cell>
        </row>
        <row r="258">
          <cell r="B258">
            <v>254</v>
          </cell>
          <cell r="C258" t="str">
            <v>冷却塔(FRP)</v>
          </cell>
          <cell r="D258">
            <v>10</v>
          </cell>
          <cell r="E258" t="str">
            <v>RT</v>
          </cell>
          <cell r="F258">
            <v>1.31</v>
          </cell>
        </row>
        <row r="259">
          <cell r="B259">
            <v>255</v>
          </cell>
          <cell r="C259" t="str">
            <v>冷却塔(FRP)</v>
          </cell>
          <cell r="D259">
            <v>15</v>
          </cell>
          <cell r="E259" t="str">
            <v>RT</v>
          </cell>
          <cell r="F259">
            <v>1.51</v>
          </cell>
        </row>
        <row r="260">
          <cell r="B260">
            <v>256</v>
          </cell>
          <cell r="C260" t="str">
            <v>冷却塔(FRP)</v>
          </cell>
          <cell r="D260">
            <v>20</v>
          </cell>
          <cell r="E260" t="str">
            <v>RT</v>
          </cell>
          <cell r="F260">
            <v>1.59</v>
          </cell>
        </row>
        <row r="261">
          <cell r="B261">
            <v>257</v>
          </cell>
          <cell r="C261" t="str">
            <v>冷却塔(FRP)</v>
          </cell>
          <cell r="D261">
            <v>25</v>
          </cell>
          <cell r="E261" t="str">
            <v>RT</v>
          </cell>
          <cell r="F261">
            <v>1.71</v>
          </cell>
        </row>
        <row r="262">
          <cell r="B262">
            <v>258</v>
          </cell>
          <cell r="C262" t="str">
            <v>冷却塔(FRP)</v>
          </cell>
          <cell r="D262">
            <v>30</v>
          </cell>
          <cell r="E262" t="str">
            <v>RT</v>
          </cell>
          <cell r="F262">
            <v>1.95</v>
          </cell>
        </row>
        <row r="263">
          <cell r="B263">
            <v>259</v>
          </cell>
          <cell r="C263" t="str">
            <v>冷却塔(FRP)</v>
          </cell>
          <cell r="D263">
            <v>40</v>
          </cell>
          <cell r="E263" t="str">
            <v>RT</v>
          </cell>
          <cell r="F263">
            <v>2.52</v>
          </cell>
        </row>
        <row r="264">
          <cell r="B264">
            <v>260</v>
          </cell>
          <cell r="C264" t="str">
            <v>冷却塔(FRP)</v>
          </cell>
          <cell r="D264">
            <v>50</v>
          </cell>
          <cell r="E264" t="str">
            <v>RT</v>
          </cell>
          <cell r="F264">
            <v>2.93</v>
          </cell>
        </row>
        <row r="265">
          <cell r="B265">
            <v>261</v>
          </cell>
          <cell r="C265" t="str">
            <v>冷却塔(FRP)</v>
          </cell>
          <cell r="D265">
            <v>60</v>
          </cell>
          <cell r="E265" t="str">
            <v>RT</v>
          </cell>
          <cell r="F265">
            <v>3.33</v>
          </cell>
        </row>
        <row r="266">
          <cell r="B266">
            <v>262</v>
          </cell>
          <cell r="C266" t="str">
            <v>冷却塔(FRP)</v>
          </cell>
          <cell r="D266">
            <v>80</v>
          </cell>
          <cell r="E266" t="str">
            <v>RT</v>
          </cell>
          <cell r="F266">
            <v>4.47</v>
          </cell>
        </row>
        <row r="267">
          <cell r="B267">
            <v>263</v>
          </cell>
          <cell r="C267" t="str">
            <v>空気熱源ﾊﾟｯｹｰｼﾞ(直吹･ﾀﾞｸﾄ接続)･室内機</v>
          </cell>
          <cell r="D267">
            <v>12.5</v>
          </cell>
          <cell r="E267" t="str">
            <v>kw</v>
          </cell>
          <cell r="F267">
            <v>0.95</v>
          </cell>
        </row>
        <row r="268">
          <cell r="B268">
            <v>264</v>
          </cell>
          <cell r="C268" t="str">
            <v>空気熱源ﾊﾟｯｹｰｼﾞ(直吹･ﾀﾞｸﾄ接続)･室外機</v>
          </cell>
          <cell r="D268">
            <v>12.5</v>
          </cell>
          <cell r="E268" t="str">
            <v>kw</v>
          </cell>
          <cell r="F268">
            <v>0.94</v>
          </cell>
        </row>
        <row r="269">
          <cell r="B269">
            <v>265</v>
          </cell>
          <cell r="C269" t="str">
            <v>空気熱源ﾊﾟｯｹｰｼﾞ(直吹･ﾀﾞｸﾄ接続)･室内機</v>
          </cell>
          <cell r="D269">
            <v>18</v>
          </cell>
          <cell r="E269" t="str">
            <v>kw</v>
          </cell>
          <cell r="F269">
            <v>1.3</v>
          </cell>
        </row>
        <row r="270">
          <cell r="B270">
            <v>266</v>
          </cell>
          <cell r="C270" t="str">
            <v>空気熱源ﾊﾟｯｹｰｼﾞ(直吹･ﾀﾞｸﾄ接続)･室外機</v>
          </cell>
          <cell r="D270">
            <v>18</v>
          </cell>
          <cell r="E270" t="str">
            <v>kw</v>
          </cell>
          <cell r="F270">
            <v>0.52</v>
          </cell>
        </row>
        <row r="271">
          <cell r="B271">
            <v>267</v>
          </cell>
          <cell r="C271" t="str">
            <v>空気熱源ﾊﾟｯｹｰｼﾞ(直吹･ﾀﾞｸﾄ接続)･室内機</v>
          </cell>
          <cell r="D271">
            <v>25</v>
          </cell>
          <cell r="E271" t="str">
            <v>kw</v>
          </cell>
          <cell r="F271">
            <v>1.59</v>
          </cell>
        </row>
        <row r="272">
          <cell r="B272">
            <v>268</v>
          </cell>
          <cell r="C272" t="str">
            <v>空気熱源ﾊﾟｯｹｰｼﾞ(直吹･ﾀﾞｸﾄ接続)･室外機</v>
          </cell>
          <cell r="D272">
            <v>25</v>
          </cell>
          <cell r="E272" t="str">
            <v>kw</v>
          </cell>
          <cell r="F272">
            <v>0.65</v>
          </cell>
        </row>
        <row r="273">
          <cell r="B273">
            <v>269</v>
          </cell>
          <cell r="C273" t="str">
            <v>空気熱源ﾊﾟｯｹｰｼﾞ(直吹･ﾀﾞｸﾄ接続)･室内機</v>
          </cell>
          <cell r="D273">
            <v>35.5</v>
          </cell>
          <cell r="E273" t="str">
            <v>kw</v>
          </cell>
          <cell r="F273">
            <v>2.59</v>
          </cell>
        </row>
        <row r="274">
          <cell r="B274">
            <v>270</v>
          </cell>
          <cell r="C274" t="str">
            <v>空気熱源ﾊﾟｯｹｰｼﾞ(直吹･ﾀﾞｸﾄ接続)･室外機</v>
          </cell>
          <cell r="D274">
            <v>35.5</v>
          </cell>
          <cell r="E274" t="str">
            <v>kw</v>
          </cell>
          <cell r="F274">
            <v>1.1200000000000001</v>
          </cell>
        </row>
        <row r="275">
          <cell r="B275">
            <v>271</v>
          </cell>
          <cell r="C275" t="str">
            <v>空気熱源ﾊﾟｯｹｰｼﾞ(直吹･ﾀﾞｸﾄ接続)･室内機</v>
          </cell>
          <cell r="D275">
            <v>50</v>
          </cell>
          <cell r="E275" t="str">
            <v>kw</v>
          </cell>
          <cell r="F275">
            <v>3.2</v>
          </cell>
        </row>
        <row r="276">
          <cell r="B276">
            <v>272</v>
          </cell>
          <cell r="C276" t="str">
            <v>空気熱源ﾊﾟｯｹｰｼﾞ(直吹･ﾀﾞｸﾄ接続)･室外機</v>
          </cell>
          <cell r="D276">
            <v>50</v>
          </cell>
          <cell r="E276" t="str">
            <v>kw</v>
          </cell>
          <cell r="F276">
            <v>1.1399999999999999</v>
          </cell>
        </row>
        <row r="277">
          <cell r="B277">
            <v>273</v>
          </cell>
          <cell r="C277" t="str">
            <v>空気熱源ﾊﾟｯｹｰｼﾞ(直吹･ﾀﾞｸﾄ接続)･室内機</v>
          </cell>
          <cell r="D277">
            <v>56</v>
          </cell>
          <cell r="E277" t="str">
            <v>kw</v>
          </cell>
          <cell r="F277">
            <v>3.5</v>
          </cell>
        </row>
        <row r="278">
          <cell r="B278">
            <v>274</v>
          </cell>
          <cell r="C278" t="str">
            <v>空気熱源ﾊﾟｯｹｰｼﾞ(直吹･ﾀﾞｸﾄ接続)･室外機</v>
          </cell>
          <cell r="D278">
            <v>56</v>
          </cell>
          <cell r="E278" t="str">
            <v>kw</v>
          </cell>
          <cell r="F278">
            <v>1.29</v>
          </cell>
        </row>
        <row r="279">
          <cell r="B279">
            <v>275</v>
          </cell>
          <cell r="C279" t="str">
            <v>空気熱源ﾊﾟｯｹｰｼﾞ(直吹･ﾀﾞｸﾄ接続)･室内機</v>
          </cell>
          <cell r="D279">
            <v>71</v>
          </cell>
          <cell r="E279" t="str">
            <v>kw</v>
          </cell>
          <cell r="F279">
            <v>4.4400000000000004</v>
          </cell>
        </row>
        <row r="280">
          <cell r="B280">
            <v>276</v>
          </cell>
          <cell r="C280" t="str">
            <v>空気熱源ﾊﾟｯｹｰｼﾞ(直吹･ﾀﾞｸﾄ接続)･室外機</v>
          </cell>
          <cell r="D280">
            <v>71</v>
          </cell>
          <cell r="E280" t="str">
            <v>kw</v>
          </cell>
          <cell r="F280">
            <v>1.82</v>
          </cell>
        </row>
        <row r="281">
          <cell r="B281">
            <v>277</v>
          </cell>
          <cell r="C281" t="str">
            <v>空気熱源ﾊﾟｯｹｰｼﾞ(直吹･ﾀﾞｸﾄ接続)･室外機(天井吊)</v>
          </cell>
          <cell r="D281">
            <v>12.5</v>
          </cell>
          <cell r="E281" t="str">
            <v>kw</v>
          </cell>
          <cell r="F281">
            <v>1.88</v>
          </cell>
        </row>
        <row r="282">
          <cell r="B282">
            <v>278</v>
          </cell>
          <cell r="C282" t="str">
            <v>空気熱源ﾊﾟｯｹｰｼﾞ(直吹･ﾀﾞｸﾄ接続)･室外機(天井吊)</v>
          </cell>
          <cell r="D282">
            <v>18</v>
          </cell>
          <cell r="E282" t="str">
            <v>kw</v>
          </cell>
          <cell r="F282">
            <v>1.04</v>
          </cell>
        </row>
        <row r="283">
          <cell r="B283">
            <v>279</v>
          </cell>
          <cell r="C283" t="str">
            <v>空気熱源ﾊﾟｯｹｰｼﾞ(直吹･ﾀﾞｸﾄ接続)･室外機(天井吊)</v>
          </cell>
          <cell r="D283">
            <v>25</v>
          </cell>
          <cell r="E283" t="str">
            <v>kw</v>
          </cell>
          <cell r="F283">
            <v>1.3</v>
          </cell>
        </row>
        <row r="284">
          <cell r="B284">
            <v>280</v>
          </cell>
          <cell r="C284" t="str">
            <v>空気熱源ﾊﾟｯｹｰｼﾞ(直吹･ﾀﾞｸﾄ接続)･室外機(天井吊)</v>
          </cell>
          <cell r="D284">
            <v>35.5</v>
          </cell>
          <cell r="E284" t="str">
            <v>kw</v>
          </cell>
          <cell r="F284">
            <v>2.2400000000000002</v>
          </cell>
        </row>
        <row r="285">
          <cell r="B285">
            <v>281</v>
          </cell>
          <cell r="C285" t="str">
            <v>空気熱源ﾊﾟｯｹｰｼﾞ(直吹･ﾀﾞｸﾄ接続)･室外機(天井吊)</v>
          </cell>
          <cell r="D285">
            <v>50</v>
          </cell>
          <cell r="E285" t="str">
            <v>kw</v>
          </cell>
          <cell r="F285">
            <v>2.2799999999999998</v>
          </cell>
        </row>
        <row r="286">
          <cell r="B286">
            <v>282</v>
          </cell>
          <cell r="C286" t="str">
            <v>空気熱源ﾊﾟｯｹｰｼﾞ(直吹･ﾀﾞｸﾄ接続)･室外機(天井吊)</v>
          </cell>
          <cell r="D286">
            <v>56</v>
          </cell>
          <cell r="E286" t="str">
            <v>kw</v>
          </cell>
          <cell r="F286">
            <v>2.58</v>
          </cell>
        </row>
        <row r="287">
          <cell r="B287">
            <v>283</v>
          </cell>
          <cell r="C287" t="str">
            <v>空気熱源ﾊﾟｯｹｰｼﾞ(直吹･ﾀﾞｸﾄ接続)･室外機(天井吊)</v>
          </cell>
          <cell r="D287">
            <v>71</v>
          </cell>
          <cell r="E287" t="str">
            <v>kw</v>
          </cell>
          <cell r="F287">
            <v>3.64</v>
          </cell>
        </row>
        <row r="288">
          <cell r="B288">
            <v>284</v>
          </cell>
          <cell r="C288" t="str">
            <v>ｳｲﾝｸﾞﾎﾟﾝﾌﾟ</v>
          </cell>
          <cell r="D288">
            <v>12.5</v>
          </cell>
          <cell r="E288" t="str">
            <v>kw</v>
          </cell>
          <cell r="F288">
            <v>1.1279999999999999</v>
          </cell>
        </row>
        <row r="289">
          <cell r="B289">
            <v>285</v>
          </cell>
          <cell r="C289" t="str">
            <v>空気熱源ﾊﾟｯｹｰｼﾞ(直吹･ﾀﾞｸﾄ接続)･室外機(防振基礎)</v>
          </cell>
          <cell r="D289">
            <v>18</v>
          </cell>
          <cell r="E289" t="str">
            <v>kw</v>
          </cell>
          <cell r="F289">
            <v>0.624</v>
          </cell>
        </row>
        <row r="290">
          <cell r="B290">
            <v>286</v>
          </cell>
          <cell r="C290" t="str">
            <v>空気熱源ﾊﾟｯｹｰｼﾞ(直吹･ﾀﾞｸﾄ接続)･室外機(防振基礎)</v>
          </cell>
          <cell r="D290">
            <v>25</v>
          </cell>
          <cell r="E290" t="str">
            <v>kw</v>
          </cell>
          <cell r="F290">
            <v>0.78</v>
          </cell>
        </row>
        <row r="291">
          <cell r="B291">
            <v>287</v>
          </cell>
          <cell r="C291" t="str">
            <v>空気熱源ﾊﾟｯｹｰｼﾞ(直吹･ﾀﾞｸﾄ接続)･室外機(防振基礎)</v>
          </cell>
          <cell r="D291">
            <v>35.5</v>
          </cell>
          <cell r="E291" t="str">
            <v>kw</v>
          </cell>
          <cell r="F291">
            <v>1.3440000000000001</v>
          </cell>
        </row>
        <row r="292">
          <cell r="B292">
            <v>288</v>
          </cell>
          <cell r="C292" t="str">
            <v>空気熱源ﾊﾟｯｹｰｼﾞ(直吹･ﾀﾞｸﾄ接続)･室外機(防振基礎)</v>
          </cell>
          <cell r="D292">
            <v>50</v>
          </cell>
          <cell r="E292" t="str">
            <v>kw</v>
          </cell>
          <cell r="F292">
            <v>1.3679999999999999</v>
          </cell>
        </row>
        <row r="293">
          <cell r="B293">
            <v>289</v>
          </cell>
          <cell r="C293" t="str">
            <v>空気熱源ﾊﾟｯｹｰｼﾞ(直吹･ﾀﾞｸﾄ接続)･室外機(防振基礎)</v>
          </cell>
          <cell r="D293">
            <v>56</v>
          </cell>
          <cell r="E293" t="str">
            <v>kw</v>
          </cell>
          <cell r="F293">
            <v>1.548</v>
          </cell>
        </row>
        <row r="294">
          <cell r="B294">
            <v>290</v>
          </cell>
          <cell r="C294" t="str">
            <v>空気熱源ﾊﾟｯｹｰｼﾞ(直吹･ﾀﾞｸﾄ接続)･室外機(防振基礎)</v>
          </cell>
          <cell r="D294">
            <v>71</v>
          </cell>
          <cell r="E294" t="str">
            <v>kw</v>
          </cell>
          <cell r="F294">
            <v>2.1840000000000002</v>
          </cell>
        </row>
        <row r="295">
          <cell r="B295">
            <v>291</v>
          </cell>
          <cell r="C295" t="str">
            <v>空気熱源ﾊﾟｯｹｰｼﾞ室外機</v>
          </cell>
          <cell r="D295">
            <v>2.8</v>
          </cell>
          <cell r="E295" t="str">
            <v>kw</v>
          </cell>
          <cell r="F295">
            <v>0.45</v>
          </cell>
        </row>
        <row r="296">
          <cell r="B296">
            <v>292</v>
          </cell>
          <cell r="C296" t="str">
            <v>空気熱源ﾊﾟｯｹｰｼﾞ室外機</v>
          </cell>
          <cell r="D296">
            <v>3.2</v>
          </cell>
          <cell r="E296" t="str">
            <v>kw</v>
          </cell>
          <cell r="F296">
            <v>0.55000000000000004</v>
          </cell>
        </row>
        <row r="297">
          <cell r="B297">
            <v>293</v>
          </cell>
          <cell r="C297" t="str">
            <v>空気熱源ﾊﾟｯｹｰｼﾞ室外機</v>
          </cell>
          <cell r="D297">
            <v>4</v>
          </cell>
          <cell r="E297" t="str">
            <v>kw</v>
          </cell>
          <cell r="F297">
            <v>0.57999999999999996</v>
          </cell>
        </row>
        <row r="298">
          <cell r="B298">
            <v>294</v>
          </cell>
          <cell r="C298" t="str">
            <v>空気熱源ﾊﾟｯｹｰｼﾞ室外機</v>
          </cell>
          <cell r="D298">
            <v>4.5</v>
          </cell>
          <cell r="E298" t="str">
            <v>kw</v>
          </cell>
          <cell r="F298">
            <v>0.62</v>
          </cell>
        </row>
        <row r="299">
          <cell r="B299">
            <v>295</v>
          </cell>
          <cell r="C299" t="str">
            <v>空気熱源ﾊﾟｯｹｰｼﾞ室外機</v>
          </cell>
          <cell r="D299">
            <v>5</v>
          </cell>
          <cell r="E299" t="str">
            <v>kw</v>
          </cell>
          <cell r="F299">
            <v>0.66</v>
          </cell>
        </row>
        <row r="300">
          <cell r="B300">
            <v>296</v>
          </cell>
          <cell r="C300" t="str">
            <v>空気熱源ﾊﾟｯｹｰｼﾞ室外機</v>
          </cell>
          <cell r="D300">
            <v>5.6</v>
          </cell>
          <cell r="E300" t="str">
            <v>kw</v>
          </cell>
          <cell r="F300">
            <v>0.77</v>
          </cell>
        </row>
        <row r="301">
          <cell r="B301">
            <v>297</v>
          </cell>
          <cell r="C301" t="str">
            <v>空気熱源ﾊﾟｯｹｰｼﾞ室外機</v>
          </cell>
          <cell r="D301">
            <v>6.3</v>
          </cell>
          <cell r="E301" t="str">
            <v>kw</v>
          </cell>
          <cell r="F301">
            <v>0.8</v>
          </cell>
        </row>
        <row r="302">
          <cell r="B302">
            <v>298</v>
          </cell>
          <cell r="C302" t="str">
            <v>空気熱源ﾊﾟｯｹｰｼﾞ室外機</v>
          </cell>
          <cell r="D302">
            <v>7.1</v>
          </cell>
          <cell r="E302" t="str">
            <v>kw</v>
          </cell>
          <cell r="F302">
            <v>0.83</v>
          </cell>
        </row>
        <row r="303">
          <cell r="B303">
            <v>299</v>
          </cell>
          <cell r="C303" t="str">
            <v>空気熱源ﾊﾟｯｹｰｼﾞ室外機</v>
          </cell>
          <cell r="D303">
            <v>8</v>
          </cell>
          <cell r="E303" t="str">
            <v>kw</v>
          </cell>
          <cell r="F303">
            <v>0.98</v>
          </cell>
        </row>
        <row r="304">
          <cell r="B304">
            <v>300</v>
          </cell>
          <cell r="C304" t="str">
            <v>空気熱源ﾊﾟｯｹｰｼﾞ室外機</v>
          </cell>
          <cell r="D304">
            <v>10</v>
          </cell>
          <cell r="E304" t="str">
            <v>kw</v>
          </cell>
          <cell r="F304">
            <v>1.0900000000000001</v>
          </cell>
        </row>
        <row r="305">
          <cell r="B305">
            <v>301</v>
          </cell>
          <cell r="C305" t="str">
            <v>空気熱源ﾊﾟｯｹｰｼﾞ室外機</v>
          </cell>
          <cell r="D305">
            <v>12.5</v>
          </cell>
          <cell r="E305" t="str">
            <v>kw</v>
          </cell>
          <cell r="F305">
            <v>1.24</v>
          </cell>
        </row>
        <row r="306">
          <cell r="B306">
            <v>302</v>
          </cell>
          <cell r="C306" t="str">
            <v>空気熱源ﾊﾟｯｹｰｼﾞ室外機</v>
          </cell>
          <cell r="D306">
            <v>14</v>
          </cell>
          <cell r="E306" t="str">
            <v>kw</v>
          </cell>
          <cell r="F306">
            <v>1.28</v>
          </cell>
        </row>
        <row r="307">
          <cell r="B307">
            <v>303</v>
          </cell>
          <cell r="C307" t="str">
            <v>空気熱源ﾊﾟｯｹｰｼﾞ室外機</v>
          </cell>
          <cell r="D307">
            <v>20</v>
          </cell>
          <cell r="E307" t="str">
            <v>kw</v>
          </cell>
          <cell r="F307">
            <v>2.29</v>
          </cell>
        </row>
        <row r="308">
          <cell r="B308">
            <v>304</v>
          </cell>
          <cell r="C308" t="str">
            <v>空気熱源ﾊﾟｯｹｰｼﾞ室外機</v>
          </cell>
          <cell r="D308">
            <v>25</v>
          </cell>
          <cell r="E308" t="str">
            <v>kw</v>
          </cell>
          <cell r="F308">
            <v>2.56</v>
          </cell>
        </row>
        <row r="309">
          <cell r="B309">
            <v>305</v>
          </cell>
          <cell r="C309" t="str">
            <v>空気熱源ﾊﾟｯｹｰｼﾞ室外機(天井吊)</v>
          </cell>
          <cell r="D309">
            <v>2.8</v>
          </cell>
          <cell r="E309" t="str">
            <v>kw</v>
          </cell>
          <cell r="F309">
            <v>0.9</v>
          </cell>
        </row>
        <row r="310">
          <cell r="B310">
            <v>306</v>
          </cell>
          <cell r="C310" t="str">
            <v>空気熱源ﾊﾟｯｹｰｼﾞ室外機(天井吊)</v>
          </cell>
          <cell r="D310">
            <v>3.2</v>
          </cell>
          <cell r="E310" t="str">
            <v>kw</v>
          </cell>
          <cell r="F310">
            <v>1.1000000000000001</v>
          </cell>
        </row>
        <row r="311">
          <cell r="B311">
            <v>307</v>
          </cell>
          <cell r="C311" t="str">
            <v>空気熱源ﾊﾟｯｹｰｼﾞ室外機(天井吊)</v>
          </cell>
          <cell r="D311">
            <v>4</v>
          </cell>
          <cell r="E311" t="str">
            <v>kw</v>
          </cell>
          <cell r="F311">
            <v>1.1599999999999999</v>
          </cell>
        </row>
        <row r="312">
          <cell r="B312">
            <v>308</v>
          </cell>
          <cell r="C312" t="str">
            <v>空気熱源ﾊﾟｯｹｰｼﾞ室外機(天井吊)</v>
          </cell>
          <cell r="D312">
            <v>4.5</v>
          </cell>
          <cell r="E312" t="str">
            <v>kw</v>
          </cell>
          <cell r="F312">
            <v>1.24</v>
          </cell>
        </row>
        <row r="313">
          <cell r="B313">
            <v>309</v>
          </cell>
          <cell r="C313" t="str">
            <v>空気熱源ﾊﾟｯｹｰｼﾞ室外機(天井吊)</v>
          </cell>
          <cell r="D313">
            <v>5</v>
          </cell>
          <cell r="E313" t="str">
            <v>kw</v>
          </cell>
          <cell r="F313">
            <v>1.32</v>
          </cell>
        </row>
        <row r="314">
          <cell r="B314">
            <v>310</v>
          </cell>
          <cell r="C314" t="str">
            <v>空気熱源ﾊﾟｯｹｰｼﾞ室外機(天井吊)</v>
          </cell>
          <cell r="D314">
            <v>5.6</v>
          </cell>
          <cell r="E314" t="str">
            <v>kw</v>
          </cell>
          <cell r="F314">
            <v>1.54</v>
          </cell>
        </row>
        <row r="315">
          <cell r="B315">
            <v>311</v>
          </cell>
          <cell r="C315" t="str">
            <v>空気熱源ﾊﾟｯｹｰｼﾞ室外機(天井吊)</v>
          </cell>
          <cell r="D315">
            <v>6.3</v>
          </cell>
          <cell r="E315" t="str">
            <v>kw</v>
          </cell>
          <cell r="F315">
            <v>1.6</v>
          </cell>
        </row>
        <row r="316">
          <cell r="B316">
            <v>312</v>
          </cell>
          <cell r="C316" t="str">
            <v>空気熱源ﾊﾟｯｹｰｼﾞ室外機(天井吊)</v>
          </cell>
          <cell r="D316">
            <v>7.1</v>
          </cell>
          <cell r="E316" t="str">
            <v>kw</v>
          </cell>
          <cell r="F316">
            <v>1.66</v>
          </cell>
        </row>
        <row r="317">
          <cell r="B317">
            <v>313</v>
          </cell>
          <cell r="C317" t="str">
            <v>空気熱源ﾊﾟｯｹｰｼﾞ室外機(天井吊)</v>
          </cell>
          <cell r="D317">
            <v>8</v>
          </cell>
          <cell r="E317" t="str">
            <v>kw</v>
          </cell>
          <cell r="F317">
            <v>1.96</v>
          </cell>
        </row>
        <row r="318">
          <cell r="B318">
            <v>314</v>
          </cell>
          <cell r="C318" t="str">
            <v>空気熱源ﾊﾟｯｹｰｼﾞ室外機(天井吊)</v>
          </cell>
          <cell r="D318">
            <v>10</v>
          </cell>
          <cell r="E318" t="str">
            <v>kw</v>
          </cell>
          <cell r="F318">
            <v>2.1800000000000002</v>
          </cell>
        </row>
        <row r="319">
          <cell r="B319">
            <v>315</v>
          </cell>
          <cell r="C319" t="str">
            <v>空気熱源ﾊﾟｯｹｰｼﾞ室外機(天井吊)</v>
          </cell>
          <cell r="D319">
            <v>12.5</v>
          </cell>
          <cell r="E319" t="str">
            <v>kw</v>
          </cell>
          <cell r="F319">
            <v>2.48</v>
          </cell>
        </row>
        <row r="320">
          <cell r="B320">
            <v>316</v>
          </cell>
          <cell r="C320" t="str">
            <v>空気熱源ﾊﾟｯｹｰｼﾞ室外機(天井吊)</v>
          </cell>
          <cell r="D320">
            <v>14</v>
          </cell>
          <cell r="E320" t="str">
            <v>kw</v>
          </cell>
          <cell r="F320">
            <v>2.56</v>
          </cell>
        </row>
        <row r="321">
          <cell r="B321">
            <v>317</v>
          </cell>
          <cell r="C321" t="str">
            <v>空気熱源ﾊﾟｯｹｰｼﾞ室外機(天井吊)</v>
          </cell>
          <cell r="D321">
            <v>20</v>
          </cell>
          <cell r="E321" t="str">
            <v>kw</v>
          </cell>
          <cell r="F321">
            <v>4.58</v>
          </cell>
        </row>
        <row r="322">
          <cell r="B322">
            <v>318</v>
          </cell>
          <cell r="C322" t="str">
            <v>空気熱源ﾊﾟｯｹｰｼﾞ室外機(天井吊)</v>
          </cell>
          <cell r="D322">
            <v>25</v>
          </cell>
          <cell r="E322" t="str">
            <v>kw</v>
          </cell>
          <cell r="F322">
            <v>5.12</v>
          </cell>
        </row>
        <row r="323">
          <cell r="B323">
            <v>319</v>
          </cell>
          <cell r="C323" t="str">
            <v>空気熱源ﾊﾟｯｹｰｼﾞ室外機(防振基礎)</v>
          </cell>
          <cell r="D323">
            <v>2.8</v>
          </cell>
          <cell r="E323" t="str">
            <v>kw</v>
          </cell>
          <cell r="F323">
            <v>0.54</v>
          </cell>
        </row>
        <row r="324">
          <cell r="B324">
            <v>320</v>
          </cell>
          <cell r="C324" t="str">
            <v>空気熱源ﾊﾟｯｹｰｼﾞ室外機(防振基礎)</v>
          </cell>
          <cell r="D324">
            <v>3.2</v>
          </cell>
          <cell r="E324" t="str">
            <v>kw</v>
          </cell>
          <cell r="F324">
            <v>0.66</v>
          </cell>
        </row>
        <row r="325">
          <cell r="B325">
            <v>321</v>
          </cell>
          <cell r="C325" t="str">
            <v>空気熱源ﾊﾟｯｹｰｼﾞ室外機(防振基礎)</v>
          </cell>
          <cell r="D325">
            <v>4</v>
          </cell>
          <cell r="E325" t="str">
            <v>kw</v>
          </cell>
          <cell r="F325">
            <v>0.69599999999999995</v>
          </cell>
        </row>
        <row r="326">
          <cell r="B326">
            <v>322</v>
          </cell>
          <cell r="C326" t="str">
            <v>空気熱源ﾊﾟｯｹｰｼﾞ室外機(防振基礎)</v>
          </cell>
          <cell r="D326">
            <v>4.5</v>
          </cell>
          <cell r="E326" t="str">
            <v>kw</v>
          </cell>
          <cell r="F326">
            <v>0.74399999999999999</v>
          </cell>
        </row>
        <row r="327">
          <cell r="B327">
            <v>323</v>
          </cell>
          <cell r="C327" t="str">
            <v>空気熱源ﾊﾟｯｹｰｼﾞ室外機(防振基礎)</v>
          </cell>
          <cell r="D327">
            <v>5</v>
          </cell>
          <cell r="E327" t="str">
            <v>kw</v>
          </cell>
          <cell r="F327">
            <v>0.79200000000000004</v>
          </cell>
        </row>
        <row r="328">
          <cell r="B328">
            <v>324</v>
          </cell>
          <cell r="C328" t="str">
            <v>空気熱源ﾊﾟｯｹｰｼﾞ室外機(防振基礎)</v>
          </cell>
          <cell r="D328">
            <v>5.6</v>
          </cell>
          <cell r="E328" t="str">
            <v>kw</v>
          </cell>
          <cell r="F328">
            <v>0.92399999999999993</v>
          </cell>
        </row>
        <row r="329">
          <cell r="B329">
            <v>325</v>
          </cell>
          <cell r="C329" t="str">
            <v>空気熱源ﾊﾟｯｹｰｼﾞ室外機(防振基礎)</v>
          </cell>
          <cell r="D329">
            <v>6.3</v>
          </cell>
          <cell r="E329" t="str">
            <v>kw</v>
          </cell>
          <cell r="F329">
            <v>0.96</v>
          </cell>
        </row>
        <row r="330">
          <cell r="B330">
            <v>326</v>
          </cell>
          <cell r="C330" t="str">
            <v>空気熱源ﾊﾟｯｹｰｼﾞ室外機(防振基礎)</v>
          </cell>
          <cell r="D330">
            <v>7.1</v>
          </cell>
          <cell r="E330" t="str">
            <v>kw</v>
          </cell>
          <cell r="F330">
            <v>0.99599999999999989</v>
          </cell>
        </row>
        <row r="331">
          <cell r="B331">
            <v>327</v>
          </cell>
          <cell r="C331" t="str">
            <v>空気熱源ﾊﾟｯｹｰｼﾞ室外機(防振基礎)</v>
          </cell>
          <cell r="D331">
            <v>8</v>
          </cell>
          <cell r="E331" t="str">
            <v>kw</v>
          </cell>
          <cell r="F331">
            <v>1.1759999999999999</v>
          </cell>
        </row>
        <row r="332">
          <cell r="B332">
            <v>328</v>
          </cell>
          <cell r="C332" t="str">
            <v>空気熱源ﾊﾟｯｹｰｼﾞ室外機(防振基礎)</v>
          </cell>
          <cell r="D332">
            <v>10</v>
          </cell>
          <cell r="E332" t="str">
            <v>kw</v>
          </cell>
          <cell r="F332">
            <v>1.3080000000000001</v>
          </cell>
        </row>
        <row r="333">
          <cell r="B333">
            <v>329</v>
          </cell>
          <cell r="C333" t="str">
            <v>空気熱源ﾊﾟｯｹｰｼﾞ室外機(防振基礎)</v>
          </cell>
          <cell r="D333">
            <v>12.5</v>
          </cell>
          <cell r="E333" t="str">
            <v>kw</v>
          </cell>
          <cell r="F333">
            <v>1.488</v>
          </cell>
        </row>
        <row r="334">
          <cell r="B334">
            <v>330</v>
          </cell>
          <cell r="C334" t="str">
            <v>空気熱源ﾊﾟｯｹｰｼﾞ室外機(防振基礎)</v>
          </cell>
          <cell r="D334">
            <v>14</v>
          </cell>
          <cell r="E334" t="str">
            <v>kw</v>
          </cell>
          <cell r="F334">
            <v>1.536</v>
          </cell>
        </row>
        <row r="335">
          <cell r="B335">
            <v>331</v>
          </cell>
          <cell r="C335" t="str">
            <v>空気熱源ﾊﾟｯｹｰｼﾞ室外機(防振基礎)</v>
          </cell>
          <cell r="D335">
            <v>20</v>
          </cell>
          <cell r="E335" t="str">
            <v>kw</v>
          </cell>
          <cell r="F335">
            <v>2.7479999999999998</v>
          </cell>
        </row>
        <row r="336">
          <cell r="B336">
            <v>332</v>
          </cell>
          <cell r="C336" t="str">
            <v>空気熱源ﾊﾟｯｹｰｼﾞ室外機(防振基礎)</v>
          </cell>
          <cell r="D336">
            <v>25</v>
          </cell>
          <cell r="E336" t="str">
            <v>kw</v>
          </cell>
          <cell r="F336">
            <v>3.0720000000000001</v>
          </cell>
        </row>
        <row r="337">
          <cell r="B337">
            <v>333</v>
          </cell>
          <cell r="C337" t="str">
            <v>空気熱源ﾊﾟｯｹｰｼﾞ室内機(ｶｾｯﾄ)</v>
          </cell>
          <cell r="D337">
            <v>2.8</v>
          </cell>
          <cell r="E337" t="str">
            <v>kw</v>
          </cell>
          <cell r="F337">
            <v>0.41</v>
          </cell>
        </row>
        <row r="338">
          <cell r="B338">
            <v>334</v>
          </cell>
          <cell r="C338" t="str">
            <v>空気熱源ﾊﾟｯｹｰｼﾞ室内機(ｶｾｯﾄ)</v>
          </cell>
          <cell r="D338">
            <v>3.2</v>
          </cell>
          <cell r="E338" t="str">
            <v>kw</v>
          </cell>
          <cell r="F338">
            <v>0.5</v>
          </cell>
        </row>
        <row r="339">
          <cell r="B339">
            <v>335</v>
          </cell>
          <cell r="C339" t="str">
            <v>空気熱源ﾊﾟｯｹｰｼﾞ室内機(ｶｾｯﾄ)</v>
          </cell>
          <cell r="D339">
            <v>4</v>
          </cell>
          <cell r="E339" t="str">
            <v>kw</v>
          </cell>
          <cell r="F339">
            <v>0.51</v>
          </cell>
        </row>
        <row r="340">
          <cell r="B340">
            <v>336</v>
          </cell>
          <cell r="C340" t="str">
            <v>空気熱源ﾊﾟｯｹｰｼﾞ室内機(ｶｾｯﾄ)</v>
          </cell>
          <cell r="D340">
            <v>4.5</v>
          </cell>
          <cell r="E340" t="str">
            <v>kw</v>
          </cell>
          <cell r="F340">
            <v>0.52</v>
          </cell>
        </row>
        <row r="341">
          <cell r="B341">
            <v>337</v>
          </cell>
          <cell r="C341" t="str">
            <v>空気熱源ﾊﾟｯｹｰｼﾞ室内機(ｶｾｯﾄ)</v>
          </cell>
          <cell r="D341">
            <v>5</v>
          </cell>
          <cell r="E341" t="str">
            <v>kw</v>
          </cell>
          <cell r="F341">
            <v>0.52</v>
          </cell>
        </row>
        <row r="342">
          <cell r="B342">
            <v>338</v>
          </cell>
          <cell r="C342" t="str">
            <v>空気熱源ﾊﾟｯｹｰｼﾞ室内機(ｶｾｯﾄ)</v>
          </cell>
          <cell r="D342">
            <v>5.6</v>
          </cell>
          <cell r="E342" t="str">
            <v>kw</v>
          </cell>
          <cell r="F342">
            <v>0.53</v>
          </cell>
        </row>
        <row r="343">
          <cell r="B343">
            <v>339</v>
          </cell>
          <cell r="C343" t="str">
            <v>空気熱源ﾊﾟｯｹｰｼﾞ室内機(ｶｾｯﾄ)</v>
          </cell>
          <cell r="D343">
            <v>6.3</v>
          </cell>
          <cell r="E343" t="str">
            <v>kw</v>
          </cell>
          <cell r="F343">
            <v>0.53</v>
          </cell>
        </row>
        <row r="344">
          <cell r="B344">
            <v>340</v>
          </cell>
          <cell r="C344" t="str">
            <v>空気熱源ﾊﾟｯｹｰｼﾞ室内機(ｶｾｯﾄ)</v>
          </cell>
          <cell r="D344">
            <v>7.1</v>
          </cell>
          <cell r="E344" t="str">
            <v>kw</v>
          </cell>
          <cell r="F344">
            <v>0.53</v>
          </cell>
        </row>
        <row r="345">
          <cell r="B345">
            <v>341</v>
          </cell>
          <cell r="C345" t="str">
            <v>空気熱源ﾊﾟｯｹｰｼﾞ室内機(ｶｾｯﾄ)</v>
          </cell>
          <cell r="D345">
            <v>8</v>
          </cell>
          <cell r="E345" t="str">
            <v>kw</v>
          </cell>
          <cell r="F345">
            <v>0.63</v>
          </cell>
        </row>
        <row r="346">
          <cell r="B346">
            <v>342</v>
          </cell>
          <cell r="C346" t="str">
            <v>空気熱源ﾊﾟｯｹｰｼﾞ室内機(ｶｾｯﾄ)</v>
          </cell>
          <cell r="D346">
            <v>10</v>
          </cell>
          <cell r="E346" t="str">
            <v>kw</v>
          </cell>
          <cell r="F346">
            <v>0.81</v>
          </cell>
        </row>
        <row r="347">
          <cell r="B347">
            <v>343</v>
          </cell>
          <cell r="C347" t="str">
            <v>空気熱源ﾊﾟｯｹｰｼﾞ室内機(ｶｾｯﾄ)</v>
          </cell>
          <cell r="D347">
            <v>12.5</v>
          </cell>
          <cell r="E347" t="str">
            <v>kw</v>
          </cell>
          <cell r="F347">
            <v>0.81</v>
          </cell>
        </row>
        <row r="348">
          <cell r="B348">
            <v>344</v>
          </cell>
          <cell r="C348" t="str">
            <v>空気熱源ﾊﾟｯｹｰｼﾞ室内機(ｶｾｯﾄ)</v>
          </cell>
          <cell r="D348">
            <v>14</v>
          </cell>
          <cell r="E348" t="str">
            <v>kw</v>
          </cell>
          <cell r="F348">
            <v>0.82</v>
          </cell>
        </row>
        <row r="349">
          <cell r="B349">
            <v>345</v>
          </cell>
          <cell r="C349" t="str">
            <v>空気熱源ﾊﾟｯｹｰｼﾞ室内機(壁掛)</v>
          </cell>
          <cell r="D349">
            <v>3.2</v>
          </cell>
          <cell r="E349" t="str">
            <v>kw</v>
          </cell>
          <cell r="F349">
            <v>0.27</v>
          </cell>
        </row>
        <row r="350">
          <cell r="B350">
            <v>346</v>
          </cell>
          <cell r="C350" t="str">
            <v>空気熱源ﾊﾟｯｹｰｼﾞ室内機(壁掛)</v>
          </cell>
          <cell r="D350">
            <v>4</v>
          </cell>
          <cell r="E350" t="str">
            <v>kw</v>
          </cell>
          <cell r="F350">
            <v>0.27</v>
          </cell>
        </row>
        <row r="351">
          <cell r="B351">
            <v>347</v>
          </cell>
          <cell r="C351" t="str">
            <v>空気熱源ﾊﾟｯｹｰｼﾞ室内機(壁掛)</v>
          </cell>
          <cell r="D351">
            <v>4.5</v>
          </cell>
          <cell r="E351" t="str">
            <v>kw</v>
          </cell>
          <cell r="F351">
            <v>0.27</v>
          </cell>
        </row>
        <row r="352">
          <cell r="B352">
            <v>348</v>
          </cell>
          <cell r="C352" t="str">
            <v>空気熱源ﾊﾟｯｹｰｼﾞ室内機(壁掛)</v>
          </cell>
          <cell r="D352">
            <v>5</v>
          </cell>
          <cell r="E352" t="str">
            <v>kw</v>
          </cell>
          <cell r="F352">
            <v>0.27</v>
          </cell>
        </row>
        <row r="353">
          <cell r="B353">
            <v>349</v>
          </cell>
          <cell r="C353" t="str">
            <v>空気熱源ﾊﾟｯｹｰｼﾞ室内機(壁掛)</v>
          </cell>
          <cell r="D353">
            <v>5.6</v>
          </cell>
          <cell r="E353" t="str">
            <v>kw</v>
          </cell>
          <cell r="F353">
            <v>0.3</v>
          </cell>
        </row>
        <row r="354">
          <cell r="B354">
            <v>350</v>
          </cell>
          <cell r="C354" t="str">
            <v>空気熱源ﾊﾟｯｹｰｼﾞ室内機(壁掛)</v>
          </cell>
          <cell r="D354">
            <v>6.3</v>
          </cell>
          <cell r="E354" t="str">
            <v>kw</v>
          </cell>
          <cell r="F354">
            <v>0.3</v>
          </cell>
        </row>
        <row r="355">
          <cell r="B355">
            <v>351</v>
          </cell>
          <cell r="C355" t="str">
            <v>空気熱源ﾊﾟｯｹｰｼﾞ室内機(壁掛)</v>
          </cell>
          <cell r="D355">
            <v>7.1</v>
          </cell>
          <cell r="E355" t="str">
            <v>kw</v>
          </cell>
          <cell r="F355">
            <v>0.31</v>
          </cell>
        </row>
        <row r="356">
          <cell r="B356">
            <v>352</v>
          </cell>
          <cell r="C356" t="str">
            <v>空気熱源ﾊﾟｯｹｰｼﾞ室内機(壁掛)</v>
          </cell>
          <cell r="D356">
            <v>8</v>
          </cell>
          <cell r="E356" t="str">
            <v>kw</v>
          </cell>
          <cell r="F356">
            <v>0.33</v>
          </cell>
        </row>
        <row r="357">
          <cell r="B357">
            <v>353</v>
          </cell>
          <cell r="C357" t="str">
            <v>空気熱源ﾊﾟｯｹｰｼﾞ室内機(壁掛)</v>
          </cell>
          <cell r="D357">
            <v>10</v>
          </cell>
          <cell r="E357" t="str">
            <v>kw</v>
          </cell>
          <cell r="F357">
            <v>0.42</v>
          </cell>
        </row>
        <row r="358">
          <cell r="B358">
            <v>354</v>
          </cell>
          <cell r="C358" t="str">
            <v>空気熱源ﾊﾟｯｹｰｼﾞ室内機(壁掛)</v>
          </cell>
          <cell r="D358">
            <v>12.5</v>
          </cell>
          <cell r="E358" t="str">
            <v>kw</v>
          </cell>
          <cell r="F358">
            <v>0.55000000000000004</v>
          </cell>
        </row>
        <row r="359">
          <cell r="B359">
            <v>355</v>
          </cell>
          <cell r="C359" t="str">
            <v>空気熱源ﾊﾟｯｹｰｼﾞ室内機(壁掛)</v>
          </cell>
          <cell r="D359">
            <v>14</v>
          </cell>
          <cell r="E359" t="str">
            <v>kw</v>
          </cell>
          <cell r="F359">
            <v>0.6</v>
          </cell>
        </row>
        <row r="360">
          <cell r="B360">
            <v>356</v>
          </cell>
          <cell r="C360" t="str">
            <v>空気熱源ﾊﾟｯｹｰｼﾞ室内機(床置)</v>
          </cell>
          <cell r="D360">
            <v>2.8</v>
          </cell>
          <cell r="E360" t="str">
            <v>kw</v>
          </cell>
          <cell r="F360">
            <v>0.15</v>
          </cell>
        </row>
        <row r="361">
          <cell r="B361">
            <v>357</v>
          </cell>
          <cell r="C361" t="str">
            <v>空気熱源ﾊﾟｯｹｰｼﾞ室内機(床置)</v>
          </cell>
          <cell r="D361">
            <v>3.2</v>
          </cell>
          <cell r="E361" t="str">
            <v>kw</v>
          </cell>
          <cell r="F361">
            <v>0.15</v>
          </cell>
        </row>
        <row r="362">
          <cell r="B362">
            <v>358</v>
          </cell>
          <cell r="C362" t="str">
            <v>空気熱源ﾊﾟｯｹｰｼﾞ室内機(床置)</v>
          </cell>
          <cell r="D362">
            <v>4</v>
          </cell>
          <cell r="E362" t="str">
            <v>kw</v>
          </cell>
          <cell r="F362">
            <v>0.18</v>
          </cell>
        </row>
        <row r="363">
          <cell r="B363">
            <v>359</v>
          </cell>
          <cell r="C363" t="str">
            <v>空気熱源ﾊﾟｯｹｰｼﾞ室内機(床置)</v>
          </cell>
          <cell r="D363">
            <v>4.5</v>
          </cell>
          <cell r="E363" t="str">
            <v>kw</v>
          </cell>
          <cell r="F363">
            <v>0.3</v>
          </cell>
        </row>
        <row r="364">
          <cell r="B364">
            <v>360</v>
          </cell>
          <cell r="C364" t="str">
            <v>空気熱源ﾊﾟｯｹｰｼﾞ室内機(床置)</v>
          </cell>
          <cell r="D364">
            <v>5</v>
          </cell>
          <cell r="E364" t="str">
            <v>kw</v>
          </cell>
          <cell r="F364">
            <v>0.3</v>
          </cell>
        </row>
        <row r="365">
          <cell r="B365">
            <v>361</v>
          </cell>
          <cell r="C365" t="str">
            <v>空気熱源ﾊﾟｯｹｰｼﾞ室内機(床置)</v>
          </cell>
          <cell r="D365">
            <v>5.6</v>
          </cell>
          <cell r="E365" t="str">
            <v>kw</v>
          </cell>
          <cell r="F365">
            <v>0.31</v>
          </cell>
        </row>
        <row r="366">
          <cell r="B366">
            <v>362</v>
          </cell>
          <cell r="C366" t="str">
            <v>空気熱源ﾊﾟｯｹｰｼﾞ室内機(床置)</v>
          </cell>
          <cell r="D366">
            <v>6.3</v>
          </cell>
          <cell r="E366" t="str">
            <v>kw</v>
          </cell>
          <cell r="F366">
            <v>0.36</v>
          </cell>
        </row>
        <row r="367">
          <cell r="B367">
            <v>363</v>
          </cell>
          <cell r="C367" t="str">
            <v>空気熱源ﾊﾟｯｹｰｼﾞ室内機(床置)</v>
          </cell>
          <cell r="D367">
            <v>7.1</v>
          </cell>
          <cell r="E367" t="str">
            <v>kw</v>
          </cell>
          <cell r="F367">
            <v>0.36</v>
          </cell>
        </row>
        <row r="368">
          <cell r="B368">
            <v>364</v>
          </cell>
          <cell r="C368" t="str">
            <v>空気熱源ﾊﾟｯｹｰｼﾞ室内機(床置)</v>
          </cell>
          <cell r="D368">
            <v>8</v>
          </cell>
          <cell r="E368" t="str">
            <v>kw</v>
          </cell>
          <cell r="F368">
            <v>0.42</v>
          </cell>
        </row>
        <row r="369">
          <cell r="B369">
            <v>365</v>
          </cell>
          <cell r="C369" t="str">
            <v>空気熱源ﾊﾟｯｹｰｼﾞ室内機(床置)</v>
          </cell>
          <cell r="D369">
            <v>10</v>
          </cell>
          <cell r="E369" t="str">
            <v>kw</v>
          </cell>
          <cell r="F369">
            <v>0.5</v>
          </cell>
        </row>
        <row r="370">
          <cell r="B370">
            <v>366</v>
          </cell>
          <cell r="C370" t="str">
            <v>空気熱源ﾊﾟｯｹｰｼﾞ室内機(床置)</v>
          </cell>
          <cell r="D370">
            <v>12.5</v>
          </cell>
          <cell r="E370" t="str">
            <v>kw</v>
          </cell>
          <cell r="F370">
            <v>0.51</v>
          </cell>
        </row>
        <row r="371">
          <cell r="B371">
            <v>367</v>
          </cell>
          <cell r="C371" t="str">
            <v>空気熱源ﾊﾟｯｹｰｼﾞ室内機(床置)</v>
          </cell>
          <cell r="D371">
            <v>14</v>
          </cell>
          <cell r="E371" t="str">
            <v>kw</v>
          </cell>
          <cell r="F371">
            <v>0.51</v>
          </cell>
        </row>
        <row r="372">
          <cell r="B372">
            <v>368</v>
          </cell>
          <cell r="C372" t="str">
            <v>ｶﾞｽｴﾝｼﾞﾝ式ﾊﾟｯｹｰｼﾞ形空気調和機(室外機)</v>
          </cell>
          <cell r="D372">
            <v>28</v>
          </cell>
          <cell r="E372" t="str">
            <v>kw</v>
          </cell>
          <cell r="F372">
            <v>2.7</v>
          </cell>
        </row>
        <row r="373">
          <cell r="B373">
            <v>369</v>
          </cell>
          <cell r="C373" t="str">
            <v>ｶﾞｽｴﾝｼﾞﾝ式ﾊﾟｯｹｰｼﾞ形空気調和機(室外機)</v>
          </cell>
          <cell r="D373">
            <v>35.5</v>
          </cell>
          <cell r="E373" t="str">
            <v>kw</v>
          </cell>
          <cell r="F373">
            <v>3.5</v>
          </cell>
        </row>
        <row r="374">
          <cell r="B374">
            <v>370</v>
          </cell>
          <cell r="C374" t="str">
            <v>ｶﾞｽｴﾝｼﾞﾝ式ﾊﾟｯｹｰｼﾞ形空気調和機(室外機)</v>
          </cell>
          <cell r="D374">
            <v>45</v>
          </cell>
          <cell r="E374" t="str">
            <v>kw</v>
          </cell>
          <cell r="F374">
            <v>5.6</v>
          </cell>
        </row>
        <row r="375">
          <cell r="B375">
            <v>371</v>
          </cell>
          <cell r="C375" t="str">
            <v>水冷式ﾊﾟｯｹｰｼﾞ形空気調和機</v>
          </cell>
          <cell r="D375">
            <v>2240</v>
          </cell>
          <cell r="E375" t="str">
            <v>kcal/h</v>
          </cell>
          <cell r="F375">
            <v>1.1499999999999999</v>
          </cell>
        </row>
        <row r="376">
          <cell r="B376">
            <v>372</v>
          </cell>
          <cell r="C376" t="str">
            <v>水冷式ﾊﾟｯｹｰｼﾞ形空気調和機</v>
          </cell>
          <cell r="D376">
            <v>4500</v>
          </cell>
          <cell r="E376" t="str">
            <v>kcal/h</v>
          </cell>
          <cell r="F376">
            <v>1.51</v>
          </cell>
        </row>
        <row r="377">
          <cell r="B377">
            <v>373</v>
          </cell>
          <cell r="C377" t="str">
            <v>水冷式ﾊﾟｯｹｰｼﾞ形空気調和機</v>
          </cell>
          <cell r="D377">
            <v>8000</v>
          </cell>
          <cell r="E377" t="str">
            <v>kcal/h</v>
          </cell>
          <cell r="F377">
            <v>1.55</v>
          </cell>
        </row>
        <row r="378">
          <cell r="B378">
            <v>374</v>
          </cell>
          <cell r="C378" t="str">
            <v>水冷式ﾊﾟｯｹｰｼﾞ形空気調和機</v>
          </cell>
          <cell r="D378">
            <v>12500</v>
          </cell>
          <cell r="E378" t="str">
            <v>kcal/h</v>
          </cell>
          <cell r="F378">
            <v>1.89</v>
          </cell>
        </row>
        <row r="379">
          <cell r="B379">
            <v>375</v>
          </cell>
          <cell r="C379" t="str">
            <v>水冷式ﾊﾟｯｹｰｼﾞ形空気調和機</v>
          </cell>
          <cell r="D379">
            <v>20000</v>
          </cell>
          <cell r="E379" t="str">
            <v>kcal/h</v>
          </cell>
          <cell r="F379">
            <v>2.19</v>
          </cell>
        </row>
        <row r="380">
          <cell r="B380">
            <v>376</v>
          </cell>
          <cell r="C380" t="str">
            <v>水冷式ﾊﾟｯｹｰｼﾞ形空気調和機</v>
          </cell>
          <cell r="D380">
            <v>25000</v>
          </cell>
          <cell r="E380" t="str">
            <v>kcal/h</v>
          </cell>
          <cell r="F380">
            <v>2.44</v>
          </cell>
        </row>
        <row r="381">
          <cell r="B381">
            <v>377</v>
          </cell>
          <cell r="C381" t="str">
            <v>水冷式ﾊﾟｯｹｰｼﾞ形空気調和機</v>
          </cell>
          <cell r="D381">
            <v>40000</v>
          </cell>
          <cell r="E381" t="str">
            <v>kcal/h</v>
          </cell>
          <cell r="F381">
            <v>3.18</v>
          </cell>
        </row>
        <row r="382">
          <cell r="B382">
            <v>378</v>
          </cell>
          <cell r="C382" t="str">
            <v>水冷式ﾊﾟｯｹｰｼﾞ形空気調和機</v>
          </cell>
          <cell r="D382">
            <v>50000</v>
          </cell>
          <cell r="E382" t="str">
            <v>kcal/h</v>
          </cell>
          <cell r="F382">
            <v>3.63</v>
          </cell>
        </row>
        <row r="383">
          <cell r="B383">
            <v>379</v>
          </cell>
          <cell r="C383" t="str">
            <v>水冷式ﾊﾟｯｹｰｼﾞ形空気調和機</v>
          </cell>
          <cell r="D383">
            <v>63000</v>
          </cell>
          <cell r="E383" t="str">
            <v>kcal/h</v>
          </cell>
          <cell r="F383">
            <v>5.36</v>
          </cell>
        </row>
        <row r="384">
          <cell r="B384">
            <v>380</v>
          </cell>
          <cell r="C384" t="str">
            <v>水冷式ﾊﾟｯｹｰｼﾞ形空気調和機</v>
          </cell>
          <cell r="D384">
            <v>80000</v>
          </cell>
          <cell r="E384" t="str">
            <v>kcal/h</v>
          </cell>
          <cell r="F384">
            <v>5.86</v>
          </cell>
        </row>
        <row r="385">
          <cell r="B385">
            <v>381</v>
          </cell>
          <cell r="C385" t="str">
            <v>水冷式ﾊﾟｯｹｰｼﾞ形空気調和機</v>
          </cell>
          <cell r="D385">
            <v>100000</v>
          </cell>
          <cell r="E385" t="str">
            <v>kcal/h</v>
          </cell>
          <cell r="F385">
            <v>8.33</v>
          </cell>
        </row>
        <row r="386">
          <cell r="B386">
            <v>382</v>
          </cell>
          <cell r="C386" t="str">
            <v>水冷式ﾊﾟｯｹｰｼﾞ形空気調和機(天井吊)</v>
          </cell>
          <cell r="D386">
            <v>2240</v>
          </cell>
          <cell r="E386" t="str">
            <v>kcal/h</v>
          </cell>
          <cell r="F386">
            <v>2.2999999999999998</v>
          </cell>
        </row>
        <row r="387">
          <cell r="B387">
            <v>383</v>
          </cell>
          <cell r="C387" t="str">
            <v>水冷式ﾊﾟｯｹｰｼﾞ形空気調和機(天井吊)</v>
          </cell>
          <cell r="D387">
            <v>4500</v>
          </cell>
          <cell r="E387" t="str">
            <v>kcal/h</v>
          </cell>
          <cell r="F387">
            <v>3.02</v>
          </cell>
        </row>
        <row r="388">
          <cell r="B388">
            <v>384</v>
          </cell>
          <cell r="C388" t="str">
            <v>水冷式ﾊﾟｯｹｰｼﾞ形空気調和機(天井吊)</v>
          </cell>
          <cell r="D388">
            <v>8000</v>
          </cell>
          <cell r="E388" t="str">
            <v>kcal/h</v>
          </cell>
          <cell r="F388">
            <v>3.1</v>
          </cell>
        </row>
        <row r="389">
          <cell r="B389">
            <v>385</v>
          </cell>
          <cell r="C389" t="str">
            <v>水冷式ﾊﾟｯｹｰｼﾞ形空気調和機(天井吊)</v>
          </cell>
          <cell r="D389">
            <v>12500</v>
          </cell>
          <cell r="E389" t="str">
            <v>kcal/h</v>
          </cell>
          <cell r="F389">
            <v>3.78</v>
          </cell>
        </row>
        <row r="390">
          <cell r="B390">
            <v>386</v>
          </cell>
          <cell r="C390" t="str">
            <v>水冷式ﾊﾟｯｹｰｼﾞ形空気調和機(天井吊)</v>
          </cell>
          <cell r="D390">
            <v>20000</v>
          </cell>
          <cell r="E390" t="str">
            <v>kcal/h</v>
          </cell>
          <cell r="F390">
            <v>4.38</v>
          </cell>
        </row>
        <row r="391">
          <cell r="B391">
            <v>387</v>
          </cell>
          <cell r="C391" t="str">
            <v>水冷式ﾊﾟｯｹｰｼﾞ形空気調和機(天井吊)</v>
          </cell>
          <cell r="D391">
            <v>25000</v>
          </cell>
          <cell r="E391" t="str">
            <v>kcal/h</v>
          </cell>
          <cell r="F391">
            <v>4.88</v>
          </cell>
        </row>
        <row r="392">
          <cell r="B392">
            <v>388</v>
          </cell>
          <cell r="C392" t="str">
            <v>水冷式ﾊﾟｯｹｰｼﾞ形空気調和機(天井吊)</v>
          </cell>
          <cell r="D392">
            <v>40000</v>
          </cell>
          <cell r="E392" t="str">
            <v>kcal/h</v>
          </cell>
          <cell r="F392">
            <v>6.36</v>
          </cell>
        </row>
        <row r="393">
          <cell r="B393">
            <v>389</v>
          </cell>
          <cell r="C393" t="str">
            <v>水冷式ﾊﾟｯｹｰｼﾞ形空気調和機(天井吊)</v>
          </cell>
          <cell r="D393">
            <v>50000</v>
          </cell>
          <cell r="E393" t="str">
            <v>kcal/h</v>
          </cell>
          <cell r="F393">
            <v>7.26</v>
          </cell>
        </row>
        <row r="394">
          <cell r="B394">
            <v>390</v>
          </cell>
          <cell r="C394" t="str">
            <v>水冷式ﾊﾟｯｹｰｼﾞ形空気調和機(天井吊)</v>
          </cell>
          <cell r="D394">
            <v>63000</v>
          </cell>
          <cell r="E394" t="str">
            <v>kcal/h</v>
          </cell>
          <cell r="F394">
            <v>10.72</v>
          </cell>
        </row>
        <row r="395">
          <cell r="B395">
            <v>391</v>
          </cell>
          <cell r="C395" t="str">
            <v>水冷式ﾊﾟｯｹｰｼﾞ形空気調和機(天井吊)</v>
          </cell>
          <cell r="D395">
            <v>80000</v>
          </cell>
          <cell r="E395" t="str">
            <v>kcal/h</v>
          </cell>
          <cell r="F395">
            <v>11.72</v>
          </cell>
        </row>
        <row r="396">
          <cell r="B396">
            <v>392</v>
          </cell>
          <cell r="C396" t="str">
            <v>水冷式ﾊﾟｯｹｰｼﾞ形空気調和機(天井吊)</v>
          </cell>
          <cell r="D396">
            <v>100000</v>
          </cell>
          <cell r="E396" t="str">
            <v>kcal/h</v>
          </cell>
          <cell r="F396">
            <v>16.66</v>
          </cell>
        </row>
        <row r="397">
          <cell r="B397">
            <v>393</v>
          </cell>
          <cell r="C397" t="str">
            <v>水冷式ﾊﾟｯｹｰｼﾞ形空気調和機(防振基礎)</v>
          </cell>
          <cell r="D397">
            <v>2240</v>
          </cell>
          <cell r="E397" t="str">
            <v>kcal/h</v>
          </cell>
          <cell r="F397">
            <v>1.38</v>
          </cell>
        </row>
        <row r="398">
          <cell r="B398">
            <v>394</v>
          </cell>
          <cell r="C398" t="str">
            <v>水冷式ﾊﾟｯｹｰｼﾞ形空気調和機(防振基礎)</v>
          </cell>
          <cell r="D398">
            <v>4500</v>
          </cell>
          <cell r="E398" t="str">
            <v>kcal/h</v>
          </cell>
          <cell r="F398">
            <v>1.8119999999999998</v>
          </cell>
        </row>
        <row r="399">
          <cell r="B399">
            <v>395</v>
          </cell>
          <cell r="C399" t="str">
            <v>水冷式ﾊﾟｯｹｰｼﾞ形空気調和機(防振基礎)</v>
          </cell>
          <cell r="D399">
            <v>8000</v>
          </cell>
          <cell r="E399" t="str">
            <v>kcal/h</v>
          </cell>
          <cell r="F399">
            <v>1.8599999999999999</v>
          </cell>
        </row>
        <row r="400">
          <cell r="B400">
            <v>396</v>
          </cell>
          <cell r="C400" t="str">
            <v>水冷式ﾊﾟｯｹｰｼﾞ形空気調和機(防振基礎)</v>
          </cell>
          <cell r="D400">
            <v>12500</v>
          </cell>
          <cell r="E400" t="str">
            <v>kcal/h</v>
          </cell>
          <cell r="F400">
            <v>2.2679999999999998</v>
          </cell>
        </row>
        <row r="401">
          <cell r="B401">
            <v>397</v>
          </cell>
          <cell r="C401" t="str">
            <v>水冷式ﾊﾟｯｹｰｼﾞ形空気調和機(防振基礎)</v>
          </cell>
          <cell r="D401">
            <v>20000</v>
          </cell>
          <cell r="E401" t="str">
            <v>kcal/h</v>
          </cell>
          <cell r="F401">
            <v>2.6279999999999997</v>
          </cell>
        </row>
        <row r="402">
          <cell r="B402">
            <v>398</v>
          </cell>
          <cell r="C402" t="str">
            <v>水冷式ﾊﾟｯｹｰｼﾞ形空気調和機(防振基礎)</v>
          </cell>
          <cell r="D402">
            <v>25000</v>
          </cell>
          <cell r="E402" t="str">
            <v>kcal/h</v>
          </cell>
          <cell r="F402">
            <v>2.9279999999999999</v>
          </cell>
        </row>
        <row r="403">
          <cell r="B403">
            <v>399</v>
          </cell>
          <cell r="C403" t="str">
            <v>水冷式ﾊﾟｯｹｰｼﾞ形空気調和機(防振基礎)</v>
          </cell>
          <cell r="D403">
            <v>40000</v>
          </cell>
          <cell r="E403" t="str">
            <v>kcal/h</v>
          </cell>
          <cell r="F403">
            <v>3.8159999999999998</v>
          </cell>
        </row>
        <row r="404">
          <cell r="B404">
            <v>400</v>
          </cell>
          <cell r="C404" t="str">
            <v>水冷式ﾊﾟｯｹｰｼﾞ形空気調和機(防振基礎)</v>
          </cell>
          <cell r="D404">
            <v>50000</v>
          </cell>
          <cell r="E404" t="str">
            <v>kcal/h</v>
          </cell>
          <cell r="F404">
            <v>4.3559999999999999</v>
          </cell>
        </row>
        <row r="405">
          <cell r="B405">
            <v>401</v>
          </cell>
          <cell r="C405" t="str">
            <v>水冷式ﾊﾟｯｹｰｼﾞ形空気調和機(防振基礎)</v>
          </cell>
          <cell r="D405">
            <v>63000</v>
          </cell>
          <cell r="E405" t="str">
            <v>kcal/h</v>
          </cell>
          <cell r="F405">
            <v>6.4320000000000004</v>
          </cell>
        </row>
        <row r="406">
          <cell r="B406">
            <v>402</v>
          </cell>
          <cell r="C406" t="str">
            <v>水冷式ﾊﾟｯｹｰｼﾞ形空気調和機(防振基礎)</v>
          </cell>
          <cell r="D406">
            <v>80000</v>
          </cell>
          <cell r="E406" t="str">
            <v>kcal/h</v>
          </cell>
          <cell r="F406">
            <v>7.032</v>
          </cell>
        </row>
        <row r="407">
          <cell r="B407">
            <v>403</v>
          </cell>
          <cell r="C407" t="str">
            <v>水冷式ﾊﾟｯｹｰｼﾞ形空気調和機(防振基礎)</v>
          </cell>
          <cell r="D407">
            <v>100000</v>
          </cell>
          <cell r="E407" t="str">
            <v>kcal/h</v>
          </cell>
          <cell r="F407">
            <v>9.9960000000000004</v>
          </cell>
        </row>
        <row r="408">
          <cell r="B408">
            <v>404</v>
          </cell>
          <cell r="C408" t="str">
            <v>ﾙｰﾑｸｰﾗｰｳｲﾝﾄﾞｳ形</v>
          </cell>
          <cell r="D408">
            <v>1.8</v>
          </cell>
          <cell r="E408" t="str">
            <v>kw</v>
          </cell>
          <cell r="F408">
            <v>0.34</v>
          </cell>
        </row>
        <row r="409">
          <cell r="B409">
            <v>405</v>
          </cell>
          <cell r="C409" t="str">
            <v>ﾙｰﾑｸｰﾗｰｳｲﾝﾄﾞｳ形</v>
          </cell>
          <cell r="D409">
            <v>2.2000000000000002</v>
          </cell>
          <cell r="E409" t="str">
            <v>kw</v>
          </cell>
          <cell r="F409">
            <v>0.65</v>
          </cell>
        </row>
        <row r="410">
          <cell r="B410">
            <v>406</v>
          </cell>
          <cell r="C410" t="str">
            <v>ﾙｰﾑｸｰﾗｰｳｲﾝﾄﾞｳ形</v>
          </cell>
          <cell r="D410">
            <v>3.6</v>
          </cell>
          <cell r="E410" t="str">
            <v>kw</v>
          </cell>
          <cell r="F410">
            <v>0.86</v>
          </cell>
        </row>
        <row r="411">
          <cell r="B411">
            <v>407</v>
          </cell>
          <cell r="C411" t="str">
            <v>ﾙｰﾑｸｰﾗｰｳｲﾝﾄﾞｳ形</v>
          </cell>
          <cell r="D411">
            <v>4.5</v>
          </cell>
          <cell r="E411" t="str">
            <v>kw</v>
          </cell>
          <cell r="F411">
            <v>0.95</v>
          </cell>
        </row>
        <row r="412">
          <cell r="B412">
            <v>408</v>
          </cell>
          <cell r="C412" t="str">
            <v>ﾙｰﾑｸｰﾗｰｾﾊﾟﾚｰﾄ形(室外機)</v>
          </cell>
          <cell r="D412">
            <v>1.8</v>
          </cell>
          <cell r="E412" t="str">
            <v>kw</v>
          </cell>
          <cell r="F412">
            <v>0.28999999999999998</v>
          </cell>
        </row>
        <row r="413">
          <cell r="B413">
            <v>409</v>
          </cell>
          <cell r="C413" t="str">
            <v>ﾙｰﾑｸｰﾗｰｾﾊﾟﾚｰﾄ形(室外機)</v>
          </cell>
          <cell r="D413">
            <v>2.5</v>
          </cell>
          <cell r="E413" t="str">
            <v>kw</v>
          </cell>
          <cell r="F413">
            <v>0.3</v>
          </cell>
        </row>
        <row r="414">
          <cell r="B414">
            <v>410</v>
          </cell>
          <cell r="C414" t="str">
            <v>ﾙｰﾑｸｰﾗｰｾﾊﾟﾚｰﾄ形(室外機)</v>
          </cell>
          <cell r="D414">
            <v>3.6</v>
          </cell>
          <cell r="E414" t="str">
            <v>kw</v>
          </cell>
          <cell r="F414">
            <v>0.37</v>
          </cell>
        </row>
        <row r="415">
          <cell r="B415">
            <v>411</v>
          </cell>
          <cell r="C415" t="str">
            <v>ﾙｰﾑｸｰﾗｰｾﾊﾟﾚｰﾄ形(室外機)</v>
          </cell>
          <cell r="D415">
            <v>4</v>
          </cell>
          <cell r="E415" t="str">
            <v>kw</v>
          </cell>
          <cell r="F415">
            <v>0.45</v>
          </cell>
        </row>
        <row r="416">
          <cell r="B416">
            <v>412</v>
          </cell>
          <cell r="C416" t="str">
            <v>ﾙｰﾑｸｰﾗｰｾﾊﾟﾚｰﾄ形(室外機)</v>
          </cell>
          <cell r="D416">
            <v>4.5</v>
          </cell>
          <cell r="E416" t="str">
            <v>kw</v>
          </cell>
          <cell r="F416">
            <v>0.63</v>
          </cell>
        </row>
        <row r="417">
          <cell r="B417">
            <v>413</v>
          </cell>
          <cell r="C417" t="str">
            <v>ﾙｰﾑｸｰﾗｰｾﾊﾟﾚｰﾄ形(室外機)</v>
          </cell>
          <cell r="D417">
            <v>6.3</v>
          </cell>
          <cell r="E417" t="str">
            <v>kw</v>
          </cell>
          <cell r="F417">
            <v>0.75</v>
          </cell>
        </row>
        <row r="418">
          <cell r="B418">
            <v>414</v>
          </cell>
          <cell r="C418" t="str">
            <v>ﾙｰﾑｸｰﾗｰｾﾊﾟﾚｰﾄ形(室外機)(天井吊)</v>
          </cell>
          <cell r="D418">
            <v>1.8</v>
          </cell>
          <cell r="E418" t="str">
            <v>kw</v>
          </cell>
          <cell r="F418">
            <v>0.57999999999999996</v>
          </cell>
        </row>
        <row r="419">
          <cell r="B419">
            <v>415</v>
          </cell>
          <cell r="C419" t="str">
            <v>ﾙｰﾑｸｰﾗｰｾﾊﾟﾚｰﾄ形(室外機)(天井吊)</v>
          </cell>
          <cell r="D419">
            <v>2.5</v>
          </cell>
          <cell r="E419" t="str">
            <v>kw</v>
          </cell>
          <cell r="F419">
            <v>0.6</v>
          </cell>
        </row>
        <row r="420">
          <cell r="B420">
            <v>416</v>
          </cell>
          <cell r="C420" t="str">
            <v>ﾙｰﾑｸｰﾗｰｾﾊﾟﾚｰﾄ形(室外機)(天井吊)</v>
          </cell>
          <cell r="D420">
            <v>3.6</v>
          </cell>
          <cell r="E420" t="str">
            <v>kw</v>
          </cell>
          <cell r="F420">
            <v>0.74</v>
          </cell>
        </row>
        <row r="421">
          <cell r="B421">
            <v>417</v>
          </cell>
          <cell r="C421" t="str">
            <v>ﾙｰﾑｸｰﾗｰｾﾊﾟﾚｰﾄ形(室外機)(天井吊)</v>
          </cell>
          <cell r="D421">
            <v>4</v>
          </cell>
          <cell r="E421" t="str">
            <v>kw</v>
          </cell>
          <cell r="F421">
            <v>0.9</v>
          </cell>
        </row>
        <row r="422">
          <cell r="B422">
            <v>418</v>
          </cell>
          <cell r="C422" t="str">
            <v>ﾙｰﾑｸｰﾗｰｾﾊﾟﾚｰﾄ形(室外機)(天井吊)</v>
          </cell>
          <cell r="D422">
            <v>4.5</v>
          </cell>
          <cell r="E422" t="str">
            <v>kw</v>
          </cell>
          <cell r="F422">
            <v>1.26</v>
          </cell>
        </row>
        <row r="423">
          <cell r="B423">
            <v>419</v>
          </cell>
          <cell r="C423" t="str">
            <v>ﾙｰﾑｸｰﾗｰｾﾊﾟﾚｰﾄ形(室外機)(天井吊)</v>
          </cell>
          <cell r="D423">
            <v>6.3</v>
          </cell>
          <cell r="E423" t="str">
            <v>kw</v>
          </cell>
          <cell r="F423">
            <v>1.5</v>
          </cell>
        </row>
        <row r="424">
          <cell r="B424">
            <v>420</v>
          </cell>
          <cell r="C424" t="str">
            <v>ﾙｰﾑｸｰﾗｰｾﾊﾟﾚｰﾄ形(室内機)(壁掛)</v>
          </cell>
          <cell r="D424">
            <v>1.8</v>
          </cell>
          <cell r="E424" t="str">
            <v>kw</v>
          </cell>
          <cell r="F424">
            <v>0.1</v>
          </cell>
        </row>
        <row r="425">
          <cell r="B425">
            <v>421</v>
          </cell>
          <cell r="C425" t="str">
            <v>ﾙｰﾑｸｰﾗｰｾﾊﾟﾚｰﾄ形(室内機)(壁掛)</v>
          </cell>
          <cell r="D425">
            <v>2.5</v>
          </cell>
          <cell r="E425" t="str">
            <v>kw</v>
          </cell>
          <cell r="F425">
            <v>0.1</v>
          </cell>
        </row>
        <row r="426">
          <cell r="B426">
            <v>422</v>
          </cell>
          <cell r="C426" t="str">
            <v>ﾙｰﾑｸｰﾗｰｾﾊﾟﾚｰﾄ形(室内機)(壁掛)</v>
          </cell>
          <cell r="D426">
            <v>3.6</v>
          </cell>
          <cell r="E426" t="str">
            <v>kw</v>
          </cell>
          <cell r="F426">
            <v>0.12</v>
          </cell>
        </row>
        <row r="427">
          <cell r="B427">
            <v>423</v>
          </cell>
          <cell r="C427" t="str">
            <v>ﾙｰﾑｸｰﾗｰｾﾊﾟﾚｰﾄ形(室内機)(壁掛)</v>
          </cell>
          <cell r="D427">
            <v>4</v>
          </cell>
          <cell r="E427" t="str">
            <v>kw</v>
          </cell>
          <cell r="F427">
            <v>0.14000000000000001</v>
          </cell>
        </row>
        <row r="428">
          <cell r="B428">
            <v>424</v>
          </cell>
          <cell r="C428" t="str">
            <v>ﾙｰﾑｸｰﾗｰｾﾊﾟﾚｰﾄ形(室内機)(壁掛)</v>
          </cell>
          <cell r="D428">
            <v>4.5</v>
          </cell>
          <cell r="E428" t="str">
            <v>kw</v>
          </cell>
          <cell r="F428">
            <v>0.22</v>
          </cell>
        </row>
        <row r="429">
          <cell r="B429">
            <v>425</v>
          </cell>
          <cell r="C429" t="str">
            <v>ﾙｰﾑｸｰﾗｰｾﾊﾟﾚｰﾄ形(室内機)(壁掛)</v>
          </cell>
          <cell r="D429">
            <v>6.3</v>
          </cell>
          <cell r="E429" t="str">
            <v>kw</v>
          </cell>
          <cell r="F429">
            <v>0.28000000000000003</v>
          </cell>
        </row>
        <row r="430">
          <cell r="B430">
            <v>426</v>
          </cell>
          <cell r="C430" t="str">
            <v>ﾙｰﾑｸｰﾗｰｾﾊﾟﾚｰﾄ形(室内機)(床置)</v>
          </cell>
          <cell r="D430">
            <v>2.5</v>
          </cell>
          <cell r="E430" t="str">
            <v>kw</v>
          </cell>
          <cell r="F430">
            <v>0.17</v>
          </cell>
        </row>
        <row r="431">
          <cell r="B431">
            <v>427</v>
          </cell>
          <cell r="C431" t="str">
            <v>ﾙｰﾑｸｰﾗｰｾﾊﾟﾚｰﾄ形(室内機)(床置)</v>
          </cell>
          <cell r="D431">
            <v>3.6</v>
          </cell>
          <cell r="E431" t="str">
            <v>kw</v>
          </cell>
          <cell r="F431">
            <v>0.17</v>
          </cell>
        </row>
        <row r="432">
          <cell r="B432">
            <v>428</v>
          </cell>
          <cell r="C432" t="str">
            <v>ﾙｰﾑｸｰﾗｰｾﾊﾟﾚｰﾄ形(室内機)(床置)</v>
          </cell>
          <cell r="D432">
            <v>4</v>
          </cell>
          <cell r="E432" t="str">
            <v>kw</v>
          </cell>
          <cell r="F432">
            <v>0.18</v>
          </cell>
        </row>
        <row r="433">
          <cell r="B433">
            <v>429</v>
          </cell>
          <cell r="C433" t="str">
            <v>ﾙｰﾑｸｰﾗｰｾﾊﾟﾚｰﾄ形(室内機)(床置)</v>
          </cell>
          <cell r="D433">
            <v>4.5</v>
          </cell>
          <cell r="E433" t="str">
            <v>kw</v>
          </cell>
          <cell r="F433">
            <v>0.28000000000000003</v>
          </cell>
        </row>
        <row r="434">
          <cell r="B434">
            <v>430</v>
          </cell>
          <cell r="C434" t="str">
            <v>ﾌｧﾝｺｲﾙﾕﾆｯﾄ(床置形･ﾛｰﾎﾞｰｲ形)</v>
          </cell>
          <cell r="D434" t="str">
            <v>FCU-</v>
          </cell>
          <cell r="E434">
            <v>2</v>
          </cell>
          <cell r="F434">
            <v>0.79</v>
          </cell>
        </row>
        <row r="435">
          <cell r="B435">
            <v>431</v>
          </cell>
          <cell r="C435" t="str">
            <v>ﾌｧﾝｺｲﾙﾕﾆｯﾄ(床置形･ﾛｰﾎﾞｰｲ形)</v>
          </cell>
          <cell r="D435" t="str">
            <v>FCU-</v>
          </cell>
          <cell r="E435">
            <v>3</v>
          </cell>
          <cell r="F435">
            <v>0.79</v>
          </cell>
        </row>
        <row r="436">
          <cell r="B436">
            <v>432</v>
          </cell>
          <cell r="C436" t="str">
            <v>ﾌｧﾝｺｲﾙﾕﾆｯﾄ(床置形･ﾛｰﾎﾞｰｲ形)</v>
          </cell>
          <cell r="D436" t="str">
            <v>FCU-</v>
          </cell>
          <cell r="E436">
            <v>4</v>
          </cell>
          <cell r="F436">
            <v>0.87</v>
          </cell>
        </row>
        <row r="437">
          <cell r="B437">
            <v>433</v>
          </cell>
          <cell r="C437" t="str">
            <v>ﾌｧﾝｺｲﾙﾕﾆｯﾄ(床置形･ﾛｰﾎﾞｰｲ形)</v>
          </cell>
          <cell r="D437" t="str">
            <v>FCU-</v>
          </cell>
          <cell r="E437">
            <v>6</v>
          </cell>
          <cell r="F437">
            <v>0.87</v>
          </cell>
        </row>
        <row r="438">
          <cell r="B438">
            <v>434</v>
          </cell>
          <cell r="C438" t="str">
            <v>ﾌｧﾝｺｲﾙﾕﾆｯﾄ(床置形･ﾛｰﾎﾞｰｲ形)</v>
          </cell>
          <cell r="D438" t="str">
            <v>FCU-</v>
          </cell>
          <cell r="E438">
            <v>8</v>
          </cell>
          <cell r="F438">
            <v>0.95</v>
          </cell>
        </row>
        <row r="439">
          <cell r="B439">
            <v>435</v>
          </cell>
          <cell r="C439" t="str">
            <v>ﾌｧﾝｺｲﾙﾕﾆｯﾄ(床置形･ﾛｰﾎﾞｰｲ形)</v>
          </cell>
          <cell r="D439" t="str">
            <v>FCU-</v>
          </cell>
          <cell r="E439">
            <v>12</v>
          </cell>
          <cell r="F439">
            <v>1.05</v>
          </cell>
        </row>
        <row r="440">
          <cell r="B440">
            <v>436</v>
          </cell>
          <cell r="C440" t="str">
            <v>ﾌｧﾝｺｲﾙﾕﾆｯﾄ(天井吊形）</v>
          </cell>
          <cell r="D440" t="str">
            <v>FCU-</v>
          </cell>
          <cell r="E440">
            <v>2</v>
          </cell>
          <cell r="F440">
            <v>1.19</v>
          </cell>
        </row>
        <row r="441">
          <cell r="B441">
            <v>437</v>
          </cell>
          <cell r="C441" t="str">
            <v>ﾌｧﾝｺｲﾙﾕﾆｯﾄ(天井吊形）</v>
          </cell>
          <cell r="D441" t="str">
            <v>FCU-</v>
          </cell>
          <cell r="E441">
            <v>3</v>
          </cell>
          <cell r="F441">
            <v>1.19</v>
          </cell>
        </row>
        <row r="442">
          <cell r="B442">
            <v>438</v>
          </cell>
          <cell r="C442" t="str">
            <v>ﾌｧﾝｺｲﾙﾕﾆｯﾄ(天井吊形）</v>
          </cell>
          <cell r="D442" t="str">
            <v>FCU-</v>
          </cell>
          <cell r="E442">
            <v>4</v>
          </cell>
          <cell r="F442">
            <v>1.31</v>
          </cell>
        </row>
        <row r="443">
          <cell r="B443">
            <v>439</v>
          </cell>
          <cell r="C443" t="str">
            <v>ﾌｧﾝｺｲﾙﾕﾆｯﾄ(天井吊形）</v>
          </cell>
          <cell r="D443" t="str">
            <v>FCU-</v>
          </cell>
          <cell r="E443">
            <v>6</v>
          </cell>
          <cell r="F443">
            <v>1.31</v>
          </cell>
        </row>
        <row r="444">
          <cell r="B444">
            <v>440</v>
          </cell>
          <cell r="C444" t="str">
            <v>ﾌｧﾝｺｲﾙﾕﾆｯﾄ(天井吊形）</v>
          </cell>
          <cell r="D444" t="str">
            <v>FCU-</v>
          </cell>
          <cell r="E444">
            <v>8</v>
          </cell>
          <cell r="F444">
            <v>1.43</v>
          </cell>
        </row>
        <row r="445">
          <cell r="B445">
            <v>441</v>
          </cell>
          <cell r="C445" t="str">
            <v>ﾌｧﾝｺｲﾙﾕﾆｯﾄ(天井吊形）</v>
          </cell>
          <cell r="D445" t="str">
            <v>FCU-</v>
          </cell>
          <cell r="E445">
            <v>12</v>
          </cell>
          <cell r="F445">
            <v>1.58</v>
          </cell>
        </row>
        <row r="446">
          <cell r="B446">
            <v>442</v>
          </cell>
          <cell r="C446" t="str">
            <v>ﾌｧﾝｺｲﾙﾕﾆｯﾄ(ｶｾｯﾄ形)</v>
          </cell>
          <cell r="D446" t="str">
            <v>FCU-</v>
          </cell>
          <cell r="E446">
            <v>2</v>
          </cell>
          <cell r="F446">
            <v>1.25</v>
          </cell>
        </row>
        <row r="447">
          <cell r="B447">
            <v>443</v>
          </cell>
          <cell r="C447" t="str">
            <v>ﾌｧﾝｺｲﾙﾕﾆｯﾄ(ｶｾｯﾄ形)</v>
          </cell>
          <cell r="D447" t="str">
            <v>FCU-</v>
          </cell>
          <cell r="E447">
            <v>3</v>
          </cell>
          <cell r="F447">
            <v>1.25</v>
          </cell>
        </row>
        <row r="448">
          <cell r="B448">
            <v>444</v>
          </cell>
          <cell r="C448" t="str">
            <v>ﾌｧﾝｺｲﾙﾕﾆｯﾄ(ｶｾｯﾄ形)</v>
          </cell>
          <cell r="D448" t="str">
            <v>FCU-</v>
          </cell>
          <cell r="E448">
            <v>4</v>
          </cell>
          <cell r="F448">
            <v>1.36</v>
          </cell>
        </row>
        <row r="449">
          <cell r="B449">
            <v>445</v>
          </cell>
          <cell r="C449" t="str">
            <v>ﾌｧﾝｺｲﾙﾕﾆｯﾄ(ｶｾｯﾄ形)</v>
          </cell>
          <cell r="D449" t="str">
            <v>FCU-</v>
          </cell>
          <cell r="E449">
            <v>6</v>
          </cell>
          <cell r="F449">
            <v>1.36</v>
          </cell>
        </row>
        <row r="450">
          <cell r="B450">
            <v>446</v>
          </cell>
          <cell r="C450" t="str">
            <v>ﾌｧﾝｺｲﾙﾕﾆｯﾄ(ｶｾｯﾄ形)</v>
          </cell>
          <cell r="D450" t="str">
            <v>FCU-</v>
          </cell>
          <cell r="E450">
            <v>8</v>
          </cell>
          <cell r="F450">
            <v>1.53</v>
          </cell>
        </row>
        <row r="451">
          <cell r="B451">
            <v>447</v>
          </cell>
          <cell r="C451" t="str">
            <v>ﾌｧﾝｺｲﾙﾕﾆｯﾄ(ｶｾｯﾄ形)</v>
          </cell>
          <cell r="D451" t="str">
            <v>FCU-</v>
          </cell>
          <cell r="E451">
            <v>12</v>
          </cell>
          <cell r="F451">
            <v>1.71</v>
          </cell>
        </row>
        <row r="452">
          <cell r="B452">
            <v>448</v>
          </cell>
          <cell r="C452" t="str">
            <v>ﾕﾆｯﾄ形空気調和機</v>
          </cell>
          <cell r="D452">
            <v>9780</v>
          </cell>
          <cell r="E452" t="str">
            <v>m3/h</v>
          </cell>
          <cell r="F452">
            <v>4.66</v>
          </cell>
        </row>
        <row r="453">
          <cell r="B453">
            <v>449</v>
          </cell>
          <cell r="C453" t="str">
            <v>ﾕﾆｯﾄ形空気調和機</v>
          </cell>
          <cell r="D453">
            <v>11300</v>
          </cell>
          <cell r="E453" t="str">
            <v>m3/h</v>
          </cell>
          <cell r="F453">
            <v>5.09</v>
          </cell>
        </row>
        <row r="454">
          <cell r="B454">
            <v>450</v>
          </cell>
          <cell r="C454" t="str">
            <v>ﾕﾆｯﾄ形空気調和機</v>
          </cell>
          <cell r="D454">
            <v>17100</v>
          </cell>
          <cell r="E454" t="str">
            <v>m3/h</v>
          </cell>
          <cell r="F454">
            <v>7.66</v>
          </cell>
        </row>
        <row r="455">
          <cell r="B455">
            <v>451</v>
          </cell>
          <cell r="C455" t="str">
            <v>ﾕﾆｯﾄ形空気調和機</v>
          </cell>
          <cell r="D455">
            <v>25900</v>
          </cell>
          <cell r="E455" t="str">
            <v>m3/h</v>
          </cell>
          <cell r="F455">
            <v>9.39</v>
          </cell>
        </row>
        <row r="456">
          <cell r="B456">
            <v>452</v>
          </cell>
          <cell r="C456" t="str">
            <v>ﾕﾆｯﾄ形空気調和機</v>
          </cell>
          <cell r="D456">
            <v>30700</v>
          </cell>
          <cell r="E456" t="str">
            <v>m3/h</v>
          </cell>
          <cell r="F456">
            <v>10.039999999999999</v>
          </cell>
        </row>
        <row r="457">
          <cell r="B457">
            <v>453</v>
          </cell>
          <cell r="C457" t="str">
            <v>ﾕﾆｯﾄ形空気調和機</v>
          </cell>
          <cell r="D457">
            <v>35700</v>
          </cell>
          <cell r="E457" t="str">
            <v>m3/h</v>
          </cell>
          <cell r="F457">
            <v>12.14</v>
          </cell>
        </row>
        <row r="458">
          <cell r="B458">
            <v>454</v>
          </cell>
          <cell r="C458" t="str">
            <v>ﾕﾆｯﾄ形空気調和機</v>
          </cell>
          <cell r="D458">
            <v>39400</v>
          </cell>
          <cell r="E458" t="str">
            <v>m3/h</v>
          </cell>
          <cell r="F458">
            <v>15.39</v>
          </cell>
        </row>
        <row r="459">
          <cell r="B459">
            <v>455</v>
          </cell>
          <cell r="C459" t="str">
            <v>ﾕﾆｯﾄ形空気調和機</v>
          </cell>
          <cell r="D459">
            <v>43800</v>
          </cell>
          <cell r="E459" t="str">
            <v>m3/h</v>
          </cell>
          <cell r="F459">
            <v>20.85</v>
          </cell>
        </row>
        <row r="460">
          <cell r="B460">
            <v>456</v>
          </cell>
          <cell r="C460" t="str">
            <v>ﾕﾆｯﾄ形空気調和機(防振基礎)</v>
          </cell>
          <cell r="D460">
            <v>9780</v>
          </cell>
          <cell r="E460" t="str">
            <v>m3/h</v>
          </cell>
          <cell r="F460">
            <v>5.5919999999999996</v>
          </cell>
        </row>
        <row r="461">
          <cell r="B461">
            <v>457</v>
          </cell>
          <cell r="C461" t="str">
            <v>ﾕﾆｯﾄ形空気調和機(防振基礎)</v>
          </cell>
          <cell r="D461">
            <v>11300</v>
          </cell>
          <cell r="E461" t="str">
            <v>m3/h</v>
          </cell>
          <cell r="F461">
            <v>6.1079999999999997</v>
          </cell>
        </row>
        <row r="462">
          <cell r="B462">
            <v>458</v>
          </cell>
          <cell r="C462" t="str">
            <v>ﾕﾆｯﾄ形空気調和機(防振基礎)</v>
          </cell>
          <cell r="D462">
            <v>17100</v>
          </cell>
          <cell r="E462" t="str">
            <v>m3/h</v>
          </cell>
          <cell r="F462">
            <v>9.1920000000000002</v>
          </cell>
        </row>
        <row r="463">
          <cell r="B463">
            <v>459</v>
          </cell>
          <cell r="C463" t="str">
            <v>ﾕﾆｯﾄ形空気調和機(防振基礎)</v>
          </cell>
          <cell r="D463">
            <v>25900</v>
          </cell>
          <cell r="E463" t="str">
            <v>m3/h</v>
          </cell>
          <cell r="F463">
            <v>11.268000000000001</v>
          </cell>
        </row>
        <row r="464">
          <cell r="B464">
            <v>460</v>
          </cell>
          <cell r="C464" t="str">
            <v>ﾕﾆｯﾄ形空気調和機(防振基礎)</v>
          </cell>
          <cell r="D464">
            <v>30700</v>
          </cell>
          <cell r="E464" t="str">
            <v>m3/h</v>
          </cell>
          <cell r="F464">
            <v>12.047999999999998</v>
          </cell>
        </row>
        <row r="465">
          <cell r="B465">
            <v>461</v>
          </cell>
          <cell r="C465" t="str">
            <v>ﾕﾆｯﾄ形空気調和機(防振基礎)</v>
          </cell>
          <cell r="D465">
            <v>35700</v>
          </cell>
          <cell r="E465" t="str">
            <v>m3/h</v>
          </cell>
          <cell r="F465">
            <v>14.568</v>
          </cell>
        </row>
        <row r="466">
          <cell r="B466">
            <v>462</v>
          </cell>
          <cell r="C466" t="str">
            <v>ﾕﾆｯﾄ形空気調和機(防振基礎)</v>
          </cell>
          <cell r="D466">
            <v>39400</v>
          </cell>
          <cell r="E466" t="str">
            <v>m3/h</v>
          </cell>
          <cell r="F466">
            <v>18.468</v>
          </cell>
        </row>
        <row r="467">
          <cell r="B467">
            <v>463</v>
          </cell>
          <cell r="C467" t="str">
            <v>ﾕﾆｯﾄ形空気調和機(防振基礎)</v>
          </cell>
          <cell r="D467">
            <v>43800</v>
          </cell>
          <cell r="E467" t="str">
            <v>m3/h</v>
          </cell>
          <cell r="F467">
            <v>25.02</v>
          </cell>
        </row>
        <row r="468">
          <cell r="B468">
            <v>464</v>
          </cell>
          <cell r="C468" t="str">
            <v>ｺﾝﾊﾟｸﾄ形空気調和機</v>
          </cell>
          <cell r="D468">
            <v>2000</v>
          </cell>
          <cell r="E468" t="str">
            <v>m3/h</v>
          </cell>
          <cell r="F468">
            <v>1.7</v>
          </cell>
        </row>
        <row r="469">
          <cell r="B469">
            <v>465</v>
          </cell>
          <cell r="C469" t="str">
            <v>ｺﾝﾊﾟｸﾄ形空気調和機</v>
          </cell>
          <cell r="D469">
            <v>4000</v>
          </cell>
          <cell r="E469" t="str">
            <v>m3/h</v>
          </cell>
          <cell r="F469">
            <v>2.0499999999999998</v>
          </cell>
        </row>
        <row r="470">
          <cell r="B470">
            <v>466</v>
          </cell>
          <cell r="C470" t="str">
            <v>ｺﾝﾊﾟｸﾄ形空気調和機</v>
          </cell>
          <cell r="D470">
            <v>6000</v>
          </cell>
          <cell r="E470" t="str">
            <v>m3/h</v>
          </cell>
          <cell r="F470">
            <v>2.41</v>
          </cell>
        </row>
        <row r="471">
          <cell r="B471">
            <v>467</v>
          </cell>
          <cell r="C471" t="str">
            <v>ｺﾝﾊﾟｸﾄ形空気調和機(防振基礎)</v>
          </cell>
          <cell r="D471">
            <v>2000</v>
          </cell>
          <cell r="E471" t="str">
            <v>m3/h</v>
          </cell>
          <cell r="F471">
            <v>2.04</v>
          </cell>
        </row>
        <row r="472">
          <cell r="B472">
            <v>468</v>
          </cell>
          <cell r="C472" t="str">
            <v>ｺﾝﾊﾟｸﾄ形空気調和機(防振基礎)</v>
          </cell>
          <cell r="D472">
            <v>4000</v>
          </cell>
          <cell r="E472" t="str">
            <v>m3/h</v>
          </cell>
          <cell r="F472">
            <v>2.4599999999999995</v>
          </cell>
        </row>
        <row r="473">
          <cell r="B473">
            <v>469</v>
          </cell>
          <cell r="C473" t="str">
            <v>ｺﾝﾊﾟｸﾄ形空気調和機(防振基礎)</v>
          </cell>
          <cell r="D473">
            <v>6000</v>
          </cell>
          <cell r="E473" t="str">
            <v>m3/h</v>
          </cell>
          <cell r="F473">
            <v>2.8919999999999999</v>
          </cell>
        </row>
        <row r="474">
          <cell r="B474">
            <v>470</v>
          </cell>
          <cell r="C474" t="str">
            <v>回転形全熱交換器</v>
          </cell>
          <cell r="D474">
            <v>600</v>
          </cell>
          <cell r="E474" t="str">
            <v>m3/h</v>
          </cell>
          <cell r="F474">
            <v>0.68</v>
          </cell>
        </row>
        <row r="475">
          <cell r="B475">
            <v>471</v>
          </cell>
          <cell r="C475" t="str">
            <v>回転形全熱交換器</v>
          </cell>
          <cell r="D475">
            <v>1500</v>
          </cell>
          <cell r="E475" t="str">
            <v>m3/h</v>
          </cell>
          <cell r="F475">
            <v>0.99</v>
          </cell>
        </row>
        <row r="476">
          <cell r="B476">
            <v>472</v>
          </cell>
          <cell r="C476" t="str">
            <v>回転形全熱交換器</v>
          </cell>
          <cell r="D476">
            <v>2400</v>
          </cell>
          <cell r="E476" t="str">
            <v>m3/h</v>
          </cell>
          <cell r="F476">
            <v>1.22</v>
          </cell>
        </row>
        <row r="477">
          <cell r="B477">
            <v>473</v>
          </cell>
          <cell r="C477" t="str">
            <v>回転形全熱交換器</v>
          </cell>
          <cell r="D477">
            <v>3900</v>
          </cell>
          <cell r="E477" t="str">
            <v>m3/h</v>
          </cell>
          <cell r="F477">
            <v>1.67</v>
          </cell>
        </row>
        <row r="478">
          <cell r="B478">
            <v>474</v>
          </cell>
          <cell r="C478" t="str">
            <v>回転形全熱交換器</v>
          </cell>
          <cell r="D478">
            <v>5400</v>
          </cell>
          <cell r="E478" t="str">
            <v>m3/h</v>
          </cell>
          <cell r="F478">
            <v>2.12</v>
          </cell>
        </row>
        <row r="479">
          <cell r="B479">
            <v>475</v>
          </cell>
          <cell r="C479" t="str">
            <v>回転形全熱交換器</v>
          </cell>
          <cell r="D479">
            <v>7500</v>
          </cell>
          <cell r="E479" t="str">
            <v>m3/h</v>
          </cell>
          <cell r="F479">
            <v>2.7</v>
          </cell>
        </row>
        <row r="480">
          <cell r="B480">
            <v>476</v>
          </cell>
          <cell r="C480" t="str">
            <v>回転形全熱交換器</v>
          </cell>
          <cell r="D480">
            <v>11400</v>
          </cell>
          <cell r="E480" t="str">
            <v>m3/h</v>
          </cell>
          <cell r="F480">
            <v>3.83</v>
          </cell>
        </row>
        <row r="481">
          <cell r="B481">
            <v>477</v>
          </cell>
          <cell r="C481" t="str">
            <v>回転形全熱交換器</v>
          </cell>
          <cell r="D481">
            <v>16200</v>
          </cell>
          <cell r="E481" t="str">
            <v>m3/h</v>
          </cell>
          <cell r="F481">
            <v>5.86</v>
          </cell>
        </row>
        <row r="482">
          <cell r="B482">
            <v>478</v>
          </cell>
          <cell r="C482" t="str">
            <v>回転形全熱交換器(天井吊)</v>
          </cell>
          <cell r="D482">
            <v>600</v>
          </cell>
          <cell r="E482" t="str">
            <v>m3/h</v>
          </cell>
          <cell r="F482">
            <v>1.36</v>
          </cell>
        </row>
        <row r="483">
          <cell r="B483">
            <v>479</v>
          </cell>
          <cell r="C483" t="str">
            <v>回転形全熱交換器(天井吊)</v>
          </cell>
          <cell r="D483">
            <v>1500</v>
          </cell>
          <cell r="E483" t="str">
            <v>m3/h</v>
          </cell>
          <cell r="F483">
            <v>1.98</v>
          </cell>
        </row>
        <row r="484">
          <cell r="B484">
            <v>480</v>
          </cell>
          <cell r="C484" t="str">
            <v>回転形全熱交換器(天井吊)</v>
          </cell>
          <cell r="D484">
            <v>2400</v>
          </cell>
          <cell r="E484" t="str">
            <v>m3/h</v>
          </cell>
          <cell r="F484">
            <v>2.44</v>
          </cell>
        </row>
        <row r="485">
          <cell r="B485">
            <v>481</v>
          </cell>
          <cell r="C485" t="str">
            <v>回転形全熱交換器(天井吊)</v>
          </cell>
          <cell r="D485">
            <v>3900</v>
          </cell>
          <cell r="E485" t="str">
            <v>m3/h</v>
          </cell>
          <cell r="F485">
            <v>3.34</v>
          </cell>
        </row>
        <row r="486">
          <cell r="B486">
            <v>482</v>
          </cell>
          <cell r="C486" t="str">
            <v>回転形全熱交換器(天井吊)</v>
          </cell>
          <cell r="D486">
            <v>5400</v>
          </cell>
          <cell r="E486" t="str">
            <v>m3/h</v>
          </cell>
          <cell r="F486">
            <v>4.24</v>
          </cell>
        </row>
        <row r="487">
          <cell r="B487">
            <v>483</v>
          </cell>
          <cell r="C487" t="str">
            <v>回転形全熱交換器(天井吊)</v>
          </cell>
          <cell r="D487">
            <v>7500</v>
          </cell>
          <cell r="E487" t="str">
            <v>m3/h</v>
          </cell>
          <cell r="F487">
            <v>5.4</v>
          </cell>
        </row>
        <row r="488">
          <cell r="B488">
            <v>484</v>
          </cell>
          <cell r="C488" t="str">
            <v>回転形全熱交換器(天井吊)</v>
          </cell>
          <cell r="D488">
            <v>11400</v>
          </cell>
          <cell r="E488" t="str">
            <v>m3/h</v>
          </cell>
          <cell r="F488">
            <v>7.66</v>
          </cell>
        </row>
        <row r="489">
          <cell r="B489">
            <v>485</v>
          </cell>
          <cell r="C489" t="str">
            <v>回転形全熱交換器(天井吊)</v>
          </cell>
          <cell r="D489">
            <v>16200</v>
          </cell>
          <cell r="E489" t="str">
            <v>m3/h</v>
          </cell>
          <cell r="F489">
            <v>11.72</v>
          </cell>
        </row>
        <row r="490">
          <cell r="B490">
            <v>486</v>
          </cell>
          <cell r="C490" t="str">
            <v>静止形全熱交換器(単体)</v>
          </cell>
          <cell r="D490">
            <v>1000</v>
          </cell>
          <cell r="E490" t="str">
            <v>m3/h</v>
          </cell>
          <cell r="F490">
            <v>1.23</v>
          </cell>
        </row>
        <row r="491">
          <cell r="B491">
            <v>487</v>
          </cell>
          <cell r="C491" t="str">
            <v>静止形全熱交換器(単体)</v>
          </cell>
          <cell r="D491">
            <v>2000</v>
          </cell>
          <cell r="E491" t="str">
            <v>m3/h</v>
          </cell>
          <cell r="F491">
            <v>1.5</v>
          </cell>
        </row>
        <row r="492">
          <cell r="B492">
            <v>488</v>
          </cell>
          <cell r="C492" t="str">
            <v>静止形全熱交換器(単体)</v>
          </cell>
          <cell r="D492">
            <v>3000</v>
          </cell>
          <cell r="E492" t="str">
            <v>m3/h</v>
          </cell>
          <cell r="F492">
            <v>1.79</v>
          </cell>
        </row>
        <row r="493">
          <cell r="B493">
            <v>489</v>
          </cell>
          <cell r="C493" t="str">
            <v>静止形全熱交換器(単体)</v>
          </cell>
          <cell r="D493">
            <v>4000</v>
          </cell>
          <cell r="E493" t="str">
            <v>m3/h</v>
          </cell>
          <cell r="F493">
            <v>2.04</v>
          </cell>
        </row>
        <row r="494">
          <cell r="B494">
            <v>490</v>
          </cell>
          <cell r="C494" t="str">
            <v>静止形全熱交換器(単体)</v>
          </cell>
          <cell r="D494">
            <v>5000</v>
          </cell>
          <cell r="E494" t="str">
            <v>m3/h</v>
          </cell>
          <cell r="F494">
            <v>2.39</v>
          </cell>
        </row>
        <row r="495">
          <cell r="B495">
            <v>491</v>
          </cell>
          <cell r="C495" t="str">
            <v>静止形全熱交換器(単体)</v>
          </cell>
          <cell r="D495">
            <v>7500</v>
          </cell>
          <cell r="E495" t="str">
            <v>m3/h</v>
          </cell>
          <cell r="F495">
            <v>3.06</v>
          </cell>
        </row>
        <row r="496">
          <cell r="B496">
            <v>492</v>
          </cell>
          <cell r="C496" t="str">
            <v>静止形全熱交換器(単体)</v>
          </cell>
          <cell r="D496">
            <v>10000</v>
          </cell>
          <cell r="E496" t="str">
            <v>m3/h</v>
          </cell>
          <cell r="F496">
            <v>3.6</v>
          </cell>
        </row>
        <row r="497">
          <cell r="B497">
            <v>493</v>
          </cell>
          <cell r="C497" t="str">
            <v>静止形全熱交換器(単体)</v>
          </cell>
          <cell r="D497">
            <v>15000</v>
          </cell>
          <cell r="E497" t="str">
            <v>m3/h</v>
          </cell>
          <cell r="F497">
            <v>5.23</v>
          </cell>
        </row>
        <row r="498">
          <cell r="B498">
            <v>494</v>
          </cell>
          <cell r="C498" t="str">
            <v>静止形全熱交換器(単体)</v>
          </cell>
          <cell r="D498">
            <v>20000</v>
          </cell>
          <cell r="E498" t="str">
            <v>m3/h</v>
          </cell>
          <cell r="F498">
            <v>6.31</v>
          </cell>
        </row>
        <row r="499">
          <cell r="B499">
            <v>495</v>
          </cell>
          <cell r="C499" t="str">
            <v>静止形全熱交換器(単体)</v>
          </cell>
          <cell r="D499">
            <v>25000</v>
          </cell>
          <cell r="E499" t="str">
            <v>m3/h</v>
          </cell>
          <cell r="F499">
            <v>7.93</v>
          </cell>
        </row>
        <row r="500">
          <cell r="B500">
            <v>496</v>
          </cell>
          <cell r="C500" t="str">
            <v>静止形全熱交換器(単体)(天井吊)</v>
          </cell>
          <cell r="D500">
            <v>1000</v>
          </cell>
          <cell r="E500" t="str">
            <v>m3/h</v>
          </cell>
          <cell r="F500">
            <v>2.46</v>
          </cell>
        </row>
        <row r="501">
          <cell r="B501">
            <v>497</v>
          </cell>
          <cell r="C501" t="str">
            <v>静止形全熱交換器(単体)(天井吊)</v>
          </cell>
          <cell r="D501">
            <v>2000</v>
          </cell>
          <cell r="E501" t="str">
            <v>m3/h</v>
          </cell>
          <cell r="F501">
            <v>3</v>
          </cell>
        </row>
        <row r="502">
          <cell r="B502">
            <v>498</v>
          </cell>
          <cell r="C502" t="str">
            <v>静止形全熱交換器(単体)(天井吊)</v>
          </cell>
          <cell r="D502">
            <v>3000</v>
          </cell>
          <cell r="E502" t="str">
            <v>m3/h</v>
          </cell>
          <cell r="F502">
            <v>3.58</v>
          </cell>
        </row>
        <row r="503">
          <cell r="B503">
            <v>499</v>
          </cell>
          <cell r="C503" t="str">
            <v>静止形全熱交換器(単体)(天井吊)</v>
          </cell>
          <cell r="D503">
            <v>4000</v>
          </cell>
          <cell r="E503" t="str">
            <v>m3/h</v>
          </cell>
          <cell r="F503">
            <v>4.08</v>
          </cell>
        </row>
        <row r="504">
          <cell r="B504">
            <v>500</v>
          </cell>
          <cell r="C504" t="str">
            <v>静止形全熱交換器(単体)(天井吊)</v>
          </cell>
          <cell r="D504">
            <v>5000</v>
          </cell>
          <cell r="E504" t="str">
            <v>m3/h</v>
          </cell>
          <cell r="F504">
            <v>4.78</v>
          </cell>
        </row>
        <row r="505">
          <cell r="B505">
            <v>501</v>
          </cell>
          <cell r="C505" t="str">
            <v>静止形全熱交換器(単体)(天井吊)</v>
          </cell>
          <cell r="D505">
            <v>7500</v>
          </cell>
          <cell r="E505" t="str">
            <v>m3/h</v>
          </cell>
          <cell r="F505">
            <v>6.12</v>
          </cell>
        </row>
        <row r="506">
          <cell r="B506">
            <v>502</v>
          </cell>
          <cell r="C506" t="str">
            <v>静止形全熱交換器(単体)(天井吊)</v>
          </cell>
          <cell r="D506">
            <v>10000</v>
          </cell>
          <cell r="E506" t="str">
            <v>m3/h</v>
          </cell>
          <cell r="F506">
            <v>7.2</v>
          </cell>
        </row>
        <row r="507">
          <cell r="B507">
            <v>503</v>
          </cell>
          <cell r="C507" t="str">
            <v>静止形全熱交換器(単体)(天井吊)</v>
          </cell>
          <cell r="D507">
            <v>15000</v>
          </cell>
          <cell r="E507" t="str">
            <v>m3/h</v>
          </cell>
          <cell r="F507">
            <v>10.46</v>
          </cell>
        </row>
        <row r="508">
          <cell r="B508">
            <v>504</v>
          </cell>
          <cell r="C508" t="str">
            <v>静止形全熱交換器(単体)(天井吊)</v>
          </cell>
          <cell r="D508">
            <v>20000</v>
          </cell>
          <cell r="E508" t="str">
            <v>m3/h</v>
          </cell>
          <cell r="F508">
            <v>12.62</v>
          </cell>
        </row>
        <row r="509">
          <cell r="B509">
            <v>505</v>
          </cell>
          <cell r="C509" t="str">
            <v>静止形全熱交換器(単体)(天井吊)</v>
          </cell>
          <cell r="D509">
            <v>25000</v>
          </cell>
          <cell r="E509" t="str">
            <v>m3/h</v>
          </cell>
          <cell r="F509">
            <v>15.86</v>
          </cell>
        </row>
        <row r="510">
          <cell r="B510">
            <v>506</v>
          </cell>
          <cell r="C510" t="str">
            <v>静止形全熱交換器(ﾕﾆｯﾄ形)</v>
          </cell>
          <cell r="D510">
            <v>100</v>
          </cell>
          <cell r="E510" t="str">
            <v>m3/h</v>
          </cell>
          <cell r="F510">
            <v>1.01</v>
          </cell>
        </row>
        <row r="511">
          <cell r="B511">
            <v>507</v>
          </cell>
          <cell r="C511" t="str">
            <v>静止形全熱交換器(ﾕﾆｯﾄ形)</v>
          </cell>
          <cell r="D511">
            <v>300</v>
          </cell>
          <cell r="E511" t="str">
            <v>m3/h</v>
          </cell>
          <cell r="F511">
            <v>1.25</v>
          </cell>
        </row>
        <row r="512">
          <cell r="B512">
            <v>508</v>
          </cell>
          <cell r="C512" t="str">
            <v>静止形全熱交換器(ﾕﾆｯﾄ形)</v>
          </cell>
          <cell r="D512">
            <v>500</v>
          </cell>
          <cell r="E512" t="str">
            <v>m3/h</v>
          </cell>
          <cell r="F512">
            <v>1.44</v>
          </cell>
        </row>
        <row r="513">
          <cell r="B513">
            <v>509</v>
          </cell>
          <cell r="C513" t="str">
            <v>静止形全熱交換器(ﾕﾆｯﾄ形)</v>
          </cell>
          <cell r="D513">
            <v>1000</v>
          </cell>
          <cell r="E513" t="str">
            <v>m3/h</v>
          </cell>
          <cell r="F513">
            <v>1.98</v>
          </cell>
        </row>
        <row r="514">
          <cell r="B514">
            <v>510</v>
          </cell>
          <cell r="C514" t="str">
            <v>静止形全熱交換器(ﾕﾆｯﾄ形)</v>
          </cell>
          <cell r="D514">
            <v>2000</v>
          </cell>
          <cell r="E514" t="str">
            <v>m3/h</v>
          </cell>
          <cell r="F514">
            <v>3.06</v>
          </cell>
        </row>
        <row r="515">
          <cell r="B515">
            <v>511</v>
          </cell>
          <cell r="C515" t="str">
            <v>静止形全熱交換器(ﾕﾆｯﾄ形)</v>
          </cell>
          <cell r="D515">
            <v>4000</v>
          </cell>
          <cell r="E515" t="str">
            <v>m3/h</v>
          </cell>
          <cell r="F515">
            <v>4.95</v>
          </cell>
        </row>
        <row r="516">
          <cell r="B516">
            <v>512</v>
          </cell>
          <cell r="C516" t="str">
            <v>静止形全熱交換器(ﾕﾆｯﾄ形)</v>
          </cell>
          <cell r="D516">
            <v>6000</v>
          </cell>
          <cell r="E516" t="str">
            <v>m3/h</v>
          </cell>
          <cell r="F516">
            <v>6.85</v>
          </cell>
        </row>
        <row r="517">
          <cell r="B517">
            <v>513</v>
          </cell>
          <cell r="C517" t="str">
            <v>静止形全熱交換器(ﾕﾆｯﾄ形)</v>
          </cell>
          <cell r="D517">
            <v>10000</v>
          </cell>
          <cell r="E517" t="str">
            <v>m3/h</v>
          </cell>
          <cell r="F517">
            <v>11.17</v>
          </cell>
        </row>
        <row r="518">
          <cell r="B518">
            <v>514</v>
          </cell>
          <cell r="C518" t="str">
            <v>静止形全熱交換器(ﾕﾆｯﾄ形)</v>
          </cell>
          <cell r="D518">
            <v>15000</v>
          </cell>
          <cell r="E518" t="str">
            <v>m3/h</v>
          </cell>
          <cell r="F518">
            <v>15.5</v>
          </cell>
        </row>
        <row r="519">
          <cell r="B519">
            <v>515</v>
          </cell>
          <cell r="C519" t="str">
            <v>静止形全熱交換器(ﾕﾆｯﾄ形)(天井吊)</v>
          </cell>
          <cell r="D519">
            <v>100</v>
          </cell>
          <cell r="E519" t="str">
            <v>m3/h</v>
          </cell>
          <cell r="F519">
            <v>2.02</v>
          </cell>
        </row>
        <row r="520">
          <cell r="B520">
            <v>516</v>
          </cell>
          <cell r="C520" t="str">
            <v>静止形全熱交換器(ﾕﾆｯﾄ形)(天井吊)</v>
          </cell>
          <cell r="D520">
            <v>300</v>
          </cell>
          <cell r="E520" t="str">
            <v>m3/h</v>
          </cell>
          <cell r="F520">
            <v>2.5</v>
          </cell>
        </row>
        <row r="521">
          <cell r="B521">
            <v>517</v>
          </cell>
          <cell r="C521" t="str">
            <v>静止形全熱交換器(ﾕﾆｯﾄ形)(天井吊)</v>
          </cell>
          <cell r="D521">
            <v>500</v>
          </cell>
          <cell r="E521" t="str">
            <v>m3/h</v>
          </cell>
          <cell r="F521">
            <v>2.88</v>
          </cell>
        </row>
        <row r="522">
          <cell r="B522">
            <v>518</v>
          </cell>
          <cell r="C522" t="str">
            <v>静止形全熱交換器(ﾕﾆｯﾄ形)(天井吊)</v>
          </cell>
          <cell r="D522">
            <v>1000</v>
          </cell>
          <cell r="E522" t="str">
            <v>m3/h</v>
          </cell>
          <cell r="F522">
            <v>3.96</v>
          </cell>
        </row>
        <row r="523">
          <cell r="B523">
            <v>519</v>
          </cell>
          <cell r="C523" t="str">
            <v>静止形全熱交換器(ﾕﾆｯﾄ形)(天井吊)</v>
          </cell>
          <cell r="D523">
            <v>2000</v>
          </cell>
          <cell r="E523" t="str">
            <v>m3/h</v>
          </cell>
          <cell r="F523">
            <v>6.12</v>
          </cell>
        </row>
        <row r="524">
          <cell r="B524">
            <v>520</v>
          </cell>
          <cell r="C524" t="str">
            <v>静止形全熱交換器(ﾕﾆｯﾄ形)(天井吊)</v>
          </cell>
          <cell r="D524">
            <v>4000</v>
          </cell>
          <cell r="E524" t="str">
            <v>m3/h</v>
          </cell>
          <cell r="F524">
            <v>9.9</v>
          </cell>
        </row>
        <row r="525">
          <cell r="B525">
            <v>521</v>
          </cell>
          <cell r="C525" t="str">
            <v>静止形全熱交換器(ﾕﾆｯﾄ形)(天井吊)</v>
          </cell>
          <cell r="D525">
            <v>6000</v>
          </cell>
          <cell r="E525" t="str">
            <v>m3/h</v>
          </cell>
          <cell r="F525">
            <v>13.7</v>
          </cell>
        </row>
        <row r="526">
          <cell r="B526">
            <v>522</v>
          </cell>
          <cell r="C526" t="str">
            <v>静止形全熱交換器(ﾕﾆｯﾄ形)(天井吊)</v>
          </cell>
          <cell r="D526">
            <v>10000</v>
          </cell>
          <cell r="E526" t="str">
            <v>m3/h</v>
          </cell>
          <cell r="F526">
            <v>22.34</v>
          </cell>
        </row>
        <row r="527">
          <cell r="B527">
            <v>523</v>
          </cell>
          <cell r="C527" t="str">
            <v>静止形全熱交換器(ﾕﾆｯﾄ形)(天井吊)</v>
          </cell>
          <cell r="D527">
            <v>15000</v>
          </cell>
          <cell r="E527" t="str">
            <v>m3/h</v>
          </cell>
          <cell r="F527">
            <v>31</v>
          </cell>
        </row>
        <row r="528">
          <cell r="B528">
            <v>524</v>
          </cell>
          <cell r="C528" t="str">
            <v>電気集塵器(ろ材誘電形･ｴｱﾌｨﾙﾀｰを含む)</v>
          </cell>
          <cell r="D528">
            <v>167</v>
          </cell>
          <cell r="E528" t="str">
            <v>m3/min</v>
          </cell>
          <cell r="F528">
            <v>1.73</v>
          </cell>
        </row>
        <row r="529">
          <cell r="B529">
            <v>525</v>
          </cell>
          <cell r="C529" t="str">
            <v>電気集塵器(ろ材誘電形･ｴｱﾌｨﾙﾀｰを含む)</v>
          </cell>
          <cell r="D529">
            <v>250</v>
          </cell>
          <cell r="E529" t="str">
            <v>m3/min</v>
          </cell>
          <cell r="F529">
            <v>2.21</v>
          </cell>
        </row>
        <row r="530">
          <cell r="B530">
            <v>526</v>
          </cell>
          <cell r="C530" t="str">
            <v>電気集塵器(ろ材誘電形･ｴｱﾌｨﾙﾀｰを含む)</v>
          </cell>
          <cell r="D530">
            <v>333</v>
          </cell>
          <cell r="E530" t="str">
            <v>m3/min</v>
          </cell>
          <cell r="F530">
            <v>2.46</v>
          </cell>
        </row>
        <row r="531">
          <cell r="B531">
            <v>527</v>
          </cell>
          <cell r="C531" t="str">
            <v>電気集塵器(ろ材誘電形･ｴｱﾌｨﾙﾀｰを含む)</v>
          </cell>
          <cell r="D531">
            <v>500</v>
          </cell>
          <cell r="E531" t="str">
            <v>m3/min</v>
          </cell>
          <cell r="F531">
            <v>3.06</v>
          </cell>
        </row>
        <row r="532">
          <cell r="B532">
            <v>528</v>
          </cell>
          <cell r="C532" t="str">
            <v>電気集塵器(ろ材誘電形･ｴｱﾌｨﾙﾀｰを含む)</v>
          </cell>
          <cell r="D532">
            <v>667</v>
          </cell>
          <cell r="E532" t="str">
            <v>m3/min</v>
          </cell>
          <cell r="F532">
            <v>3.56</v>
          </cell>
        </row>
        <row r="533">
          <cell r="B533">
            <v>529</v>
          </cell>
          <cell r="C533" t="str">
            <v>電気集塵器(ろ材誘電形･ｴｱﾌｨﾙﾀｰを含む)</v>
          </cell>
          <cell r="D533">
            <v>1000</v>
          </cell>
          <cell r="E533" t="str">
            <v>m3/min</v>
          </cell>
          <cell r="F533">
            <v>5.08</v>
          </cell>
        </row>
        <row r="534">
          <cell r="B534">
            <v>530</v>
          </cell>
          <cell r="C534" t="str">
            <v>電気集塵器(ろ材誘電形･ｴｱﾌｨﾙﾀｰを含む)</v>
          </cell>
          <cell r="D534">
            <v>1667</v>
          </cell>
          <cell r="E534" t="str">
            <v>m3/min</v>
          </cell>
          <cell r="F534">
            <v>7.61</v>
          </cell>
        </row>
        <row r="535">
          <cell r="B535">
            <v>531</v>
          </cell>
          <cell r="C535" t="str">
            <v>ﾊﾟﾈﾙ形ｴｱﾌｨﾙﾀｰ</v>
          </cell>
          <cell r="D535" t="str">
            <v>500×500×25t</v>
          </cell>
          <cell r="F535">
            <v>0.05</v>
          </cell>
        </row>
        <row r="536">
          <cell r="B536">
            <v>532</v>
          </cell>
          <cell r="C536" t="str">
            <v>ﾊﾟﾈﾙ形ｴｱﾌｨﾙﾀｰ</v>
          </cell>
          <cell r="D536" t="str">
            <v>500×500×50t</v>
          </cell>
          <cell r="F536">
            <v>0.06</v>
          </cell>
        </row>
        <row r="537">
          <cell r="B537">
            <v>533</v>
          </cell>
          <cell r="C537" t="str">
            <v>折込形ｴｱﾌｨﾙﾀｰ</v>
          </cell>
          <cell r="D537" t="str">
            <v>610×610</v>
          </cell>
          <cell r="F537">
            <v>0.1</v>
          </cell>
        </row>
        <row r="538">
          <cell r="B538">
            <v>534</v>
          </cell>
          <cell r="C538" t="str">
            <v>自動巻取形ｴｱﾌｨﾙﾀｰ</v>
          </cell>
          <cell r="D538">
            <v>150</v>
          </cell>
          <cell r="E538" t="str">
            <v>m3/min</v>
          </cell>
          <cell r="F538">
            <v>1.35</v>
          </cell>
        </row>
        <row r="539">
          <cell r="B539">
            <v>535</v>
          </cell>
          <cell r="C539" t="str">
            <v>自動巻取形ｴｱﾌｨﾙﾀｰ</v>
          </cell>
          <cell r="D539">
            <v>175</v>
          </cell>
          <cell r="E539" t="str">
            <v>m3/min</v>
          </cell>
          <cell r="F539">
            <v>1.38</v>
          </cell>
        </row>
        <row r="540">
          <cell r="B540">
            <v>536</v>
          </cell>
          <cell r="C540" t="str">
            <v>自動巻取形ｴｱﾌｨﾙﾀｰ</v>
          </cell>
          <cell r="D540">
            <v>200</v>
          </cell>
          <cell r="E540" t="str">
            <v>m3/min</v>
          </cell>
          <cell r="F540">
            <v>1.41</v>
          </cell>
        </row>
        <row r="541">
          <cell r="B541">
            <v>537</v>
          </cell>
          <cell r="C541" t="str">
            <v>自動巻取形ｴｱﾌｨﾙﾀｰ</v>
          </cell>
          <cell r="D541">
            <v>225</v>
          </cell>
          <cell r="E541" t="str">
            <v>m3/min</v>
          </cell>
          <cell r="F541">
            <v>1.43</v>
          </cell>
        </row>
        <row r="542">
          <cell r="B542">
            <v>538</v>
          </cell>
          <cell r="C542" t="str">
            <v>自動巻取形ｴｱﾌｨﾙﾀｰ</v>
          </cell>
          <cell r="D542">
            <v>250</v>
          </cell>
          <cell r="E542" t="str">
            <v>m3/min</v>
          </cell>
          <cell r="F542">
            <v>1.45</v>
          </cell>
        </row>
        <row r="543">
          <cell r="B543">
            <v>539</v>
          </cell>
          <cell r="C543" t="str">
            <v>自動巻取形ｴｱﾌｨﾙﾀｰ</v>
          </cell>
          <cell r="D543">
            <v>275</v>
          </cell>
          <cell r="E543" t="str">
            <v>m3/min</v>
          </cell>
          <cell r="F543">
            <v>1.48</v>
          </cell>
        </row>
        <row r="544">
          <cell r="B544">
            <v>540</v>
          </cell>
          <cell r="C544" t="str">
            <v>自動巻取形ｴｱﾌｨﾙﾀｰ</v>
          </cell>
          <cell r="D544">
            <v>300</v>
          </cell>
          <cell r="E544" t="str">
            <v>m3/min</v>
          </cell>
          <cell r="F544">
            <v>1.51</v>
          </cell>
        </row>
        <row r="545">
          <cell r="B545">
            <v>541</v>
          </cell>
          <cell r="C545" t="str">
            <v>自動巻取形ｴｱﾌｨﾙﾀｰ</v>
          </cell>
          <cell r="D545">
            <v>325</v>
          </cell>
          <cell r="E545" t="str">
            <v>m3/min</v>
          </cell>
          <cell r="F545">
            <v>1.54</v>
          </cell>
        </row>
        <row r="546">
          <cell r="B546">
            <v>542</v>
          </cell>
          <cell r="C546" t="str">
            <v>自動巻取形ｴｱﾌｨﾙﾀｰ</v>
          </cell>
          <cell r="D546">
            <v>350</v>
          </cell>
          <cell r="E546" t="str">
            <v>m3/min</v>
          </cell>
          <cell r="F546">
            <v>1.57</v>
          </cell>
        </row>
        <row r="547">
          <cell r="B547">
            <v>543</v>
          </cell>
          <cell r="C547" t="str">
            <v>自動巻取形ｴｱﾌｨﾙﾀｰ</v>
          </cell>
          <cell r="D547">
            <v>375</v>
          </cell>
          <cell r="E547" t="str">
            <v>m3/min</v>
          </cell>
          <cell r="F547">
            <v>1.59</v>
          </cell>
        </row>
        <row r="548">
          <cell r="B548">
            <v>544</v>
          </cell>
          <cell r="C548" t="str">
            <v>自動巻取形ｴｱﾌｨﾙﾀｰ</v>
          </cell>
          <cell r="D548">
            <v>400</v>
          </cell>
          <cell r="E548" t="str">
            <v>m3/min</v>
          </cell>
          <cell r="F548">
            <v>1.61</v>
          </cell>
        </row>
        <row r="549">
          <cell r="B549">
            <v>545</v>
          </cell>
          <cell r="C549" t="str">
            <v>自動巻取形ｴｱﾌｨﾙﾀｰ</v>
          </cell>
          <cell r="D549">
            <v>450</v>
          </cell>
          <cell r="E549" t="str">
            <v>m3/min</v>
          </cell>
          <cell r="F549">
            <v>1.65</v>
          </cell>
        </row>
        <row r="550">
          <cell r="B550">
            <v>546</v>
          </cell>
          <cell r="C550" t="str">
            <v>自動巻取形ｴｱﾌｨﾙﾀｰ</v>
          </cell>
          <cell r="D550">
            <v>500</v>
          </cell>
          <cell r="E550" t="str">
            <v>m3/min</v>
          </cell>
          <cell r="F550">
            <v>2.15</v>
          </cell>
        </row>
        <row r="551">
          <cell r="B551">
            <v>547</v>
          </cell>
          <cell r="C551" t="str">
            <v>自動巻取形ｴｱﾌｨﾙﾀｰ</v>
          </cell>
          <cell r="D551">
            <v>550</v>
          </cell>
          <cell r="E551" t="str">
            <v>m3/min</v>
          </cell>
          <cell r="F551">
            <v>2.21</v>
          </cell>
        </row>
        <row r="552">
          <cell r="B552">
            <v>548</v>
          </cell>
          <cell r="C552" t="str">
            <v>自動巻取形ｴｱﾌｨﾙﾀｰ</v>
          </cell>
          <cell r="D552">
            <v>600</v>
          </cell>
          <cell r="E552" t="str">
            <v>m3/min</v>
          </cell>
          <cell r="F552">
            <v>2.2599999999999998</v>
          </cell>
        </row>
        <row r="553">
          <cell r="B553">
            <v>549</v>
          </cell>
          <cell r="C553" t="str">
            <v>自動巻取形ｴｱﾌｨﾙﾀｰ</v>
          </cell>
          <cell r="D553">
            <v>650</v>
          </cell>
          <cell r="E553" t="str">
            <v>m3/min</v>
          </cell>
          <cell r="F553">
            <v>2.29</v>
          </cell>
        </row>
        <row r="554">
          <cell r="B554">
            <v>550</v>
          </cell>
          <cell r="C554" t="str">
            <v>自動巻取形ｴｱﾌｨﾙﾀｰ</v>
          </cell>
          <cell r="D554">
            <v>700</v>
          </cell>
          <cell r="E554" t="str">
            <v>m3/min</v>
          </cell>
          <cell r="F554">
            <v>2.31</v>
          </cell>
        </row>
        <row r="555">
          <cell r="B555">
            <v>551</v>
          </cell>
          <cell r="C555" t="str">
            <v>自動巻取形ｴｱﾌｨﾙﾀｰ</v>
          </cell>
          <cell r="D555">
            <v>750</v>
          </cell>
          <cell r="E555" t="str">
            <v>m3/min</v>
          </cell>
          <cell r="F555">
            <v>2.36</v>
          </cell>
        </row>
        <row r="556">
          <cell r="B556">
            <v>552</v>
          </cell>
          <cell r="C556" t="str">
            <v>自動巻取形ｴｱﾌｨﾙﾀｰ</v>
          </cell>
          <cell r="D556">
            <v>800</v>
          </cell>
          <cell r="E556" t="str">
            <v>m3/min</v>
          </cell>
          <cell r="F556">
            <v>2.42</v>
          </cell>
        </row>
        <row r="557">
          <cell r="B557">
            <v>553</v>
          </cell>
          <cell r="C557" t="str">
            <v>送風機(片吸込)</v>
          </cell>
          <cell r="D557" t="str">
            <v>#</v>
          </cell>
          <cell r="E557">
            <v>1.25</v>
          </cell>
          <cell r="F557">
            <v>0.85</v>
          </cell>
        </row>
        <row r="558">
          <cell r="B558">
            <v>554</v>
          </cell>
          <cell r="C558" t="str">
            <v>送風機(片吸込)</v>
          </cell>
          <cell r="D558" t="str">
            <v>#</v>
          </cell>
          <cell r="E558">
            <v>1.5</v>
          </cell>
          <cell r="F558">
            <v>1</v>
          </cell>
        </row>
        <row r="559">
          <cell r="B559">
            <v>555</v>
          </cell>
          <cell r="C559" t="str">
            <v>送風機(片吸込)</v>
          </cell>
          <cell r="D559" t="str">
            <v>#</v>
          </cell>
          <cell r="E559">
            <v>2</v>
          </cell>
          <cell r="F559">
            <v>1.23</v>
          </cell>
        </row>
        <row r="560">
          <cell r="B560">
            <v>556</v>
          </cell>
          <cell r="C560" t="str">
            <v>送風機(片吸込)</v>
          </cell>
          <cell r="D560" t="str">
            <v>#</v>
          </cell>
          <cell r="E560">
            <v>2.5</v>
          </cell>
          <cell r="F560">
            <v>1.4</v>
          </cell>
        </row>
        <row r="561">
          <cell r="B561">
            <v>557</v>
          </cell>
          <cell r="C561" t="str">
            <v>送風機(片吸込)</v>
          </cell>
          <cell r="D561" t="str">
            <v>#</v>
          </cell>
          <cell r="E561">
            <v>3</v>
          </cell>
          <cell r="F561">
            <v>1.62</v>
          </cell>
        </row>
        <row r="562">
          <cell r="B562">
            <v>558</v>
          </cell>
          <cell r="C562" t="str">
            <v>送風機(片吸込)</v>
          </cell>
          <cell r="D562" t="str">
            <v>#</v>
          </cell>
          <cell r="E562">
            <v>3.5</v>
          </cell>
          <cell r="F562">
            <v>2.02</v>
          </cell>
        </row>
        <row r="563">
          <cell r="B563">
            <v>559</v>
          </cell>
          <cell r="C563" t="str">
            <v>送風機(片吸込)</v>
          </cell>
          <cell r="D563" t="str">
            <v>#</v>
          </cell>
          <cell r="E563">
            <v>4</v>
          </cell>
          <cell r="F563">
            <v>2.31</v>
          </cell>
        </row>
        <row r="564">
          <cell r="B564">
            <v>560</v>
          </cell>
          <cell r="C564" t="str">
            <v>送風機(片吸込)</v>
          </cell>
          <cell r="D564" t="str">
            <v>#</v>
          </cell>
          <cell r="E564">
            <v>4.5</v>
          </cell>
          <cell r="F564">
            <v>2.5299999999999998</v>
          </cell>
        </row>
        <row r="565">
          <cell r="B565">
            <v>561</v>
          </cell>
          <cell r="C565" t="str">
            <v>送風機(片吸込)</v>
          </cell>
          <cell r="D565" t="str">
            <v>#</v>
          </cell>
          <cell r="E565">
            <v>5</v>
          </cell>
          <cell r="F565">
            <v>3.07</v>
          </cell>
        </row>
        <row r="566">
          <cell r="B566">
            <v>562</v>
          </cell>
          <cell r="C566" t="str">
            <v>送風機(片吸込)</v>
          </cell>
          <cell r="D566" t="str">
            <v>#</v>
          </cell>
          <cell r="E566">
            <v>5.5</v>
          </cell>
          <cell r="F566">
            <v>3.37</v>
          </cell>
        </row>
        <row r="567">
          <cell r="B567">
            <v>563</v>
          </cell>
          <cell r="C567" t="str">
            <v>送風機(片吸込)</v>
          </cell>
          <cell r="D567" t="str">
            <v>#</v>
          </cell>
          <cell r="E567">
            <v>6</v>
          </cell>
          <cell r="F567">
            <v>3.88</v>
          </cell>
        </row>
        <row r="568">
          <cell r="B568">
            <v>564</v>
          </cell>
          <cell r="C568" t="str">
            <v>送風機(片吸込)</v>
          </cell>
          <cell r="D568" t="str">
            <v>#</v>
          </cell>
          <cell r="E568">
            <v>7</v>
          </cell>
          <cell r="F568">
            <v>6.26</v>
          </cell>
        </row>
        <row r="569">
          <cell r="B569">
            <v>565</v>
          </cell>
          <cell r="C569" t="str">
            <v>送風機(片吸込)</v>
          </cell>
          <cell r="D569" t="str">
            <v>#</v>
          </cell>
          <cell r="E569">
            <v>8</v>
          </cell>
          <cell r="F569">
            <v>7.31</v>
          </cell>
        </row>
        <row r="570">
          <cell r="B570">
            <v>566</v>
          </cell>
          <cell r="C570" t="str">
            <v>送風機(片吸込)</v>
          </cell>
          <cell r="D570" t="str">
            <v>#</v>
          </cell>
          <cell r="E570">
            <v>9</v>
          </cell>
          <cell r="F570">
            <v>9.2799999999999994</v>
          </cell>
        </row>
        <row r="571">
          <cell r="B571">
            <v>567</v>
          </cell>
          <cell r="C571" t="str">
            <v>送風機(片吸込)</v>
          </cell>
          <cell r="D571" t="str">
            <v>#</v>
          </cell>
          <cell r="E571">
            <v>10</v>
          </cell>
          <cell r="F571">
            <v>11.31</v>
          </cell>
        </row>
        <row r="572">
          <cell r="B572">
            <v>568</v>
          </cell>
          <cell r="C572" t="str">
            <v>送風機(片吸込)(天井吊)</v>
          </cell>
          <cell r="D572" t="str">
            <v>#</v>
          </cell>
          <cell r="E572">
            <v>1.25</v>
          </cell>
          <cell r="F572">
            <v>1.7</v>
          </cell>
        </row>
        <row r="573">
          <cell r="B573">
            <v>569</v>
          </cell>
          <cell r="C573" t="str">
            <v>送風機(片吸込)(天井吊)</v>
          </cell>
          <cell r="D573" t="str">
            <v>#</v>
          </cell>
          <cell r="E573">
            <v>1.5</v>
          </cell>
          <cell r="F573">
            <v>2</v>
          </cell>
        </row>
        <row r="574">
          <cell r="B574">
            <v>570</v>
          </cell>
          <cell r="C574" t="str">
            <v>送風機(片吸込)(天井吊)</v>
          </cell>
          <cell r="D574" t="str">
            <v>#</v>
          </cell>
          <cell r="E574">
            <v>2</v>
          </cell>
          <cell r="F574">
            <v>2.46</v>
          </cell>
        </row>
        <row r="575">
          <cell r="B575">
            <v>571</v>
          </cell>
          <cell r="C575" t="str">
            <v>送風機(片吸込)(天井吊)</v>
          </cell>
          <cell r="D575" t="str">
            <v>#</v>
          </cell>
          <cell r="E575">
            <v>2.5</v>
          </cell>
          <cell r="F575">
            <v>2.8</v>
          </cell>
        </row>
        <row r="576">
          <cell r="B576">
            <v>572</v>
          </cell>
          <cell r="C576" t="str">
            <v>送風機(片吸込)(天井吊)</v>
          </cell>
          <cell r="D576" t="str">
            <v>#</v>
          </cell>
          <cell r="E576">
            <v>3</v>
          </cell>
          <cell r="F576">
            <v>3.24</v>
          </cell>
        </row>
        <row r="577">
          <cell r="B577">
            <v>573</v>
          </cell>
          <cell r="C577" t="str">
            <v>送風機(片吸込)(天井吊)</v>
          </cell>
          <cell r="D577" t="str">
            <v>#</v>
          </cell>
          <cell r="E577">
            <v>3.5</v>
          </cell>
          <cell r="F577">
            <v>4.04</v>
          </cell>
        </row>
        <row r="578">
          <cell r="B578">
            <v>574</v>
          </cell>
          <cell r="C578" t="str">
            <v>送風機(片吸込)(天井吊)</v>
          </cell>
          <cell r="D578" t="str">
            <v>#</v>
          </cell>
          <cell r="E578">
            <v>4</v>
          </cell>
          <cell r="F578">
            <v>4.62</v>
          </cell>
        </row>
        <row r="579">
          <cell r="B579">
            <v>575</v>
          </cell>
          <cell r="C579" t="str">
            <v>送風機(片吸込)(天井吊)</v>
          </cell>
          <cell r="D579" t="str">
            <v>#</v>
          </cell>
          <cell r="E579">
            <v>4.5</v>
          </cell>
          <cell r="F579">
            <v>5.0599999999999996</v>
          </cell>
        </row>
        <row r="580">
          <cell r="B580">
            <v>576</v>
          </cell>
          <cell r="C580" t="str">
            <v>送風機(片吸込)(天井吊)</v>
          </cell>
          <cell r="D580" t="str">
            <v>#</v>
          </cell>
          <cell r="E580">
            <v>5</v>
          </cell>
          <cell r="F580">
            <v>6.14</v>
          </cell>
        </row>
        <row r="581">
          <cell r="B581">
            <v>577</v>
          </cell>
          <cell r="C581" t="str">
            <v>送風機(片吸込)(天井吊)</v>
          </cell>
          <cell r="D581" t="str">
            <v>#</v>
          </cell>
          <cell r="E581">
            <v>5.5</v>
          </cell>
          <cell r="F581">
            <v>6.74</v>
          </cell>
        </row>
        <row r="582">
          <cell r="B582">
            <v>578</v>
          </cell>
          <cell r="C582" t="str">
            <v>送風機(片吸込)(天井吊)</v>
          </cell>
          <cell r="D582" t="str">
            <v>#</v>
          </cell>
          <cell r="E582">
            <v>6</v>
          </cell>
          <cell r="F582">
            <v>7.76</v>
          </cell>
        </row>
        <row r="583">
          <cell r="B583">
            <v>579</v>
          </cell>
          <cell r="C583" t="str">
            <v>送風機(片吸込)(天井吊)</v>
          </cell>
          <cell r="D583" t="str">
            <v>#</v>
          </cell>
          <cell r="E583">
            <v>7</v>
          </cell>
          <cell r="F583">
            <v>12.52</v>
          </cell>
        </row>
        <row r="584">
          <cell r="B584">
            <v>580</v>
          </cell>
          <cell r="C584" t="str">
            <v>送風機(片吸込)(天井吊)</v>
          </cell>
          <cell r="D584" t="str">
            <v>#</v>
          </cell>
          <cell r="E584">
            <v>8</v>
          </cell>
          <cell r="F584">
            <v>14.62</v>
          </cell>
        </row>
        <row r="585">
          <cell r="B585">
            <v>581</v>
          </cell>
          <cell r="C585" t="str">
            <v>送風機(片吸込)(天井吊)</v>
          </cell>
          <cell r="D585" t="str">
            <v>#</v>
          </cell>
          <cell r="E585">
            <v>9</v>
          </cell>
          <cell r="F585">
            <v>18.559999999999999</v>
          </cell>
        </row>
        <row r="586">
          <cell r="B586">
            <v>582</v>
          </cell>
          <cell r="C586" t="str">
            <v>送風機(片吸込)(天井吊)</v>
          </cell>
          <cell r="D586" t="str">
            <v>#</v>
          </cell>
          <cell r="E586">
            <v>10</v>
          </cell>
          <cell r="F586">
            <v>22.62</v>
          </cell>
        </row>
        <row r="587">
          <cell r="B587">
            <v>583</v>
          </cell>
          <cell r="C587" t="str">
            <v>送風機(片吸込)(防振基礎)</v>
          </cell>
          <cell r="D587" t="str">
            <v>#</v>
          </cell>
          <cell r="E587">
            <v>1.25</v>
          </cell>
          <cell r="F587">
            <v>1.02</v>
          </cell>
        </row>
        <row r="588">
          <cell r="B588">
            <v>584</v>
          </cell>
          <cell r="C588" t="str">
            <v>送風機(片吸込)(防振基礎)</v>
          </cell>
          <cell r="D588" t="str">
            <v>#</v>
          </cell>
          <cell r="E588">
            <v>1.5</v>
          </cell>
          <cell r="F588">
            <v>1.2</v>
          </cell>
        </row>
        <row r="589">
          <cell r="B589">
            <v>585</v>
          </cell>
          <cell r="C589" t="str">
            <v>送風機(片吸込)(防振基礎)</v>
          </cell>
          <cell r="D589" t="str">
            <v>#</v>
          </cell>
          <cell r="E589">
            <v>2</v>
          </cell>
          <cell r="F589">
            <v>1.476</v>
          </cell>
        </row>
        <row r="590">
          <cell r="B590">
            <v>586</v>
          </cell>
          <cell r="C590" t="str">
            <v>送風機(片吸込)(防振基礎)</v>
          </cell>
          <cell r="D590" t="str">
            <v>#</v>
          </cell>
          <cell r="E590">
            <v>2.5</v>
          </cell>
          <cell r="F590">
            <v>1.68</v>
          </cell>
        </row>
        <row r="591">
          <cell r="B591">
            <v>587</v>
          </cell>
          <cell r="C591" t="str">
            <v>送風機(片吸込)(防振基礎)</v>
          </cell>
          <cell r="D591" t="str">
            <v>#</v>
          </cell>
          <cell r="E591">
            <v>3</v>
          </cell>
          <cell r="F591">
            <v>1.944</v>
          </cell>
        </row>
        <row r="592">
          <cell r="B592">
            <v>588</v>
          </cell>
          <cell r="C592" t="str">
            <v>送風機(片吸込)(防振基礎)</v>
          </cell>
          <cell r="D592" t="str">
            <v>#</v>
          </cell>
          <cell r="E592">
            <v>3.5</v>
          </cell>
          <cell r="F592">
            <v>2.4239999999999999</v>
          </cell>
        </row>
        <row r="593">
          <cell r="B593">
            <v>589</v>
          </cell>
          <cell r="C593" t="str">
            <v>送風機(片吸込)(防振基礎)</v>
          </cell>
          <cell r="D593" t="str">
            <v>#</v>
          </cell>
          <cell r="E593">
            <v>4</v>
          </cell>
          <cell r="F593">
            <v>2.7719999999999998</v>
          </cell>
        </row>
        <row r="594">
          <cell r="B594">
            <v>590</v>
          </cell>
          <cell r="C594" t="str">
            <v>送風機(片吸込)(防振基礎)</v>
          </cell>
          <cell r="D594" t="str">
            <v>#</v>
          </cell>
          <cell r="E594">
            <v>4.5</v>
          </cell>
          <cell r="F594">
            <v>3.0359999999999996</v>
          </cell>
        </row>
        <row r="595">
          <cell r="B595">
            <v>591</v>
          </cell>
          <cell r="C595" t="str">
            <v>送風機(片吸込)(防振基礎)</v>
          </cell>
          <cell r="D595" t="str">
            <v>#</v>
          </cell>
          <cell r="E595">
            <v>5</v>
          </cell>
          <cell r="F595">
            <v>3.6839999999999997</v>
          </cell>
        </row>
        <row r="596">
          <cell r="B596">
            <v>592</v>
          </cell>
          <cell r="C596" t="str">
            <v>送風機(片吸込)(防振基礎)</v>
          </cell>
          <cell r="D596" t="str">
            <v>#</v>
          </cell>
          <cell r="E596">
            <v>5.5</v>
          </cell>
          <cell r="F596">
            <v>4.0439999999999996</v>
          </cell>
        </row>
        <row r="597">
          <cell r="B597">
            <v>593</v>
          </cell>
          <cell r="C597" t="str">
            <v>送風機(片吸込)(防振基礎)</v>
          </cell>
          <cell r="D597" t="str">
            <v>#</v>
          </cell>
          <cell r="E597">
            <v>6</v>
          </cell>
          <cell r="F597">
            <v>4.6559999999999997</v>
          </cell>
        </row>
        <row r="598">
          <cell r="B598">
            <v>594</v>
          </cell>
          <cell r="C598" t="str">
            <v>送風機(片吸込)(防振基礎)</v>
          </cell>
          <cell r="D598" t="str">
            <v>#</v>
          </cell>
          <cell r="E598">
            <v>7</v>
          </cell>
          <cell r="F598">
            <v>7.5119999999999996</v>
          </cell>
        </row>
        <row r="599">
          <cell r="B599">
            <v>595</v>
          </cell>
          <cell r="C599" t="str">
            <v>送風機(片吸込)(防振基礎)</v>
          </cell>
          <cell r="D599" t="str">
            <v>#</v>
          </cell>
          <cell r="E599">
            <v>8</v>
          </cell>
          <cell r="F599">
            <v>8.7719999999999985</v>
          </cell>
        </row>
        <row r="600">
          <cell r="B600">
            <v>596</v>
          </cell>
          <cell r="C600" t="str">
            <v>送風機(片吸込)(防振基礎)</v>
          </cell>
          <cell r="D600" t="str">
            <v>#</v>
          </cell>
          <cell r="E600">
            <v>9</v>
          </cell>
          <cell r="F600">
            <v>11.135999999999999</v>
          </cell>
        </row>
        <row r="601">
          <cell r="B601">
            <v>597</v>
          </cell>
          <cell r="C601" t="str">
            <v>送風機(片吸込)(防振基礎)</v>
          </cell>
          <cell r="D601" t="str">
            <v>#</v>
          </cell>
          <cell r="E601">
            <v>10</v>
          </cell>
          <cell r="F601">
            <v>13.572000000000001</v>
          </cell>
        </row>
        <row r="602">
          <cell r="B602">
            <v>598</v>
          </cell>
          <cell r="C602" t="str">
            <v>送風機(両吸込)</v>
          </cell>
          <cell r="D602" t="str">
            <v>#</v>
          </cell>
          <cell r="E602">
            <v>2</v>
          </cell>
          <cell r="F602">
            <v>1.59</v>
          </cell>
        </row>
        <row r="603">
          <cell r="B603">
            <v>599</v>
          </cell>
          <cell r="C603" t="str">
            <v>送風機(両吸込)</v>
          </cell>
          <cell r="D603" t="str">
            <v>#</v>
          </cell>
          <cell r="E603">
            <v>2.5</v>
          </cell>
          <cell r="F603">
            <v>1.83</v>
          </cell>
        </row>
        <row r="604">
          <cell r="B604">
            <v>600</v>
          </cell>
          <cell r="C604" t="str">
            <v>送風機(両吸込)</v>
          </cell>
          <cell r="D604" t="str">
            <v>#</v>
          </cell>
          <cell r="E604">
            <v>3</v>
          </cell>
          <cell r="F604">
            <v>2.1800000000000002</v>
          </cell>
        </row>
        <row r="605">
          <cell r="B605">
            <v>601</v>
          </cell>
          <cell r="C605" t="str">
            <v>送風機(両吸込)</v>
          </cell>
          <cell r="D605" t="str">
            <v>#</v>
          </cell>
          <cell r="E605">
            <v>3.5</v>
          </cell>
          <cell r="F605">
            <v>2.5499999999999998</v>
          </cell>
        </row>
        <row r="606">
          <cell r="B606">
            <v>602</v>
          </cell>
          <cell r="C606" t="str">
            <v>送風機(両吸込)</v>
          </cell>
          <cell r="D606" t="str">
            <v>#</v>
          </cell>
          <cell r="E606">
            <v>4</v>
          </cell>
          <cell r="F606">
            <v>3.2</v>
          </cell>
        </row>
        <row r="607">
          <cell r="B607">
            <v>603</v>
          </cell>
          <cell r="C607" t="str">
            <v>送風機(両吸込)</v>
          </cell>
          <cell r="D607" t="str">
            <v>#</v>
          </cell>
          <cell r="E607">
            <v>4.5</v>
          </cell>
          <cell r="F607">
            <v>3.58</v>
          </cell>
        </row>
        <row r="608">
          <cell r="B608">
            <v>604</v>
          </cell>
          <cell r="C608" t="str">
            <v>送風機(両吸込)</v>
          </cell>
          <cell r="D608" t="str">
            <v>#</v>
          </cell>
          <cell r="E608">
            <v>5</v>
          </cell>
          <cell r="F608">
            <v>4.29</v>
          </cell>
        </row>
        <row r="609">
          <cell r="B609">
            <v>605</v>
          </cell>
          <cell r="C609" t="str">
            <v>送風機(両吸込)</v>
          </cell>
          <cell r="D609" t="str">
            <v>#</v>
          </cell>
          <cell r="E609">
            <v>5.5</v>
          </cell>
          <cell r="F609">
            <v>4.83</v>
          </cell>
        </row>
        <row r="610">
          <cell r="B610">
            <v>606</v>
          </cell>
          <cell r="C610" t="str">
            <v>送風機(両吸込)</v>
          </cell>
          <cell r="D610" t="str">
            <v>#</v>
          </cell>
          <cell r="E610">
            <v>6</v>
          </cell>
          <cell r="F610">
            <v>5.55</v>
          </cell>
        </row>
        <row r="611">
          <cell r="B611">
            <v>607</v>
          </cell>
          <cell r="C611" t="str">
            <v>送風機(両吸込)</v>
          </cell>
          <cell r="D611" t="str">
            <v>#</v>
          </cell>
          <cell r="E611">
            <v>7</v>
          </cell>
          <cell r="F611">
            <v>10.039999999999999</v>
          </cell>
        </row>
        <row r="612">
          <cell r="B612">
            <v>608</v>
          </cell>
          <cell r="C612" t="str">
            <v>送風機(両吸込)</v>
          </cell>
          <cell r="D612" t="str">
            <v>#</v>
          </cell>
          <cell r="E612">
            <v>8</v>
          </cell>
          <cell r="F612">
            <v>11.44</v>
          </cell>
        </row>
        <row r="613">
          <cell r="B613">
            <v>609</v>
          </cell>
          <cell r="C613" t="str">
            <v>送風機(両吸込)</v>
          </cell>
          <cell r="D613" t="str">
            <v>#</v>
          </cell>
          <cell r="E613">
            <v>9</v>
          </cell>
          <cell r="F613">
            <v>15.33</v>
          </cell>
        </row>
        <row r="614">
          <cell r="B614">
            <v>610</v>
          </cell>
          <cell r="C614" t="str">
            <v>送風機(両吸込)</v>
          </cell>
          <cell r="D614" t="str">
            <v>#</v>
          </cell>
          <cell r="E614">
            <v>10</v>
          </cell>
          <cell r="F614">
            <v>18.47</v>
          </cell>
        </row>
        <row r="615">
          <cell r="B615">
            <v>611</v>
          </cell>
          <cell r="C615" t="str">
            <v>送風機(両吸込)(天井吊)</v>
          </cell>
          <cell r="D615" t="str">
            <v>#</v>
          </cell>
          <cell r="E615">
            <v>2</v>
          </cell>
          <cell r="F615">
            <v>3.18</v>
          </cell>
        </row>
        <row r="616">
          <cell r="B616">
            <v>612</v>
          </cell>
          <cell r="C616" t="str">
            <v>送風機(両吸込)(天井吊)</v>
          </cell>
          <cell r="D616" t="str">
            <v>#</v>
          </cell>
          <cell r="E616">
            <v>2.5</v>
          </cell>
          <cell r="F616">
            <v>3.66</v>
          </cell>
        </row>
        <row r="617">
          <cell r="B617">
            <v>613</v>
          </cell>
          <cell r="C617" t="str">
            <v>送風機(両吸込)(天井吊)</v>
          </cell>
          <cell r="D617" t="str">
            <v>#</v>
          </cell>
          <cell r="E617">
            <v>3</v>
          </cell>
          <cell r="F617">
            <v>4.3600000000000003</v>
          </cell>
        </row>
        <row r="618">
          <cell r="B618">
            <v>614</v>
          </cell>
          <cell r="C618" t="str">
            <v>送風機(両吸込)(天井吊)</v>
          </cell>
          <cell r="D618" t="str">
            <v>#</v>
          </cell>
          <cell r="E618">
            <v>3.5</v>
          </cell>
          <cell r="F618">
            <v>5.0999999999999996</v>
          </cell>
        </row>
        <row r="619">
          <cell r="B619">
            <v>615</v>
          </cell>
          <cell r="C619" t="str">
            <v>送風機(両吸込)(天井吊)</v>
          </cell>
          <cell r="D619" t="str">
            <v>#</v>
          </cell>
          <cell r="E619">
            <v>4</v>
          </cell>
          <cell r="F619">
            <v>6.4</v>
          </cell>
        </row>
        <row r="620">
          <cell r="B620">
            <v>616</v>
          </cell>
          <cell r="C620" t="str">
            <v>送風機(両吸込)(天井吊)</v>
          </cell>
          <cell r="D620" t="str">
            <v>#</v>
          </cell>
          <cell r="E620">
            <v>4.5</v>
          </cell>
          <cell r="F620">
            <v>7.16</v>
          </cell>
        </row>
        <row r="621">
          <cell r="B621">
            <v>617</v>
          </cell>
          <cell r="C621" t="str">
            <v>送風機(両吸込)(天井吊)</v>
          </cell>
          <cell r="D621" t="str">
            <v>#</v>
          </cell>
          <cell r="E621">
            <v>5</v>
          </cell>
          <cell r="F621">
            <v>8.58</v>
          </cell>
        </row>
        <row r="622">
          <cell r="B622">
            <v>618</v>
          </cell>
          <cell r="C622" t="str">
            <v>送風機(両吸込)(天井吊)</v>
          </cell>
          <cell r="D622" t="str">
            <v>#</v>
          </cell>
          <cell r="E622">
            <v>5.5</v>
          </cell>
          <cell r="F622">
            <v>9.66</v>
          </cell>
        </row>
        <row r="623">
          <cell r="B623">
            <v>619</v>
          </cell>
          <cell r="C623" t="str">
            <v>送風機(両吸込)(天井吊)</v>
          </cell>
          <cell r="D623" t="str">
            <v>#</v>
          </cell>
          <cell r="E623">
            <v>6</v>
          </cell>
          <cell r="F623">
            <v>11.1</v>
          </cell>
        </row>
        <row r="624">
          <cell r="B624">
            <v>620</v>
          </cell>
          <cell r="C624" t="str">
            <v>送風機(両吸込)(天井吊)</v>
          </cell>
          <cell r="D624" t="str">
            <v>#</v>
          </cell>
          <cell r="E624">
            <v>7</v>
          </cell>
          <cell r="F624">
            <v>20.079999999999998</v>
          </cell>
        </row>
        <row r="625">
          <cell r="B625">
            <v>621</v>
          </cell>
          <cell r="C625" t="str">
            <v>送風機(両吸込)(天井吊)</v>
          </cell>
          <cell r="D625" t="str">
            <v>#</v>
          </cell>
          <cell r="E625">
            <v>8</v>
          </cell>
          <cell r="F625">
            <v>22.88</v>
          </cell>
        </row>
        <row r="626">
          <cell r="B626">
            <v>622</v>
          </cell>
          <cell r="C626" t="str">
            <v>送風機(両吸込)(天井吊)</v>
          </cell>
          <cell r="D626" t="str">
            <v>#</v>
          </cell>
          <cell r="E626">
            <v>9</v>
          </cell>
          <cell r="F626">
            <v>30.66</v>
          </cell>
        </row>
        <row r="627">
          <cell r="B627">
            <v>623</v>
          </cell>
          <cell r="C627" t="str">
            <v>送風機(両吸込)(天井吊)</v>
          </cell>
          <cell r="D627" t="str">
            <v>#</v>
          </cell>
          <cell r="E627">
            <v>10</v>
          </cell>
          <cell r="F627">
            <v>36.94</v>
          </cell>
        </row>
        <row r="628">
          <cell r="B628">
            <v>624</v>
          </cell>
          <cell r="C628" t="str">
            <v>送風機(両吸込)(防振基礎)</v>
          </cell>
          <cell r="D628" t="str">
            <v>#</v>
          </cell>
          <cell r="E628">
            <v>2</v>
          </cell>
          <cell r="F628">
            <v>1.9079999999999999</v>
          </cell>
        </row>
        <row r="629">
          <cell r="B629">
            <v>625</v>
          </cell>
          <cell r="C629" t="str">
            <v>送風機(両吸込)(防振基礎)</v>
          </cell>
          <cell r="D629" t="str">
            <v>#</v>
          </cell>
          <cell r="E629">
            <v>2.5</v>
          </cell>
          <cell r="F629">
            <v>2.1960000000000002</v>
          </cell>
        </row>
        <row r="630">
          <cell r="B630">
            <v>626</v>
          </cell>
          <cell r="C630" t="str">
            <v>送風機(両吸込)(防振基礎)</v>
          </cell>
          <cell r="D630" t="str">
            <v>#</v>
          </cell>
          <cell r="E630">
            <v>3</v>
          </cell>
          <cell r="F630">
            <v>2.6160000000000001</v>
          </cell>
        </row>
        <row r="631">
          <cell r="B631">
            <v>627</v>
          </cell>
          <cell r="C631" t="str">
            <v>送風機(両吸込)(防振基礎)</v>
          </cell>
          <cell r="D631" t="str">
            <v>#</v>
          </cell>
          <cell r="E631">
            <v>3.5</v>
          </cell>
          <cell r="F631">
            <v>3.0599999999999996</v>
          </cell>
        </row>
        <row r="632">
          <cell r="B632">
            <v>628</v>
          </cell>
          <cell r="C632" t="str">
            <v>送風機(両吸込)(防振基礎)</v>
          </cell>
          <cell r="D632" t="str">
            <v>#</v>
          </cell>
          <cell r="E632">
            <v>4</v>
          </cell>
          <cell r="F632">
            <v>3.84</v>
          </cell>
        </row>
        <row r="633">
          <cell r="B633">
            <v>629</v>
          </cell>
          <cell r="C633" t="str">
            <v>送風機(両吸込)(防振基礎)</v>
          </cell>
          <cell r="D633" t="str">
            <v>#</v>
          </cell>
          <cell r="E633">
            <v>4.5</v>
          </cell>
          <cell r="F633">
            <v>4.2960000000000003</v>
          </cell>
        </row>
        <row r="634">
          <cell r="B634">
            <v>630</v>
          </cell>
          <cell r="C634" t="str">
            <v>送風機(両吸込)(防振基礎)</v>
          </cell>
          <cell r="D634" t="str">
            <v>#</v>
          </cell>
          <cell r="E634">
            <v>5</v>
          </cell>
          <cell r="F634">
            <v>5.1479999999999997</v>
          </cell>
        </row>
        <row r="635">
          <cell r="B635">
            <v>631</v>
          </cell>
          <cell r="C635" t="str">
            <v>送風機(両吸込)(防振基礎)</v>
          </cell>
          <cell r="D635" t="str">
            <v>#</v>
          </cell>
          <cell r="E635">
            <v>5.5</v>
          </cell>
          <cell r="F635">
            <v>5.7960000000000003</v>
          </cell>
        </row>
        <row r="636">
          <cell r="B636">
            <v>632</v>
          </cell>
          <cell r="C636" t="str">
            <v>送風機(両吸込)(防振基礎)</v>
          </cell>
          <cell r="D636" t="str">
            <v>#</v>
          </cell>
          <cell r="E636">
            <v>6</v>
          </cell>
          <cell r="F636">
            <v>6.6599999999999993</v>
          </cell>
        </row>
        <row r="637">
          <cell r="B637">
            <v>633</v>
          </cell>
          <cell r="C637" t="str">
            <v>送風機(両吸込)(防振基礎)</v>
          </cell>
          <cell r="D637" t="str">
            <v>#</v>
          </cell>
          <cell r="E637">
            <v>7</v>
          </cell>
          <cell r="F637">
            <v>12.047999999999998</v>
          </cell>
        </row>
        <row r="638">
          <cell r="B638">
            <v>634</v>
          </cell>
          <cell r="C638" t="str">
            <v>送風機(両吸込)(防振基礎)</v>
          </cell>
          <cell r="D638" t="str">
            <v>#</v>
          </cell>
          <cell r="E638">
            <v>8</v>
          </cell>
          <cell r="F638">
            <v>13.728</v>
          </cell>
        </row>
        <row r="639">
          <cell r="B639">
            <v>635</v>
          </cell>
          <cell r="C639" t="str">
            <v>送風機(両吸込)(防振基礎)</v>
          </cell>
          <cell r="D639" t="str">
            <v>#</v>
          </cell>
          <cell r="E639">
            <v>9</v>
          </cell>
          <cell r="F639">
            <v>18.396000000000001</v>
          </cell>
        </row>
        <row r="640">
          <cell r="B640">
            <v>636</v>
          </cell>
          <cell r="C640" t="str">
            <v>送風機(両吸込)(防振基礎)</v>
          </cell>
          <cell r="D640" t="str">
            <v>#</v>
          </cell>
          <cell r="E640">
            <v>10</v>
          </cell>
          <cell r="F640">
            <v>22.163999999999998</v>
          </cell>
        </row>
        <row r="641">
          <cell r="B641">
            <v>637</v>
          </cell>
          <cell r="C641" t="str">
            <v>小型送風機</v>
          </cell>
          <cell r="D641" t="str">
            <v>ﾌｧﾝｺｲﾙﾕﾆｯﾄ</v>
          </cell>
          <cell r="F641">
            <v>0.85</v>
          </cell>
        </row>
        <row r="642">
          <cell r="B642">
            <v>638</v>
          </cell>
          <cell r="C642" t="str">
            <v>小型送風機</v>
          </cell>
          <cell r="D642" t="str">
            <v>ﾌｧﾝﾕﾆｯﾄ(天井吊)</v>
          </cell>
          <cell r="F642">
            <v>1.7</v>
          </cell>
        </row>
        <row r="643">
          <cell r="B643">
            <v>639</v>
          </cell>
          <cell r="C643" t="str">
            <v>小型送風機</v>
          </cell>
          <cell r="D643" t="str">
            <v>ﾐﾆｼﾛｯｺﾌｧﾝ</v>
          </cell>
          <cell r="F643">
            <v>0.85</v>
          </cell>
        </row>
        <row r="644">
          <cell r="B644">
            <v>640</v>
          </cell>
          <cell r="C644" t="str">
            <v>小型送風機</v>
          </cell>
          <cell r="D644" t="str">
            <v>天井埋込型換気扇</v>
          </cell>
          <cell r="F644">
            <v>0.5</v>
          </cell>
        </row>
        <row r="645">
          <cell r="B645">
            <v>641</v>
          </cell>
          <cell r="C645" t="str">
            <v>小型送風機</v>
          </cell>
          <cell r="D645" t="str">
            <v>ﾊﾟｲﾌﾟ用ﾌｧﾝ</v>
          </cell>
          <cell r="F645">
            <v>0.25</v>
          </cell>
        </row>
        <row r="646">
          <cell r="B646">
            <v>642</v>
          </cell>
          <cell r="C646" t="str">
            <v>換気扇</v>
          </cell>
          <cell r="D646">
            <v>200</v>
          </cell>
          <cell r="E646" t="str">
            <v>φ</v>
          </cell>
          <cell r="F646">
            <v>0.39</v>
          </cell>
        </row>
        <row r="647">
          <cell r="B647">
            <v>643</v>
          </cell>
          <cell r="C647" t="str">
            <v>換気扇</v>
          </cell>
          <cell r="D647">
            <v>250</v>
          </cell>
          <cell r="E647" t="str">
            <v>φ</v>
          </cell>
          <cell r="F647">
            <v>0.45</v>
          </cell>
        </row>
        <row r="648">
          <cell r="B648">
            <v>644</v>
          </cell>
          <cell r="C648" t="str">
            <v>換気扇</v>
          </cell>
          <cell r="D648">
            <v>300</v>
          </cell>
          <cell r="E648" t="str">
            <v>φ</v>
          </cell>
          <cell r="F648">
            <v>0.54</v>
          </cell>
        </row>
        <row r="649">
          <cell r="B649">
            <v>645</v>
          </cell>
          <cell r="C649" t="str">
            <v>換気扇</v>
          </cell>
          <cell r="D649">
            <v>400</v>
          </cell>
          <cell r="E649" t="str">
            <v>φ</v>
          </cell>
          <cell r="F649">
            <v>0.57999999999999996</v>
          </cell>
        </row>
        <row r="650">
          <cell r="B650">
            <v>646</v>
          </cell>
          <cell r="C650" t="str">
            <v>換気扇</v>
          </cell>
          <cell r="D650">
            <v>500</v>
          </cell>
          <cell r="E650" t="str">
            <v>φ</v>
          </cell>
          <cell r="F650">
            <v>0.62</v>
          </cell>
        </row>
        <row r="651">
          <cell r="B651">
            <v>647</v>
          </cell>
          <cell r="C651" t="str">
            <v>鋳鉄製柱形放熱器(床置形)</v>
          </cell>
          <cell r="D651">
            <v>20</v>
          </cell>
          <cell r="E651" t="str">
            <v>節以下</v>
          </cell>
          <cell r="F651">
            <v>0.97</v>
          </cell>
        </row>
        <row r="652">
          <cell r="B652">
            <v>648</v>
          </cell>
          <cell r="C652" t="str">
            <v>鋳鉄製柱形放熱器(床置形)</v>
          </cell>
          <cell r="D652">
            <v>21</v>
          </cell>
          <cell r="E652" t="str">
            <v>節以上</v>
          </cell>
          <cell r="F652">
            <v>1.25</v>
          </cell>
        </row>
        <row r="653">
          <cell r="B653">
            <v>649</v>
          </cell>
          <cell r="C653" t="str">
            <v>鋳鉄製柱形放熱器(壁掛形)</v>
          </cell>
          <cell r="D653">
            <v>20</v>
          </cell>
          <cell r="E653" t="str">
            <v>節以下</v>
          </cell>
          <cell r="F653">
            <v>1.55</v>
          </cell>
        </row>
        <row r="654">
          <cell r="B654">
            <v>650</v>
          </cell>
          <cell r="C654" t="str">
            <v>鋳鉄製柱形放熱器(壁掛形)</v>
          </cell>
          <cell r="D654">
            <v>21</v>
          </cell>
          <cell r="E654" t="str">
            <v>節以上</v>
          </cell>
          <cell r="F654">
            <v>2.14</v>
          </cell>
        </row>
        <row r="655">
          <cell r="B655">
            <v>651</v>
          </cell>
          <cell r="C655" t="str">
            <v>鋳鉄製壁掛形放熱器(壁掛形)</v>
          </cell>
          <cell r="D655">
            <v>3</v>
          </cell>
          <cell r="E655" t="str">
            <v>節以下</v>
          </cell>
          <cell r="F655">
            <v>1.25</v>
          </cell>
        </row>
        <row r="656">
          <cell r="B656">
            <v>652</v>
          </cell>
          <cell r="C656" t="str">
            <v>鋳鉄製壁掛形放熱器(壁掛形)</v>
          </cell>
          <cell r="D656">
            <v>4</v>
          </cell>
          <cell r="E656" t="str">
            <v>節</v>
          </cell>
          <cell r="F656">
            <v>1.44</v>
          </cell>
        </row>
        <row r="657">
          <cell r="B657">
            <v>653</v>
          </cell>
          <cell r="C657" t="str">
            <v>鋳鉄製壁掛形放熱器(壁掛形)</v>
          </cell>
          <cell r="D657">
            <v>5</v>
          </cell>
          <cell r="E657" t="str">
            <v>節</v>
          </cell>
          <cell r="F657">
            <v>1.63</v>
          </cell>
        </row>
        <row r="658">
          <cell r="B658">
            <v>654</v>
          </cell>
          <cell r="C658" t="str">
            <v>鋳鉄製壁掛形放熱器(壁掛形)</v>
          </cell>
          <cell r="D658">
            <v>6</v>
          </cell>
          <cell r="E658" t="str">
            <v>節</v>
          </cell>
          <cell r="F658">
            <v>1.82</v>
          </cell>
        </row>
        <row r="659">
          <cell r="B659">
            <v>655</v>
          </cell>
          <cell r="C659" t="str">
            <v>鋳鉄製壁掛形放熱器(壁掛形)</v>
          </cell>
          <cell r="D659">
            <v>7</v>
          </cell>
          <cell r="E659" t="str">
            <v>節</v>
          </cell>
          <cell r="F659">
            <v>2.0099999999999998</v>
          </cell>
        </row>
        <row r="660">
          <cell r="B660">
            <v>656</v>
          </cell>
          <cell r="C660" t="str">
            <v>鋳鉄製壁掛形放熱器(壁掛形)</v>
          </cell>
          <cell r="D660">
            <v>8</v>
          </cell>
          <cell r="E660" t="str">
            <v>節</v>
          </cell>
          <cell r="F660">
            <v>2.2000000000000002</v>
          </cell>
        </row>
        <row r="661">
          <cell r="B661">
            <v>657</v>
          </cell>
          <cell r="C661" t="str">
            <v>鋳鉄製壁掛形放熱器(壁掛形)</v>
          </cell>
          <cell r="D661">
            <v>9</v>
          </cell>
          <cell r="E661" t="str">
            <v>節</v>
          </cell>
          <cell r="F661">
            <v>2.39</v>
          </cell>
        </row>
        <row r="662">
          <cell r="B662">
            <v>658</v>
          </cell>
          <cell r="C662" t="str">
            <v>鋳鉄製壁掛形放熱器(壁掛形)</v>
          </cell>
          <cell r="D662">
            <v>10</v>
          </cell>
          <cell r="E662" t="str">
            <v>節</v>
          </cell>
          <cell r="F662">
            <v>2.58</v>
          </cell>
        </row>
        <row r="663">
          <cell r="B663">
            <v>659</v>
          </cell>
          <cell r="C663" t="str">
            <v>鋳鉄製壁掛形放熱器(壁掛形)</v>
          </cell>
          <cell r="D663">
            <v>11</v>
          </cell>
          <cell r="E663" t="str">
            <v>節</v>
          </cell>
          <cell r="F663">
            <v>2.77</v>
          </cell>
        </row>
        <row r="664">
          <cell r="B664">
            <v>660</v>
          </cell>
          <cell r="C664" t="str">
            <v>鋳鉄製壁掛形放熱器(壁掛形)</v>
          </cell>
          <cell r="D664">
            <v>12</v>
          </cell>
          <cell r="E664" t="str">
            <v>節</v>
          </cell>
          <cell r="F664">
            <v>2.96</v>
          </cell>
        </row>
        <row r="665">
          <cell r="B665">
            <v>661</v>
          </cell>
          <cell r="C665" t="str">
            <v>鋳鉄製壁掛形放熱器(壁掛形)</v>
          </cell>
          <cell r="D665">
            <v>13</v>
          </cell>
          <cell r="E665" t="str">
            <v>節</v>
          </cell>
          <cell r="F665">
            <v>3.15</v>
          </cell>
        </row>
        <row r="666">
          <cell r="B666">
            <v>662</v>
          </cell>
          <cell r="C666" t="str">
            <v>鋳鉄製壁掛形放熱器(壁掛形)</v>
          </cell>
          <cell r="D666">
            <v>14</v>
          </cell>
          <cell r="E666" t="str">
            <v>節</v>
          </cell>
          <cell r="F666">
            <v>3.34</v>
          </cell>
        </row>
        <row r="667">
          <cell r="B667">
            <v>663</v>
          </cell>
          <cell r="C667" t="str">
            <v>鋳鉄製壁掛形放熱器(壁掛形)</v>
          </cell>
          <cell r="D667">
            <v>15</v>
          </cell>
          <cell r="E667" t="str">
            <v>節</v>
          </cell>
          <cell r="F667">
            <v>3.5300000000000002</v>
          </cell>
        </row>
        <row r="668">
          <cell r="B668">
            <v>664</v>
          </cell>
          <cell r="C668" t="str">
            <v>鋳鉄製壁掛形放熱器(壁掛形)</v>
          </cell>
          <cell r="D668">
            <v>16</v>
          </cell>
          <cell r="E668" t="str">
            <v>節</v>
          </cell>
          <cell r="F668">
            <v>3.72</v>
          </cell>
        </row>
        <row r="669">
          <cell r="B669">
            <v>665</v>
          </cell>
          <cell r="C669" t="str">
            <v>鋳鉄製壁掛形放熱器(壁掛形)</v>
          </cell>
          <cell r="D669">
            <v>17</v>
          </cell>
          <cell r="E669" t="str">
            <v>節</v>
          </cell>
          <cell r="F669">
            <v>3.91</v>
          </cell>
        </row>
        <row r="670">
          <cell r="B670">
            <v>666</v>
          </cell>
          <cell r="C670" t="str">
            <v>鋳鉄製壁掛形放熱器(壁掛形)</v>
          </cell>
          <cell r="D670">
            <v>18</v>
          </cell>
          <cell r="E670" t="str">
            <v>節</v>
          </cell>
          <cell r="F670">
            <v>4.0999999999999996</v>
          </cell>
        </row>
        <row r="671">
          <cell r="B671">
            <v>667</v>
          </cell>
          <cell r="C671" t="str">
            <v>鋳鉄製壁掛形放熱器(壁掛形)</v>
          </cell>
          <cell r="D671">
            <v>19</v>
          </cell>
          <cell r="E671" t="str">
            <v>節</v>
          </cell>
          <cell r="F671">
            <v>4.29</v>
          </cell>
        </row>
        <row r="672">
          <cell r="B672">
            <v>668</v>
          </cell>
          <cell r="C672" t="str">
            <v>鋳鉄製壁掛形放熱器(壁掛形)</v>
          </cell>
          <cell r="D672">
            <v>20</v>
          </cell>
          <cell r="E672" t="str">
            <v>節</v>
          </cell>
          <cell r="F672">
            <v>4.4800000000000004</v>
          </cell>
        </row>
        <row r="673">
          <cell r="B673">
            <v>669</v>
          </cell>
          <cell r="C673" t="str">
            <v>鋳鉄製柱形放熱器(天井吊形)</v>
          </cell>
          <cell r="D673">
            <v>3</v>
          </cell>
          <cell r="E673" t="str">
            <v>節以下</v>
          </cell>
          <cell r="F673">
            <v>1.94</v>
          </cell>
        </row>
        <row r="674">
          <cell r="B674">
            <v>670</v>
          </cell>
          <cell r="C674" t="str">
            <v>鋳鉄製柱形放熱器(天井吊形)</v>
          </cell>
          <cell r="D674">
            <v>4</v>
          </cell>
          <cell r="E674" t="str">
            <v>節</v>
          </cell>
          <cell r="F674">
            <v>2.2000000000000002</v>
          </cell>
        </row>
        <row r="675">
          <cell r="B675">
            <v>671</v>
          </cell>
          <cell r="C675" t="str">
            <v>鋳鉄製柱形放熱器(天井吊形)</v>
          </cell>
          <cell r="D675">
            <v>5</v>
          </cell>
          <cell r="E675" t="str">
            <v>節</v>
          </cell>
          <cell r="F675">
            <v>2.46</v>
          </cell>
        </row>
        <row r="676">
          <cell r="B676">
            <v>672</v>
          </cell>
          <cell r="C676" t="str">
            <v>鋳鉄製柱形放熱器(天井吊形)</v>
          </cell>
          <cell r="D676">
            <v>6</v>
          </cell>
          <cell r="E676" t="str">
            <v>節</v>
          </cell>
          <cell r="F676">
            <v>2.7199999999999998</v>
          </cell>
        </row>
        <row r="677">
          <cell r="B677">
            <v>673</v>
          </cell>
          <cell r="C677" t="str">
            <v>鋳鉄製柱形放熱器(天井吊形)</v>
          </cell>
          <cell r="D677">
            <v>7</v>
          </cell>
          <cell r="E677" t="str">
            <v>節</v>
          </cell>
          <cell r="F677">
            <v>2.98</v>
          </cell>
        </row>
        <row r="678">
          <cell r="B678">
            <v>674</v>
          </cell>
          <cell r="C678" t="str">
            <v>鋳鉄製柱形放熱器(天井吊形)</v>
          </cell>
          <cell r="D678">
            <v>8</v>
          </cell>
          <cell r="E678" t="str">
            <v>節</v>
          </cell>
          <cell r="F678">
            <v>3.24</v>
          </cell>
        </row>
        <row r="679">
          <cell r="B679">
            <v>675</v>
          </cell>
          <cell r="C679" t="str">
            <v>鋳鉄製柱形放熱器(天井吊形)</v>
          </cell>
          <cell r="D679">
            <v>9</v>
          </cell>
          <cell r="E679" t="str">
            <v>節</v>
          </cell>
          <cell r="F679">
            <v>3.5</v>
          </cell>
        </row>
        <row r="680">
          <cell r="B680">
            <v>676</v>
          </cell>
          <cell r="C680" t="str">
            <v>鋳鉄製柱形放熱器(天井吊形)</v>
          </cell>
          <cell r="D680">
            <v>10</v>
          </cell>
          <cell r="E680" t="str">
            <v>節</v>
          </cell>
          <cell r="F680">
            <v>3.76</v>
          </cell>
        </row>
        <row r="681">
          <cell r="B681">
            <v>677</v>
          </cell>
          <cell r="C681" t="str">
            <v>鋳鉄製柱形放熱器(天井吊形)</v>
          </cell>
          <cell r="D681">
            <v>11</v>
          </cell>
          <cell r="E681" t="str">
            <v>節</v>
          </cell>
          <cell r="F681">
            <v>4.0199999999999996</v>
          </cell>
        </row>
        <row r="682">
          <cell r="B682">
            <v>678</v>
          </cell>
          <cell r="C682" t="str">
            <v>鋳鉄製柱形放熱器(天井吊形)</v>
          </cell>
          <cell r="D682">
            <v>12</v>
          </cell>
          <cell r="E682" t="str">
            <v>節</v>
          </cell>
          <cell r="F682">
            <v>4.2799999999999994</v>
          </cell>
        </row>
        <row r="683">
          <cell r="B683">
            <v>679</v>
          </cell>
          <cell r="C683" t="str">
            <v>鋳鉄製柱形放熱器(天井吊形)</v>
          </cell>
          <cell r="D683">
            <v>13</v>
          </cell>
          <cell r="E683" t="str">
            <v>節</v>
          </cell>
          <cell r="F683">
            <v>4.54</v>
          </cell>
        </row>
        <row r="684">
          <cell r="B684">
            <v>680</v>
          </cell>
          <cell r="C684" t="str">
            <v>鋳鉄製柱形放熱器(天井吊形)</v>
          </cell>
          <cell r="D684">
            <v>14</v>
          </cell>
          <cell r="E684" t="str">
            <v>節</v>
          </cell>
          <cell r="F684">
            <v>4.8000000000000007</v>
          </cell>
        </row>
        <row r="685">
          <cell r="B685">
            <v>681</v>
          </cell>
          <cell r="C685" t="str">
            <v>鋳鉄製柱形放熱器(天井吊形)</v>
          </cell>
          <cell r="D685">
            <v>15</v>
          </cell>
          <cell r="E685" t="str">
            <v>節</v>
          </cell>
          <cell r="F685">
            <v>5.0600000000000005</v>
          </cell>
        </row>
        <row r="686">
          <cell r="B686">
            <v>682</v>
          </cell>
          <cell r="C686" t="str">
            <v>鋳鉄製柱形放熱器(天井吊形)</v>
          </cell>
          <cell r="D686">
            <v>16</v>
          </cell>
          <cell r="E686" t="str">
            <v>節</v>
          </cell>
          <cell r="F686">
            <v>5.32</v>
          </cell>
        </row>
        <row r="687">
          <cell r="B687">
            <v>683</v>
          </cell>
          <cell r="C687" t="str">
            <v>鋳鉄製柱形放熱器(天井吊形)</v>
          </cell>
          <cell r="D687">
            <v>17</v>
          </cell>
          <cell r="E687" t="str">
            <v>節</v>
          </cell>
          <cell r="F687">
            <v>5.58</v>
          </cell>
        </row>
        <row r="688">
          <cell r="B688">
            <v>684</v>
          </cell>
          <cell r="C688" t="str">
            <v>鋳鉄製柱形放熱器(天井吊形)</v>
          </cell>
          <cell r="D688">
            <v>18</v>
          </cell>
          <cell r="E688" t="str">
            <v>節</v>
          </cell>
          <cell r="F688">
            <v>5.84</v>
          </cell>
        </row>
        <row r="689">
          <cell r="B689">
            <v>685</v>
          </cell>
          <cell r="C689" t="str">
            <v>鋳鉄製柱形放熱器(天井吊形)</v>
          </cell>
          <cell r="D689">
            <v>19</v>
          </cell>
          <cell r="E689" t="str">
            <v>節</v>
          </cell>
          <cell r="F689">
            <v>6.1</v>
          </cell>
        </row>
        <row r="690">
          <cell r="B690">
            <v>686</v>
          </cell>
          <cell r="C690" t="str">
            <v>鋳鉄製柱形放熱器(天井吊形)</v>
          </cell>
          <cell r="D690">
            <v>20</v>
          </cell>
          <cell r="E690" t="str">
            <v>節</v>
          </cell>
          <cell r="F690">
            <v>6.3599999999999994</v>
          </cell>
        </row>
        <row r="691">
          <cell r="B691">
            <v>687</v>
          </cell>
          <cell r="C691" t="str">
            <v>ｺﾝﾍﾞｸﾀｰ</v>
          </cell>
          <cell r="D691" t="str">
            <v>ｴﾚﾒﾝﾄ1.5m未満</v>
          </cell>
          <cell r="F691">
            <v>1.07</v>
          </cell>
        </row>
        <row r="692">
          <cell r="B692">
            <v>688</v>
          </cell>
          <cell r="C692" t="str">
            <v>ｺﾝﾍﾞｸﾀｰ</v>
          </cell>
          <cell r="D692" t="str">
            <v>ｴﾚﾒﾝﾄ1.5m以上</v>
          </cell>
          <cell r="F692">
            <v>1.27</v>
          </cell>
        </row>
        <row r="693">
          <cell r="B693">
            <v>689</v>
          </cell>
          <cell r="C693" t="str">
            <v>ﾌｧﾝｺﾝﾍﾞｸﾀｰ</v>
          </cell>
          <cell r="D693" t="str">
            <v>ｴﾚﾒﾝﾄ1.5m未満</v>
          </cell>
          <cell r="F693">
            <v>1.284</v>
          </cell>
        </row>
        <row r="694">
          <cell r="B694">
            <v>690</v>
          </cell>
          <cell r="C694" t="str">
            <v>ﾌｧﾝｺﾝﾍﾞｸﾀｰ</v>
          </cell>
          <cell r="D694" t="str">
            <v>ｴﾚﾒﾝﾄ1.5m以上</v>
          </cell>
          <cell r="F694">
            <v>1.524</v>
          </cell>
        </row>
        <row r="695">
          <cell r="B695">
            <v>691</v>
          </cell>
          <cell r="C695" t="str">
            <v>ﾍﾞｰｽﾎﾞｰﾄﾞﾋｰﾀｰ</v>
          </cell>
          <cell r="D695" t="str">
            <v>ｴﾚﾒﾝﾄ2m未満</v>
          </cell>
          <cell r="E695">
            <v>1</v>
          </cell>
          <cell r="F695">
            <v>1.35</v>
          </cell>
        </row>
        <row r="696">
          <cell r="B696">
            <v>692</v>
          </cell>
          <cell r="C696" t="str">
            <v>ﾍﾞｰｽﾎﾞｰﾄﾞﾋｰﾀｰ</v>
          </cell>
          <cell r="D696" t="str">
            <v>ｴﾚﾒﾝﾄ2m未満</v>
          </cell>
          <cell r="E696">
            <v>2</v>
          </cell>
          <cell r="F696">
            <v>2.7</v>
          </cell>
        </row>
        <row r="697">
          <cell r="B697">
            <v>693</v>
          </cell>
          <cell r="C697" t="str">
            <v>ﾍﾞｰｽﾎﾞｰﾄﾞﾋｰﾀｰ</v>
          </cell>
          <cell r="D697" t="str">
            <v>ｴﾚﾒﾝﾄ2m未満</v>
          </cell>
          <cell r="E697">
            <v>3</v>
          </cell>
          <cell r="F697">
            <v>4.0500000000000007</v>
          </cell>
        </row>
        <row r="698">
          <cell r="B698">
            <v>694</v>
          </cell>
          <cell r="C698" t="str">
            <v>ﾍﾞｰｽﾎﾞｰﾄﾞﾋｰﾀｰ</v>
          </cell>
          <cell r="D698" t="str">
            <v>ｴﾚﾒﾝﾄ2m未満</v>
          </cell>
          <cell r="E698">
            <v>4</v>
          </cell>
          <cell r="F698">
            <v>5.4</v>
          </cell>
        </row>
        <row r="699">
          <cell r="B699">
            <v>695</v>
          </cell>
          <cell r="C699" t="str">
            <v>ﾍﾞｰｽﾎﾞｰﾄﾞﾋｰﾀｰ</v>
          </cell>
          <cell r="D699" t="str">
            <v>ｴﾚﾒﾝﾄ2m未満</v>
          </cell>
          <cell r="E699">
            <v>5</v>
          </cell>
          <cell r="F699">
            <v>6.75</v>
          </cell>
        </row>
        <row r="700">
          <cell r="B700">
            <v>696</v>
          </cell>
          <cell r="C700" t="str">
            <v>ﾍﾞｰｽﾎﾞｰﾄﾞﾋｰﾀｰ</v>
          </cell>
          <cell r="D700" t="str">
            <v>ｴﾚﾒﾝﾄ2m未満</v>
          </cell>
          <cell r="E700">
            <v>6</v>
          </cell>
          <cell r="F700">
            <v>8.1000000000000014</v>
          </cell>
        </row>
        <row r="701">
          <cell r="B701">
            <v>697</v>
          </cell>
          <cell r="C701" t="str">
            <v>ﾍﾞｰｽﾎﾞｰﾄﾞﾋｰﾀｰ</v>
          </cell>
          <cell r="D701" t="str">
            <v>ｴﾚﾒﾝﾄ2m未満</v>
          </cell>
          <cell r="E701">
            <v>7</v>
          </cell>
          <cell r="F701">
            <v>9.4500000000000011</v>
          </cell>
        </row>
        <row r="702">
          <cell r="B702">
            <v>698</v>
          </cell>
          <cell r="C702" t="str">
            <v>ﾍﾞｰｽﾎﾞｰﾄﾞﾋｰﾀｰ</v>
          </cell>
          <cell r="D702" t="str">
            <v>ｴﾚﾒﾝﾄ2m未満</v>
          </cell>
          <cell r="E702">
            <v>8</v>
          </cell>
          <cell r="F702">
            <v>10.8</v>
          </cell>
        </row>
        <row r="703">
          <cell r="B703">
            <v>699</v>
          </cell>
          <cell r="C703" t="str">
            <v>ﾍﾞｰｽﾎﾞｰﾄﾞﾋｰﾀｰ</v>
          </cell>
          <cell r="D703" t="str">
            <v>ｴﾚﾒﾝﾄ2m未満</v>
          </cell>
          <cell r="E703">
            <v>9</v>
          </cell>
          <cell r="F703">
            <v>12.15</v>
          </cell>
        </row>
        <row r="704">
          <cell r="B704">
            <v>700</v>
          </cell>
          <cell r="C704" t="str">
            <v>ﾍﾞｰｽﾎﾞｰﾄﾞﾋｰﾀｰ</v>
          </cell>
          <cell r="D704" t="str">
            <v>ｴﾚﾒﾝﾄ2m未満</v>
          </cell>
          <cell r="E704">
            <v>10</v>
          </cell>
          <cell r="F704">
            <v>13.5</v>
          </cell>
        </row>
        <row r="705">
          <cell r="B705">
            <v>701</v>
          </cell>
          <cell r="C705" t="str">
            <v>ﾍﾞｰｽﾎﾞｰﾄﾞﾋｰﾀｰ</v>
          </cell>
          <cell r="D705" t="str">
            <v>ｴﾚﾒﾝﾄ2m以上</v>
          </cell>
          <cell r="E705">
            <v>1</v>
          </cell>
          <cell r="F705">
            <v>1.75</v>
          </cell>
        </row>
        <row r="706">
          <cell r="B706">
            <v>702</v>
          </cell>
          <cell r="C706" t="str">
            <v>ﾍﾞｰｽﾎﾞｰﾄﾞﾋｰﾀｰ</v>
          </cell>
          <cell r="D706" t="str">
            <v>ｴﾚﾒﾝﾄ2m以上</v>
          </cell>
          <cell r="E706">
            <v>2</v>
          </cell>
          <cell r="F706">
            <v>3.5</v>
          </cell>
        </row>
        <row r="707">
          <cell r="B707">
            <v>703</v>
          </cell>
          <cell r="C707" t="str">
            <v>ﾍﾞｰｽﾎﾞｰﾄﾞﾋｰﾀｰ</v>
          </cell>
          <cell r="D707" t="str">
            <v>ｴﾚﾒﾝﾄ2m以上</v>
          </cell>
          <cell r="E707">
            <v>3</v>
          </cell>
          <cell r="F707">
            <v>5.25</v>
          </cell>
        </row>
        <row r="708">
          <cell r="B708">
            <v>704</v>
          </cell>
          <cell r="C708" t="str">
            <v>ﾍﾞｰｽﾎﾞｰﾄﾞﾋｰﾀｰ</v>
          </cell>
          <cell r="D708" t="str">
            <v>ｴﾚﾒﾝﾄ2m以上</v>
          </cell>
          <cell r="E708">
            <v>4</v>
          </cell>
          <cell r="F708">
            <v>7</v>
          </cell>
        </row>
        <row r="709">
          <cell r="B709">
            <v>705</v>
          </cell>
          <cell r="C709" t="str">
            <v>ﾍﾞｰｽﾎﾞｰﾄﾞﾋｰﾀｰ</v>
          </cell>
          <cell r="D709" t="str">
            <v>ｴﾚﾒﾝﾄ2m以上</v>
          </cell>
          <cell r="E709">
            <v>5</v>
          </cell>
          <cell r="F709">
            <v>8.75</v>
          </cell>
        </row>
        <row r="710">
          <cell r="B710">
            <v>706</v>
          </cell>
          <cell r="C710" t="str">
            <v>ﾍﾞｰｽﾎﾞｰﾄﾞﾋｰﾀｰ</v>
          </cell>
          <cell r="D710" t="str">
            <v>ｴﾚﾒﾝﾄ2m以上</v>
          </cell>
          <cell r="E710">
            <v>6</v>
          </cell>
          <cell r="F710">
            <v>10.5</v>
          </cell>
        </row>
        <row r="711">
          <cell r="B711">
            <v>707</v>
          </cell>
          <cell r="C711" t="str">
            <v>ﾍﾞｰｽﾎﾞｰﾄﾞﾋｰﾀｰ</v>
          </cell>
          <cell r="D711" t="str">
            <v>ｴﾚﾒﾝﾄ2m以上</v>
          </cell>
          <cell r="E711">
            <v>7</v>
          </cell>
          <cell r="F711">
            <v>12.25</v>
          </cell>
        </row>
        <row r="712">
          <cell r="B712">
            <v>708</v>
          </cell>
          <cell r="C712" t="str">
            <v>ﾍﾞｰｽﾎﾞｰﾄﾞﾋｰﾀｰ</v>
          </cell>
          <cell r="D712" t="str">
            <v>ｴﾚﾒﾝﾄ2m以上</v>
          </cell>
          <cell r="E712">
            <v>8</v>
          </cell>
          <cell r="F712">
            <v>14</v>
          </cell>
        </row>
        <row r="713">
          <cell r="B713">
            <v>709</v>
          </cell>
          <cell r="C713" t="str">
            <v>ﾍﾞｰｽﾎﾞｰﾄﾞﾋｰﾀｰ</v>
          </cell>
          <cell r="D713" t="str">
            <v>ｴﾚﾒﾝﾄ2m以上</v>
          </cell>
          <cell r="E713">
            <v>9</v>
          </cell>
          <cell r="F713">
            <v>15.75</v>
          </cell>
        </row>
        <row r="714">
          <cell r="B714">
            <v>710</v>
          </cell>
          <cell r="C714" t="str">
            <v>ﾍﾞｰｽﾎﾞｰﾄﾞﾋｰﾀｰ</v>
          </cell>
          <cell r="D714" t="str">
            <v>ｴﾚﾒﾝﾄ2m以上</v>
          </cell>
          <cell r="E714">
            <v>10</v>
          </cell>
          <cell r="F714">
            <v>17.5</v>
          </cell>
        </row>
        <row r="715">
          <cell r="B715">
            <v>711</v>
          </cell>
          <cell r="C715" t="str">
            <v>蒸気用給湿器</v>
          </cell>
          <cell r="F715">
            <v>0.1</v>
          </cell>
        </row>
        <row r="716">
          <cell r="B716">
            <v>712</v>
          </cell>
          <cell r="C716" t="str">
            <v>放熱器弁</v>
          </cell>
          <cell r="F716">
            <v>0.1</v>
          </cell>
        </row>
        <row r="717">
          <cell r="B717">
            <v>713</v>
          </cell>
          <cell r="C717" t="str">
            <v>放熱器ﾄﾗｯﾌﾟ</v>
          </cell>
          <cell r="F717">
            <v>0.1</v>
          </cell>
        </row>
        <row r="718">
          <cell r="B718">
            <v>714</v>
          </cell>
          <cell r="C718" t="str">
            <v>ﾊﾟﾈﾙﾋｰﾀｰ(床置形･壁掛型)</v>
          </cell>
          <cell r="D718">
            <v>3.5</v>
          </cell>
          <cell r="E718" t="str">
            <v>kw以下</v>
          </cell>
          <cell r="F718">
            <v>0.54</v>
          </cell>
        </row>
        <row r="719">
          <cell r="B719">
            <v>715</v>
          </cell>
          <cell r="C719" t="str">
            <v>ﾌｧﾝﾋｰﾀｰ(天井吊形)</v>
          </cell>
          <cell r="D719">
            <v>6</v>
          </cell>
          <cell r="E719" t="str">
            <v>kw以下</v>
          </cell>
          <cell r="F719">
            <v>1.05</v>
          </cell>
        </row>
        <row r="720">
          <cell r="B720">
            <v>716</v>
          </cell>
          <cell r="C720" t="str">
            <v>ﾌｧﾝﾋｰﾀｰ(天井吊形)</v>
          </cell>
          <cell r="D720">
            <v>10</v>
          </cell>
          <cell r="E720" t="str">
            <v>kw以下</v>
          </cell>
          <cell r="F720">
            <v>1.29</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1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コピー選定"/>
      <sheetName val="コピー選定 (2)"/>
      <sheetName val="様式1"/>
      <sheetName val="様式1-1"/>
      <sheetName val="様式2"/>
      <sheetName val="様式3"/>
      <sheetName val="代価"/>
      <sheetName val="集(放送)"/>
      <sheetName val="集(南校舎)"/>
      <sheetName val="集(北校舎)"/>
      <sheetName val="集(屋内運動場・給食調理室)"/>
      <sheetName val="集(校舎放送幹線設備)"/>
      <sheetName val="拾(放送室)"/>
      <sheetName val="拾(北･南校舎幹線)"/>
      <sheetName val="拾(給食調理室)"/>
      <sheetName val="拾(屋内体育館)"/>
      <sheetName val="拾(北校舎)"/>
      <sheetName val="拾(南校舎)"/>
      <sheetName val="集(撤去)"/>
      <sheetName val="廃材処分"/>
      <sheetName val="共通費"/>
      <sheetName val="集計表 (電灯)"/>
      <sheetName val="拾出表 (電灯)"/>
      <sheetName val="代価表"/>
      <sheetName val="比較改"/>
      <sheetName val="盤代価表"/>
      <sheetName val="撤去"/>
      <sheetName val="撤去代価"/>
      <sheetName val="ＳＷ代価1"/>
      <sheetName val="計算"/>
      <sheetName val="西複写"/>
      <sheetName val="東複写"/>
      <sheetName val="集(ｺﾝｾﾝﾄ)"/>
      <sheetName val="拾(ｺﾝｾﾝﾄ)"/>
      <sheetName val="集(ﾄｲﾚ呼出)"/>
      <sheetName val="拾(ﾄｲﾚ呼出)"/>
    </sheetNames>
    <sheetDataSet>
      <sheetData sheetId="0"/>
      <sheetData sheetId="1"/>
      <sheetData sheetId="2"/>
      <sheetData sheetId="3"/>
      <sheetData sheetId="4"/>
      <sheetData sheetId="5"/>
      <sheetData sheetId="6" refreshError="1">
        <row r="1">
          <cell r="H1" t="str">
            <v>単　　　価</v>
          </cell>
          <cell r="I1" t="str">
            <v>金　　　額</v>
          </cell>
          <cell r="J1" t="str">
            <v>備　　考</v>
          </cell>
        </row>
        <row r="5">
          <cell r="I5">
            <v>2884020</v>
          </cell>
          <cell r="J5" t="str">
            <v>(少)</v>
          </cell>
          <cell r="K5" t="str">
            <v>(少)</v>
          </cell>
          <cell r="L5">
            <v>1856900</v>
          </cell>
          <cell r="M5">
            <v>1856900</v>
          </cell>
        </row>
        <row r="6">
          <cell r="I6">
            <v>694490</v>
          </cell>
        </row>
        <row r="7">
          <cell r="I7">
            <v>552310</v>
          </cell>
        </row>
        <row r="8">
          <cell r="I8">
            <v>406120</v>
          </cell>
        </row>
        <row r="9">
          <cell r="I9">
            <v>143730</v>
          </cell>
        </row>
        <row r="21">
          <cell r="I21">
            <v>4680670</v>
          </cell>
          <cell r="J21">
            <v>0</v>
          </cell>
          <cell r="K21" t="str">
            <v>(少)</v>
          </cell>
          <cell r="L21">
            <v>1856900</v>
          </cell>
          <cell r="M21">
            <v>1856900</v>
          </cell>
        </row>
        <row r="23">
          <cell r="I23">
            <v>0</v>
          </cell>
        </row>
        <row r="24">
          <cell r="H24">
            <v>270</v>
          </cell>
          <cell r="I24">
            <v>51030</v>
          </cell>
          <cell r="J24" t="str">
            <v>県単E-35</v>
          </cell>
        </row>
        <row r="25">
          <cell r="H25">
            <v>290</v>
          </cell>
          <cell r="I25">
            <v>3190</v>
          </cell>
          <cell r="J25" t="str">
            <v>県単E-35</v>
          </cell>
        </row>
        <row r="26">
          <cell r="H26">
            <v>320</v>
          </cell>
          <cell r="I26">
            <v>6400</v>
          </cell>
          <cell r="J26" t="str">
            <v>県単E-35</v>
          </cell>
        </row>
        <row r="27">
          <cell r="H27">
            <v>520</v>
          </cell>
          <cell r="I27">
            <v>1040</v>
          </cell>
          <cell r="J27" t="str">
            <v>県単E-35</v>
          </cell>
        </row>
        <row r="28">
          <cell r="H28">
            <v>600</v>
          </cell>
          <cell r="I28">
            <v>1200</v>
          </cell>
          <cell r="J28" t="str">
            <v>県単E-35</v>
          </cell>
        </row>
        <row r="29">
          <cell r="H29">
            <v>730</v>
          </cell>
          <cell r="I29">
            <v>21170</v>
          </cell>
          <cell r="J29" t="str">
            <v>県単E-35</v>
          </cell>
        </row>
        <row r="30">
          <cell r="H30">
            <v>820</v>
          </cell>
          <cell r="I30">
            <v>23780</v>
          </cell>
          <cell r="J30" t="str">
            <v>県単E-35</v>
          </cell>
        </row>
        <row r="31">
          <cell r="H31">
            <v>1620</v>
          </cell>
          <cell r="I31">
            <v>32400</v>
          </cell>
          <cell r="J31" t="str">
            <v>県単E-35</v>
          </cell>
        </row>
        <row r="32">
          <cell r="H32">
            <v>1760</v>
          </cell>
          <cell r="I32">
            <v>8800</v>
          </cell>
          <cell r="J32" t="str">
            <v>県単E-35</v>
          </cell>
        </row>
        <row r="33">
          <cell r="H33">
            <v>2440</v>
          </cell>
          <cell r="I33">
            <v>4880</v>
          </cell>
          <cell r="J33" t="str">
            <v>県単E-35</v>
          </cell>
        </row>
        <row r="34">
          <cell r="H34">
            <v>2630</v>
          </cell>
          <cell r="I34">
            <v>7890</v>
          </cell>
          <cell r="J34" t="str">
            <v>県単E-35</v>
          </cell>
        </row>
        <row r="35">
          <cell r="H35">
            <v>340</v>
          </cell>
          <cell r="I35">
            <v>9180</v>
          </cell>
          <cell r="J35" t="str">
            <v>県単E-36</v>
          </cell>
        </row>
        <row r="36">
          <cell r="H36">
            <v>380</v>
          </cell>
          <cell r="I36">
            <v>760</v>
          </cell>
          <cell r="J36" t="str">
            <v>県単E-36</v>
          </cell>
        </row>
        <row r="37">
          <cell r="H37">
            <v>440</v>
          </cell>
          <cell r="I37">
            <v>11880</v>
          </cell>
          <cell r="J37" t="str">
            <v>県単E-36</v>
          </cell>
        </row>
        <row r="38">
          <cell r="H38">
            <v>500</v>
          </cell>
          <cell r="I38">
            <v>1000</v>
          </cell>
          <cell r="J38" t="str">
            <v>県単E-36</v>
          </cell>
        </row>
        <row r="39">
          <cell r="H39">
            <v>1120</v>
          </cell>
          <cell r="I39">
            <v>2240</v>
          </cell>
          <cell r="J39" t="str">
            <v>県単E-36</v>
          </cell>
        </row>
        <row r="40">
          <cell r="H40">
            <v>1240</v>
          </cell>
          <cell r="I40">
            <v>3720</v>
          </cell>
          <cell r="J40" t="str">
            <v>県単E-36</v>
          </cell>
        </row>
        <row r="41">
          <cell r="H41">
            <v>260</v>
          </cell>
          <cell r="I41">
            <v>22620</v>
          </cell>
          <cell r="J41" t="str">
            <v>県単E-39</v>
          </cell>
        </row>
        <row r="42">
          <cell r="H42">
            <v>310</v>
          </cell>
          <cell r="I42">
            <v>5270</v>
          </cell>
          <cell r="J42" t="str">
            <v>県単E-39</v>
          </cell>
        </row>
        <row r="43">
          <cell r="H43">
            <v>320</v>
          </cell>
          <cell r="I43">
            <v>960</v>
          </cell>
          <cell r="J43" t="str">
            <v>県単E-25</v>
          </cell>
        </row>
        <row r="44">
          <cell r="I44">
            <v>0</v>
          </cell>
        </row>
        <row r="45">
          <cell r="H45">
            <v>810</v>
          </cell>
          <cell r="I45">
            <v>6480</v>
          </cell>
          <cell r="J45" t="str">
            <v>ｺｽﾄP-35</v>
          </cell>
        </row>
        <row r="46">
          <cell r="H46">
            <v>1140</v>
          </cell>
          <cell r="I46">
            <v>11400</v>
          </cell>
          <cell r="J46" t="str">
            <v>ｺｽﾄP-33</v>
          </cell>
        </row>
        <row r="47">
          <cell r="H47">
            <v>130</v>
          </cell>
          <cell r="I47">
            <v>1300</v>
          </cell>
          <cell r="J47" t="str">
            <v>県単E-1</v>
          </cell>
        </row>
        <row r="48">
          <cell r="I48">
            <v>0</v>
          </cell>
        </row>
        <row r="49">
          <cell r="H49">
            <v>1520</v>
          </cell>
          <cell r="I49">
            <v>18240</v>
          </cell>
          <cell r="J49" t="str">
            <v>県単E-3</v>
          </cell>
        </row>
        <row r="50">
          <cell r="H50">
            <v>2030</v>
          </cell>
          <cell r="I50">
            <v>6090</v>
          </cell>
          <cell r="J50" t="str">
            <v>県単E-3</v>
          </cell>
        </row>
        <row r="51">
          <cell r="H51">
            <v>90</v>
          </cell>
          <cell r="I51">
            <v>540</v>
          </cell>
          <cell r="J51" t="str">
            <v>県単E-3</v>
          </cell>
        </row>
        <row r="52">
          <cell r="I52">
            <v>0</v>
          </cell>
        </row>
        <row r="53">
          <cell r="H53">
            <v>2200</v>
          </cell>
          <cell r="I53">
            <v>4400</v>
          </cell>
          <cell r="J53" t="str">
            <v>県単E-3</v>
          </cell>
        </row>
        <row r="54">
          <cell r="H54">
            <v>1390</v>
          </cell>
          <cell r="I54">
            <v>1390</v>
          </cell>
          <cell r="J54" t="str">
            <v>県単E-3</v>
          </cell>
        </row>
        <row r="55">
          <cell r="I55">
            <v>0</v>
          </cell>
        </row>
        <row r="56">
          <cell r="H56">
            <v>2920</v>
          </cell>
          <cell r="I56">
            <v>29200</v>
          </cell>
          <cell r="J56" t="str">
            <v>県単E-3</v>
          </cell>
        </row>
        <row r="57">
          <cell r="H57">
            <v>1580</v>
          </cell>
          <cell r="I57">
            <v>7900</v>
          </cell>
          <cell r="J57" t="str">
            <v>県単E-3</v>
          </cell>
        </row>
        <row r="58">
          <cell r="I58">
            <v>0</v>
          </cell>
        </row>
        <row r="59">
          <cell r="H59">
            <v>83700</v>
          </cell>
          <cell r="I59">
            <v>83700</v>
          </cell>
          <cell r="J59" t="str">
            <v>県単E-60</v>
          </cell>
        </row>
        <row r="60">
          <cell r="H60">
            <v>56100</v>
          </cell>
          <cell r="I60">
            <v>56100</v>
          </cell>
          <cell r="J60" t="str">
            <v>県単E-60</v>
          </cell>
        </row>
        <row r="62">
          <cell r="H62">
            <v>604000</v>
          </cell>
          <cell r="I62">
            <v>604000</v>
          </cell>
          <cell r="J62" t="str">
            <v>県単E-68</v>
          </cell>
          <cell r="K62" t="str">
            <v>(少)</v>
          </cell>
          <cell r="L62">
            <v>377000</v>
          </cell>
          <cell r="M62">
            <v>377000</v>
          </cell>
        </row>
        <row r="63">
          <cell r="H63">
            <v>657000</v>
          </cell>
          <cell r="I63">
            <v>657000</v>
          </cell>
          <cell r="J63" t="str">
            <v>代価表</v>
          </cell>
          <cell r="K63" t="str">
            <v>(少)</v>
          </cell>
          <cell r="L63">
            <v>584700</v>
          </cell>
          <cell r="M63">
            <v>584700</v>
          </cell>
        </row>
        <row r="64">
          <cell r="I64">
            <v>54000</v>
          </cell>
          <cell r="J64" t="str">
            <v>代価表</v>
          </cell>
          <cell r="K64" t="str">
            <v>(少)</v>
          </cell>
          <cell r="L64">
            <v>54000</v>
          </cell>
          <cell r="M64">
            <v>54000</v>
          </cell>
        </row>
        <row r="65">
          <cell r="H65">
            <v>868000</v>
          </cell>
          <cell r="I65">
            <v>868000</v>
          </cell>
          <cell r="J65" t="str">
            <v>代価表</v>
          </cell>
          <cell r="K65" t="str">
            <v>(少)</v>
          </cell>
          <cell r="L65">
            <v>792000</v>
          </cell>
          <cell r="M65">
            <v>792000</v>
          </cell>
        </row>
        <row r="66">
          <cell r="H66">
            <v>72700</v>
          </cell>
          <cell r="I66">
            <v>72700</v>
          </cell>
          <cell r="J66" t="str">
            <v>代価表</v>
          </cell>
          <cell r="K66" t="str">
            <v>(少)</v>
          </cell>
          <cell r="L66">
            <v>49200</v>
          </cell>
          <cell r="M66">
            <v>49200</v>
          </cell>
        </row>
        <row r="67">
          <cell r="H67">
            <v>28300</v>
          </cell>
          <cell r="I67">
            <v>28300</v>
          </cell>
          <cell r="J67" t="str">
            <v>代価表</v>
          </cell>
        </row>
        <row r="68">
          <cell r="I68">
            <v>0</v>
          </cell>
        </row>
        <row r="69">
          <cell r="I69">
            <v>0</v>
          </cell>
        </row>
        <row r="70">
          <cell r="H70">
            <v>6010</v>
          </cell>
          <cell r="I70">
            <v>18030</v>
          </cell>
          <cell r="J70" t="str">
            <v>代価表</v>
          </cell>
        </row>
        <row r="71">
          <cell r="H71">
            <v>10000</v>
          </cell>
          <cell r="I71">
            <v>30000</v>
          </cell>
          <cell r="J71" t="str">
            <v>代価表</v>
          </cell>
        </row>
        <row r="72">
          <cell r="I72">
            <v>0</v>
          </cell>
        </row>
        <row r="73">
          <cell r="H73">
            <v>3440</v>
          </cell>
          <cell r="I73">
            <v>24080</v>
          </cell>
          <cell r="J73" t="str">
            <v>県単k-2</v>
          </cell>
        </row>
        <row r="74">
          <cell r="H74">
            <v>3620</v>
          </cell>
          <cell r="I74">
            <v>3620</v>
          </cell>
          <cell r="J74" t="str">
            <v>県単k-2</v>
          </cell>
        </row>
        <row r="75">
          <cell r="H75">
            <v>4130</v>
          </cell>
          <cell r="I75">
            <v>12390</v>
          </cell>
          <cell r="J75" t="str">
            <v>県単k-2</v>
          </cell>
        </row>
        <row r="76">
          <cell r="H76">
            <v>1140</v>
          </cell>
          <cell r="I76">
            <v>2280</v>
          </cell>
          <cell r="J76" t="str">
            <v>代価表</v>
          </cell>
        </row>
        <row r="77">
          <cell r="I77">
            <v>0</v>
          </cell>
        </row>
        <row r="78">
          <cell r="H78">
            <v>5770</v>
          </cell>
          <cell r="I78">
            <v>63470</v>
          </cell>
          <cell r="J78" t="str">
            <v>県単A-148</v>
          </cell>
        </row>
        <row r="79">
          <cell r="I79">
            <v>0</v>
          </cell>
        </row>
        <row r="80">
          <cell r="I80">
            <v>0</v>
          </cell>
        </row>
        <row r="81">
          <cell r="I81">
            <v>2884020</v>
          </cell>
          <cell r="J81" t="str">
            <v>(少)</v>
          </cell>
          <cell r="K81" t="str">
            <v>(少)</v>
          </cell>
          <cell r="L81">
            <v>1856900</v>
          </cell>
          <cell r="M81">
            <v>1856900</v>
          </cell>
        </row>
        <row r="82">
          <cell r="I82">
            <v>0</v>
          </cell>
        </row>
        <row r="83">
          <cell r="I83">
            <v>0</v>
          </cell>
        </row>
        <row r="84">
          <cell r="H84">
            <v>270</v>
          </cell>
          <cell r="I84">
            <v>90720</v>
          </cell>
          <cell r="J84" t="str">
            <v>県単E-35</v>
          </cell>
        </row>
        <row r="85">
          <cell r="H85">
            <v>320</v>
          </cell>
          <cell r="I85">
            <v>47040</v>
          </cell>
          <cell r="J85" t="str">
            <v>県単E-35</v>
          </cell>
        </row>
        <row r="86">
          <cell r="I86">
            <v>0</v>
          </cell>
        </row>
        <row r="87">
          <cell r="H87">
            <v>1520</v>
          </cell>
          <cell r="I87">
            <v>15200</v>
          </cell>
          <cell r="J87" t="str">
            <v>県単E-3</v>
          </cell>
        </row>
        <row r="88">
          <cell r="H88">
            <v>1180</v>
          </cell>
          <cell r="I88">
            <v>7080</v>
          </cell>
          <cell r="J88" t="str">
            <v>県単E-3</v>
          </cell>
        </row>
        <row r="89">
          <cell r="H89">
            <v>2030</v>
          </cell>
          <cell r="I89">
            <v>12180</v>
          </cell>
          <cell r="J89" t="str">
            <v>県単E-3</v>
          </cell>
        </row>
        <row r="90">
          <cell r="I90">
            <v>0</v>
          </cell>
        </row>
        <row r="91">
          <cell r="H91">
            <v>2200</v>
          </cell>
          <cell r="I91">
            <v>4400</v>
          </cell>
          <cell r="J91" t="str">
            <v>県単E-3</v>
          </cell>
        </row>
        <row r="92">
          <cell r="H92">
            <v>1390</v>
          </cell>
          <cell r="I92">
            <v>1390</v>
          </cell>
          <cell r="J92" t="str">
            <v>県単E-3</v>
          </cell>
        </row>
        <row r="93">
          <cell r="I93">
            <v>0</v>
          </cell>
        </row>
        <row r="94">
          <cell r="I94">
            <v>0</v>
          </cell>
        </row>
        <row r="95">
          <cell r="H95">
            <v>930</v>
          </cell>
          <cell r="I95">
            <v>22320</v>
          </cell>
          <cell r="J95" t="str">
            <v>県単E-2</v>
          </cell>
        </row>
        <row r="96">
          <cell r="H96">
            <v>1530</v>
          </cell>
          <cell r="I96">
            <v>16830</v>
          </cell>
          <cell r="J96" t="str">
            <v>県単E-78</v>
          </cell>
        </row>
        <row r="97">
          <cell r="H97">
            <v>1460</v>
          </cell>
          <cell r="I97">
            <v>4380</v>
          </cell>
          <cell r="J97" t="str">
            <v>県単E-78</v>
          </cell>
        </row>
        <row r="98">
          <cell r="I98">
            <v>0</v>
          </cell>
        </row>
        <row r="99">
          <cell r="H99">
            <v>8200</v>
          </cell>
          <cell r="I99">
            <v>41000</v>
          </cell>
          <cell r="J99" t="str">
            <v>県単E-62</v>
          </cell>
        </row>
        <row r="100">
          <cell r="H100">
            <v>9240</v>
          </cell>
          <cell r="I100">
            <v>110880</v>
          </cell>
          <cell r="J100" t="str">
            <v>県単E-62</v>
          </cell>
        </row>
        <row r="101">
          <cell r="H101">
            <v>5010</v>
          </cell>
          <cell r="I101">
            <v>10020</v>
          </cell>
          <cell r="J101" t="str">
            <v>県単E-62</v>
          </cell>
        </row>
        <row r="102">
          <cell r="H102">
            <v>9310</v>
          </cell>
          <cell r="I102">
            <v>18620</v>
          </cell>
          <cell r="J102" t="str">
            <v>代価表</v>
          </cell>
        </row>
        <row r="103">
          <cell r="H103">
            <v>13100</v>
          </cell>
          <cell r="I103">
            <v>26200</v>
          </cell>
          <cell r="J103" t="str">
            <v>代価表</v>
          </cell>
        </row>
        <row r="104">
          <cell r="H104">
            <v>2980</v>
          </cell>
          <cell r="I104">
            <v>68540</v>
          </cell>
          <cell r="J104" t="str">
            <v>県単E-62</v>
          </cell>
        </row>
        <row r="105">
          <cell r="I105">
            <v>0</v>
          </cell>
        </row>
        <row r="106">
          <cell r="H106">
            <v>11900</v>
          </cell>
          <cell r="I106">
            <v>23800</v>
          </cell>
          <cell r="J106" t="str">
            <v>代価表</v>
          </cell>
        </row>
        <row r="107">
          <cell r="H107">
            <v>490</v>
          </cell>
          <cell r="I107">
            <v>3430</v>
          </cell>
          <cell r="J107" t="str">
            <v>県単E-42</v>
          </cell>
        </row>
        <row r="108">
          <cell r="I108">
            <v>0</v>
          </cell>
        </row>
        <row r="109">
          <cell r="H109">
            <v>3440</v>
          </cell>
          <cell r="I109">
            <v>99760</v>
          </cell>
          <cell r="J109" t="str">
            <v>県単k-2</v>
          </cell>
        </row>
        <row r="110">
          <cell r="H110">
            <v>5510</v>
          </cell>
          <cell r="I110">
            <v>11020</v>
          </cell>
          <cell r="J110" t="str">
            <v>県単k-2</v>
          </cell>
        </row>
        <row r="111">
          <cell r="H111">
            <v>7490</v>
          </cell>
          <cell r="I111">
            <v>14980</v>
          </cell>
          <cell r="J111" t="str">
            <v>施工P-57</v>
          </cell>
        </row>
        <row r="112">
          <cell r="I112">
            <v>0</v>
          </cell>
        </row>
        <row r="113">
          <cell r="H113">
            <v>44700</v>
          </cell>
          <cell r="I113">
            <v>44700</v>
          </cell>
          <cell r="J113" t="str">
            <v>代価表</v>
          </cell>
        </row>
        <row r="114">
          <cell r="I114">
            <v>0</v>
          </cell>
        </row>
        <row r="115">
          <cell r="I115">
            <v>0</v>
          </cell>
        </row>
        <row r="116">
          <cell r="I116">
            <v>0</v>
          </cell>
        </row>
        <row r="117">
          <cell r="I117">
            <v>0</v>
          </cell>
        </row>
        <row r="118">
          <cell r="I118">
            <v>0</v>
          </cell>
        </row>
        <row r="119">
          <cell r="I119">
            <v>0</v>
          </cell>
        </row>
        <row r="120">
          <cell r="I120">
            <v>0</v>
          </cell>
        </row>
        <row r="121">
          <cell r="I121">
            <v>694490</v>
          </cell>
        </row>
        <row r="122">
          <cell r="I122">
            <v>0</v>
          </cell>
        </row>
        <row r="123">
          <cell r="I123">
            <v>0</v>
          </cell>
        </row>
        <row r="124">
          <cell r="H124">
            <v>270</v>
          </cell>
          <cell r="I124">
            <v>111780</v>
          </cell>
          <cell r="J124" t="str">
            <v>県単E-35</v>
          </cell>
        </row>
        <row r="125">
          <cell r="H125">
            <v>320</v>
          </cell>
          <cell r="I125">
            <v>46720</v>
          </cell>
          <cell r="J125" t="str">
            <v>県単E-35</v>
          </cell>
        </row>
        <row r="126">
          <cell r="I126">
            <v>0</v>
          </cell>
        </row>
        <row r="127">
          <cell r="H127">
            <v>1520</v>
          </cell>
          <cell r="I127">
            <v>3040</v>
          </cell>
          <cell r="J127" t="str">
            <v>県単E-3</v>
          </cell>
        </row>
        <row r="128">
          <cell r="H128">
            <v>1180</v>
          </cell>
          <cell r="I128">
            <v>1180</v>
          </cell>
          <cell r="J128" t="str">
            <v>県単E-3</v>
          </cell>
        </row>
        <row r="129">
          <cell r="H129">
            <v>2030</v>
          </cell>
          <cell r="I129">
            <v>2030</v>
          </cell>
          <cell r="J129" t="str">
            <v>県単E-3</v>
          </cell>
        </row>
        <row r="130">
          <cell r="I130">
            <v>0</v>
          </cell>
        </row>
        <row r="131">
          <cell r="H131">
            <v>9240</v>
          </cell>
          <cell r="I131">
            <v>147840</v>
          </cell>
          <cell r="J131" t="str">
            <v>県単E-62</v>
          </cell>
        </row>
        <row r="132">
          <cell r="H132">
            <v>5010</v>
          </cell>
          <cell r="I132">
            <v>10020</v>
          </cell>
          <cell r="J132" t="str">
            <v>県単E-62</v>
          </cell>
        </row>
        <row r="133">
          <cell r="H133">
            <v>2980</v>
          </cell>
          <cell r="I133">
            <v>71520</v>
          </cell>
          <cell r="J133" t="str">
            <v>県単E-62</v>
          </cell>
        </row>
        <row r="134">
          <cell r="I134">
            <v>0</v>
          </cell>
        </row>
        <row r="135">
          <cell r="H135">
            <v>490</v>
          </cell>
          <cell r="I135">
            <v>3430</v>
          </cell>
          <cell r="J135" t="str">
            <v>県単E-42</v>
          </cell>
        </row>
        <row r="136">
          <cell r="I136">
            <v>0</v>
          </cell>
        </row>
        <row r="137">
          <cell r="H137">
            <v>3440</v>
          </cell>
          <cell r="I137">
            <v>82560</v>
          </cell>
          <cell r="J137" t="str">
            <v>県単k-2</v>
          </cell>
        </row>
        <row r="138">
          <cell r="H138">
            <v>5510</v>
          </cell>
          <cell r="I138">
            <v>11020</v>
          </cell>
          <cell r="J138" t="str">
            <v>県単k-2</v>
          </cell>
        </row>
        <row r="139">
          <cell r="H139">
            <v>7490</v>
          </cell>
          <cell r="I139">
            <v>14980</v>
          </cell>
          <cell r="J139" t="str">
            <v>施工P-57</v>
          </cell>
        </row>
        <row r="140">
          <cell r="H140">
            <v>46190</v>
          </cell>
          <cell r="I140">
            <v>46190</v>
          </cell>
          <cell r="J140" t="str">
            <v>代価表</v>
          </cell>
        </row>
        <row r="141">
          <cell r="I141">
            <v>552310</v>
          </cell>
        </row>
        <row r="142">
          <cell r="I142">
            <v>0</v>
          </cell>
        </row>
        <row r="143">
          <cell r="I143">
            <v>0</v>
          </cell>
        </row>
        <row r="144">
          <cell r="H144">
            <v>270</v>
          </cell>
          <cell r="I144">
            <v>1080</v>
          </cell>
          <cell r="J144" t="str">
            <v>県単E-35</v>
          </cell>
        </row>
        <row r="145">
          <cell r="H145">
            <v>270</v>
          </cell>
          <cell r="I145">
            <v>19980</v>
          </cell>
          <cell r="J145" t="str">
            <v>県単E-35</v>
          </cell>
        </row>
        <row r="146">
          <cell r="H146">
            <v>320</v>
          </cell>
          <cell r="I146">
            <v>24320</v>
          </cell>
          <cell r="J146" t="str">
            <v>県単E-35</v>
          </cell>
        </row>
        <row r="147">
          <cell r="H147">
            <v>330</v>
          </cell>
          <cell r="I147">
            <v>1320</v>
          </cell>
          <cell r="J147" t="str">
            <v>県単E-35</v>
          </cell>
        </row>
        <row r="148">
          <cell r="H148">
            <v>380</v>
          </cell>
          <cell r="I148">
            <v>14440</v>
          </cell>
          <cell r="J148" t="str">
            <v>県単E-35</v>
          </cell>
        </row>
        <row r="149">
          <cell r="I149">
            <v>0</v>
          </cell>
        </row>
        <row r="150">
          <cell r="H150">
            <v>1520</v>
          </cell>
          <cell r="I150">
            <v>13680</v>
          </cell>
          <cell r="J150" t="str">
            <v>県単E-3</v>
          </cell>
        </row>
        <row r="151">
          <cell r="H151">
            <v>1180</v>
          </cell>
          <cell r="I151">
            <v>1180</v>
          </cell>
          <cell r="J151" t="str">
            <v>県単E-3</v>
          </cell>
        </row>
        <row r="152">
          <cell r="H152">
            <v>2030</v>
          </cell>
          <cell r="I152">
            <v>16240</v>
          </cell>
          <cell r="J152" t="str">
            <v>県単E-3</v>
          </cell>
        </row>
        <row r="153">
          <cell r="H153">
            <v>1150</v>
          </cell>
          <cell r="I153">
            <v>2300</v>
          </cell>
          <cell r="J153" t="str">
            <v>県単E-3</v>
          </cell>
        </row>
        <row r="154">
          <cell r="I154">
            <v>0</v>
          </cell>
        </row>
        <row r="155">
          <cell r="H155">
            <v>930</v>
          </cell>
          <cell r="I155">
            <v>83700</v>
          </cell>
          <cell r="J155" t="str">
            <v>県単E-2</v>
          </cell>
        </row>
        <row r="156">
          <cell r="H156">
            <v>1630</v>
          </cell>
          <cell r="I156">
            <v>4890</v>
          </cell>
          <cell r="J156" t="str">
            <v>ｺｽﾄP-488</v>
          </cell>
        </row>
        <row r="157">
          <cell r="H157">
            <v>1560</v>
          </cell>
          <cell r="I157">
            <v>3120</v>
          </cell>
          <cell r="J157" t="str">
            <v>ｺｽﾄP-487</v>
          </cell>
        </row>
        <row r="158">
          <cell r="H158">
            <v>1530</v>
          </cell>
          <cell r="I158">
            <v>1530</v>
          </cell>
          <cell r="J158" t="str">
            <v>県単E-78</v>
          </cell>
        </row>
        <row r="159">
          <cell r="H159">
            <v>1460</v>
          </cell>
          <cell r="I159">
            <v>1460</v>
          </cell>
          <cell r="J159" t="str">
            <v>県単E-78</v>
          </cell>
        </row>
        <row r="160">
          <cell r="I160">
            <v>0</v>
          </cell>
        </row>
        <row r="161">
          <cell r="H161">
            <v>8200</v>
          </cell>
          <cell r="I161">
            <v>8200</v>
          </cell>
          <cell r="J161" t="str">
            <v>県単E-62</v>
          </cell>
        </row>
        <row r="162">
          <cell r="H162">
            <v>9240</v>
          </cell>
          <cell r="I162">
            <v>36960</v>
          </cell>
          <cell r="J162" t="str">
            <v>県単E-62</v>
          </cell>
        </row>
        <row r="163">
          <cell r="H163">
            <v>4000</v>
          </cell>
          <cell r="I163">
            <v>16000</v>
          </cell>
          <cell r="J163" t="str">
            <v>県単E-62</v>
          </cell>
        </row>
        <row r="164">
          <cell r="H164">
            <v>9310</v>
          </cell>
          <cell r="I164">
            <v>18620</v>
          </cell>
          <cell r="J164" t="str">
            <v>代価表</v>
          </cell>
        </row>
        <row r="165">
          <cell r="H165">
            <v>2980</v>
          </cell>
          <cell r="I165">
            <v>23840</v>
          </cell>
          <cell r="J165" t="str">
            <v>県単E-62</v>
          </cell>
        </row>
        <row r="166">
          <cell r="H166">
            <v>8680</v>
          </cell>
          <cell r="I166">
            <v>8680</v>
          </cell>
          <cell r="J166" t="str">
            <v>代価表</v>
          </cell>
        </row>
        <row r="167">
          <cell r="I167">
            <v>0</v>
          </cell>
        </row>
        <row r="168">
          <cell r="H168">
            <v>11900</v>
          </cell>
          <cell r="I168">
            <v>23800</v>
          </cell>
          <cell r="J168" t="str">
            <v>代価表</v>
          </cell>
        </row>
        <row r="169">
          <cell r="H169">
            <v>6010</v>
          </cell>
          <cell r="I169">
            <v>6010</v>
          </cell>
          <cell r="J169" t="str">
            <v>代価表</v>
          </cell>
        </row>
        <row r="170">
          <cell r="H170">
            <v>490</v>
          </cell>
          <cell r="I170">
            <v>1470</v>
          </cell>
          <cell r="J170" t="str">
            <v>県単E-42</v>
          </cell>
        </row>
        <row r="171">
          <cell r="I171">
            <v>0</v>
          </cell>
        </row>
        <row r="172">
          <cell r="H172">
            <v>3440</v>
          </cell>
          <cell r="I172">
            <v>41280</v>
          </cell>
          <cell r="J172" t="str">
            <v>県単k-2</v>
          </cell>
        </row>
        <row r="173">
          <cell r="H173">
            <v>5770</v>
          </cell>
          <cell r="I173">
            <v>23080</v>
          </cell>
          <cell r="J173" t="str">
            <v>県単A-148</v>
          </cell>
        </row>
        <row r="174">
          <cell r="I174">
            <v>0</v>
          </cell>
        </row>
        <row r="175">
          <cell r="H175">
            <v>8940</v>
          </cell>
          <cell r="I175">
            <v>8940</v>
          </cell>
          <cell r="J175" t="str">
            <v>代価表</v>
          </cell>
        </row>
        <row r="176">
          <cell r="I176">
            <v>0</v>
          </cell>
        </row>
        <row r="177">
          <cell r="I177">
            <v>0</v>
          </cell>
        </row>
        <row r="178">
          <cell r="I178">
            <v>0</v>
          </cell>
        </row>
        <row r="179">
          <cell r="I179">
            <v>0</v>
          </cell>
        </row>
        <row r="180">
          <cell r="I180">
            <v>0</v>
          </cell>
        </row>
        <row r="181">
          <cell r="I181">
            <v>406120</v>
          </cell>
        </row>
        <row r="182">
          <cell r="I182">
            <v>0</v>
          </cell>
        </row>
        <row r="183">
          <cell r="I183">
            <v>0</v>
          </cell>
        </row>
        <row r="184">
          <cell r="H184">
            <v>138700</v>
          </cell>
          <cell r="I184">
            <v>138700</v>
          </cell>
          <cell r="J184" t="str">
            <v>代価表</v>
          </cell>
        </row>
        <row r="185">
          <cell r="I185">
            <v>0</v>
          </cell>
        </row>
        <row r="186">
          <cell r="H186">
            <v>5030</v>
          </cell>
          <cell r="I186">
            <v>5030</v>
          </cell>
          <cell r="J186" t="str">
            <v>県単A-117</v>
          </cell>
        </row>
        <row r="187">
          <cell r="I187">
            <v>0</v>
          </cell>
        </row>
        <row r="188">
          <cell r="I188">
            <v>0</v>
          </cell>
        </row>
        <row r="189">
          <cell r="I189">
            <v>0</v>
          </cell>
        </row>
        <row r="190">
          <cell r="I190">
            <v>0</v>
          </cell>
        </row>
        <row r="191">
          <cell r="I191">
            <v>0</v>
          </cell>
        </row>
        <row r="192">
          <cell r="I192">
            <v>0</v>
          </cell>
        </row>
        <row r="193">
          <cell r="I193">
            <v>0</v>
          </cell>
        </row>
        <row r="194">
          <cell r="I194">
            <v>0</v>
          </cell>
        </row>
        <row r="195">
          <cell r="I195">
            <v>0</v>
          </cell>
        </row>
        <row r="196">
          <cell r="I196">
            <v>0</v>
          </cell>
        </row>
        <row r="197">
          <cell r="I197">
            <v>0</v>
          </cell>
        </row>
        <row r="198">
          <cell r="I198">
            <v>0</v>
          </cell>
        </row>
        <row r="199">
          <cell r="I199">
            <v>0</v>
          </cell>
        </row>
        <row r="200">
          <cell r="I200">
            <v>0</v>
          </cell>
        </row>
        <row r="201">
          <cell r="I201">
            <v>143730</v>
          </cell>
        </row>
        <row r="202">
          <cell r="I202">
            <v>0</v>
          </cell>
        </row>
        <row r="203">
          <cell r="I203">
            <v>0</v>
          </cell>
        </row>
        <row r="204">
          <cell r="H204">
            <v>530</v>
          </cell>
          <cell r="I204">
            <v>2650</v>
          </cell>
          <cell r="J204" t="str">
            <v>市比-3</v>
          </cell>
        </row>
        <row r="205">
          <cell r="H205">
            <v>780</v>
          </cell>
          <cell r="I205">
            <v>6240</v>
          </cell>
          <cell r="J205" t="str">
            <v>市比-3</v>
          </cell>
        </row>
        <row r="206">
          <cell r="I206">
            <v>0</v>
          </cell>
        </row>
        <row r="207">
          <cell r="H207">
            <v>1520</v>
          </cell>
          <cell r="I207">
            <v>10640</v>
          </cell>
          <cell r="J207" t="str">
            <v>県単E-3</v>
          </cell>
        </row>
        <row r="208">
          <cell r="H208">
            <v>1180</v>
          </cell>
          <cell r="I208">
            <v>4720</v>
          </cell>
          <cell r="J208" t="str">
            <v>県単E-3</v>
          </cell>
        </row>
        <row r="209">
          <cell r="H209">
            <v>90</v>
          </cell>
          <cell r="I209">
            <v>180</v>
          </cell>
          <cell r="J209" t="str">
            <v>県単E-3</v>
          </cell>
        </row>
        <row r="210">
          <cell r="H210">
            <v>0</v>
          </cell>
          <cell r="I210" t="e">
            <v>#VALUE!</v>
          </cell>
          <cell r="J210" t="str">
            <v>代価表</v>
          </cell>
        </row>
        <row r="211">
          <cell r="H211">
            <v>2030</v>
          </cell>
          <cell r="I211">
            <v>8120</v>
          </cell>
          <cell r="J211" t="str">
            <v>県単E-3</v>
          </cell>
        </row>
        <row r="212">
          <cell r="I212">
            <v>0</v>
          </cell>
        </row>
        <row r="213">
          <cell r="H213">
            <v>1520</v>
          </cell>
          <cell r="I213">
            <v>9120</v>
          </cell>
          <cell r="J213" t="str">
            <v>市比-8</v>
          </cell>
        </row>
        <row r="214">
          <cell r="H214">
            <v>0</v>
          </cell>
          <cell r="I214" t="e">
            <v>#VALUE!</v>
          </cell>
          <cell r="J214" t="str">
            <v>代価表</v>
          </cell>
        </row>
        <row r="215">
          <cell r="I215">
            <v>0</v>
          </cell>
        </row>
        <row r="216">
          <cell r="H216">
            <v>320</v>
          </cell>
          <cell r="I216">
            <v>320</v>
          </cell>
          <cell r="J216" t="str">
            <v>県単E-25</v>
          </cell>
        </row>
        <row r="217">
          <cell r="I217">
            <v>0</v>
          </cell>
        </row>
        <row r="218">
          <cell r="H218">
            <v>210</v>
          </cell>
          <cell r="I218">
            <v>4410</v>
          </cell>
          <cell r="J218" t="str">
            <v>県単E-34</v>
          </cell>
        </row>
        <row r="219">
          <cell r="H219">
            <v>230</v>
          </cell>
          <cell r="I219">
            <v>920</v>
          </cell>
          <cell r="J219" t="str">
            <v>県単E-34</v>
          </cell>
        </row>
        <row r="220">
          <cell r="H220">
            <v>250</v>
          </cell>
          <cell r="I220">
            <v>2000</v>
          </cell>
          <cell r="J220" t="str">
            <v>県単E-34</v>
          </cell>
        </row>
        <row r="221">
          <cell r="H221">
            <v>240</v>
          </cell>
          <cell r="I221">
            <v>1680</v>
          </cell>
          <cell r="J221" t="str">
            <v>県単E-34</v>
          </cell>
        </row>
        <row r="222">
          <cell r="H222">
            <v>270</v>
          </cell>
          <cell r="I222">
            <v>270</v>
          </cell>
          <cell r="J222" t="str">
            <v>県単E-34</v>
          </cell>
        </row>
        <row r="223">
          <cell r="H223">
            <v>290</v>
          </cell>
          <cell r="I223">
            <v>1160</v>
          </cell>
          <cell r="J223" t="str">
            <v>県単E-34</v>
          </cell>
        </row>
        <row r="224">
          <cell r="H224">
            <v>270</v>
          </cell>
          <cell r="I224">
            <v>7290</v>
          </cell>
          <cell r="J224" t="str">
            <v>県単E-34</v>
          </cell>
        </row>
        <row r="225">
          <cell r="H225">
            <v>290</v>
          </cell>
          <cell r="I225">
            <v>290</v>
          </cell>
          <cell r="J225" t="str">
            <v>県単E-34</v>
          </cell>
        </row>
        <row r="226">
          <cell r="H226">
            <v>320</v>
          </cell>
          <cell r="I226">
            <v>640</v>
          </cell>
          <cell r="J226" t="str">
            <v>県単E-34</v>
          </cell>
        </row>
        <row r="227">
          <cell r="I227">
            <v>0</v>
          </cell>
        </row>
        <row r="228">
          <cell r="H228">
            <v>0</v>
          </cell>
          <cell r="I228" t="e">
            <v>#VALUE!</v>
          </cell>
          <cell r="J228" t="str">
            <v>代価表</v>
          </cell>
        </row>
        <row r="229">
          <cell r="H229">
            <v>0</v>
          </cell>
          <cell r="I229" t="e">
            <v>#VALUE!</v>
          </cell>
          <cell r="J229" t="str">
            <v>代価表</v>
          </cell>
        </row>
        <row r="230">
          <cell r="H230">
            <v>0</v>
          </cell>
          <cell r="I230" t="e">
            <v>#VALUE!</v>
          </cell>
          <cell r="J230" t="str">
            <v>代価表</v>
          </cell>
        </row>
        <row r="231">
          <cell r="H231">
            <v>0</v>
          </cell>
          <cell r="I231" t="e">
            <v>#VALUE!</v>
          </cell>
          <cell r="J231" t="str">
            <v>代価表</v>
          </cell>
        </row>
        <row r="232">
          <cell r="I232">
            <v>0</v>
          </cell>
        </row>
        <row r="233">
          <cell r="H233">
            <v>0</v>
          </cell>
          <cell r="I233" t="e">
            <v>#VALUE!</v>
          </cell>
          <cell r="J233" t="str">
            <v>代価表</v>
          </cell>
        </row>
        <row r="234">
          <cell r="I234">
            <v>0</v>
          </cell>
        </row>
        <row r="235">
          <cell r="H235">
            <v>3440</v>
          </cell>
          <cell r="I235">
            <v>6880</v>
          </cell>
          <cell r="J235" t="str">
            <v>県単K-2</v>
          </cell>
        </row>
        <row r="236">
          <cell r="I236">
            <v>0</v>
          </cell>
        </row>
        <row r="237">
          <cell r="I237">
            <v>0</v>
          </cell>
        </row>
        <row r="238">
          <cell r="I238">
            <v>0</v>
          </cell>
        </row>
        <row r="239">
          <cell r="I239">
            <v>0</v>
          </cell>
        </row>
        <row r="240">
          <cell r="I240">
            <v>0</v>
          </cell>
        </row>
        <row r="241">
          <cell r="I241" t="e">
            <v>#VALUE!</v>
          </cell>
        </row>
        <row r="242">
          <cell r="I242">
            <v>0</v>
          </cell>
        </row>
        <row r="243">
          <cell r="I243">
            <v>0</v>
          </cell>
        </row>
        <row r="244">
          <cell r="H244">
            <v>0</v>
          </cell>
          <cell r="I244" t="e">
            <v>#VALUE!</v>
          </cell>
          <cell r="J244" t="str">
            <v>代価表</v>
          </cell>
        </row>
        <row r="245">
          <cell r="I245">
            <v>0</v>
          </cell>
        </row>
        <row r="246">
          <cell r="H246">
            <v>3140</v>
          </cell>
          <cell r="I246">
            <v>3140</v>
          </cell>
          <cell r="J246" t="str">
            <v>県単A-117</v>
          </cell>
        </row>
        <row r="247">
          <cell r="I247">
            <v>0</v>
          </cell>
        </row>
        <row r="248">
          <cell r="I248">
            <v>0</v>
          </cell>
        </row>
        <row r="249">
          <cell r="I249">
            <v>0</v>
          </cell>
        </row>
        <row r="250">
          <cell r="I250">
            <v>0</v>
          </cell>
        </row>
        <row r="251">
          <cell r="I251">
            <v>0</v>
          </cell>
        </row>
        <row r="252">
          <cell r="I252">
            <v>0</v>
          </cell>
        </row>
        <row r="253">
          <cell r="I253">
            <v>0</v>
          </cell>
        </row>
        <row r="254">
          <cell r="I254">
            <v>0</v>
          </cell>
        </row>
        <row r="255">
          <cell r="I255">
            <v>0</v>
          </cell>
        </row>
        <row r="256">
          <cell r="I256">
            <v>0</v>
          </cell>
        </row>
        <row r="257">
          <cell r="I257">
            <v>0</v>
          </cell>
        </row>
        <row r="258">
          <cell r="I258">
            <v>0</v>
          </cell>
        </row>
        <row r="259">
          <cell r="I259">
            <v>0</v>
          </cell>
        </row>
        <row r="260">
          <cell r="I260">
            <v>0</v>
          </cell>
        </row>
        <row r="261">
          <cell r="I261" t="e">
            <v>#VALUE!</v>
          </cell>
        </row>
        <row r="262">
          <cell r="I262">
            <v>0</v>
          </cell>
        </row>
        <row r="263">
          <cell r="I263">
            <v>0</v>
          </cell>
        </row>
        <row r="264">
          <cell r="H264">
            <v>710</v>
          </cell>
          <cell r="I264">
            <v>37630</v>
          </cell>
          <cell r="J264" t="str">
            <v>市比-3</v>
          </cell>
        </row>
        <row r="265">
          <cell r="I265">
            <v>0</v>
          </cell>
        </row>
        <row r="266">
          <cell r="H266">
            <v>2200</v>
          </cell>
          <cell r="I266">
            <v>13200</v>
          </cell>
          <cell r="J266" t="str">
            <v>県単E-3</v>
          </cell>
        </row>
        <row r="267">
          <cell r="H267">
            <v>1390</v>
          </cell>
          <cell r="I267">
            <v>4170</v>
          </cell>
          <cell r="J267" t="str">
            <v>県単E-3</v>
          </cell>
        </row>
        <row r="268">
          <cell r="H268">
            <v>220</v>
          </cell>
          <cell r="I268">
            <v>660</v>
          </cell>
          <cell r="J268" t="str">
            <v>県単E-3</v>
          </cell>
        </row>
        <row r="269">
          <cell r="I269">
            <v>0</v>
          </cell>
        </row>
        <row r="270">
          <cell r="H270">
            <v>1520</v>
          </cell>
          <cell r="I270">
            <v>27360</v>
          </cell>
          <cell r="J270" t="str">
            <v>市比-8</v>
          </cell>
        </row>
        <row r="271">
          <cell r="I271">
            <v>0</v>
          </cell>
        </row>
        <row r="272">
          <cell r="H272">
            <v>360</v>
          </cell>
          <cell r="I272">
            <v>50040</v>
          </cell>
          <cell r="J272" t="str">
            <v>県単E-25</v>
          </cell>
        </row>
        <row r="273">
          <cell r="H273">
            <v>390</v>
          </cell>
          <cell r="I273">
            <v>12870</v>
          </cell>
          <cell r="J273" t="str">
            <v>県単E-25</v>
          </cell>
        </row>
        <row r="274">
          <cell r="H274">
            <v>420</v>
          </cell>
          <cell r="I274">
            <v>2520</v>
          </cell>
          <cell r="J274" t="str">
            <v>県単E-25</v>
          </cell>
        </row>
        <row r="275">
          <cell r="H275">
            <v>470</v>
          </cell>
          <cell r="I275">
            <v>69560</v>
          </cell>
          <cell r="J275" t="str">
            <v>県単E-25</v>
          </cell>
        </row>
        <row r="276">
          <cell r="H276">
            <v>500</v>
          </cell>
          <cell r="I276">
            <v>3500</v>
          </cell>
          <cell r="J276" t="str">
            <v>県単E-25</v>
          </cell>
        </row>
        <row r="277">
          <cell r="H277">
            <v>540</v>
          </cell>
          <cell r="I277">
            <v>3240</v>
          </cell>
          <cell r="J277" t="str">
            <v>県単E-25</v>
          </cell>
        </row>
        <row r="278">
          <cell r="I278">
            <v>0</v>
          </cell>
        </row>
        <row r="279">
          <cell r="H279">
            <v>70</v>
          </cell>
          <cell r="I279">
            <v>910</v>
          </cell>
          <cell r="J279" t="str">
            <v>県単E-22</v>
          </cell>
        </row>
        <row r="280">
          <cell r="I280">
            <v>0</v>
          </cell>
        </row>
        <row r="281">
          <cell r="H281">
            <v>1460</v>
          </cell>
          <cell r="I281">
            <v>17520</v>
          </cell>
          <cell r="J281" t="str">
            <v>県単E-45</v>
          </cell>
        </row>
        <row r="282">
          <cell r="H282">
            <v>340</v>
          </cell>
          <cell r="I282">
            <v>2040</v>
          </cell>
          <cell r="J282" t="str">
            <v>県単E-42</v>
          </cell>
        </row>
        <row r="283">
          <cell r="I283">
            <v>0</v>
          </cell>
        </row>
        <row r="284">
          <cell r="H284">
            <v>0</v>
          </cell>
          <cell r="I284">
            <v>0</v>
          </cell>
          <cell r="J284" t="str">
            <v>代価表</v>
          </cell>
        </row>
        <row r="285">
          <cell r="H285">
            <v>0</v>
          </cell>
          <cell r="I285">
            <v>0</v>
          </cell>
          <cell r="J285" t="str">
            <v>代価表</v>
          </cell>
        </row>
        <row r="286">
          <cell r="I286">
            <v>0</v>
          </cell>
        </row>
        <row r="287">
          <cell r="H287">
            <v>3440</v>
          </cell>
          <cell r="I287">
            <v>10320</v>
          </cell>
          <cell r="J287" t="str">
            <v>県単K-2</v>
          </cell>
        </row>
        <row r="288">
          <cell r="I288">
            <v>0</v>
          </cell>
        </row>
        <row r="289">
          <cell r="H289">
            <v>5390</v>
          </cell>
          <cell r="I289">
            <v>16170</v>
          </cell>
          <cell r="J289" t="str">
            <v>県単A-71</v>
          </cell>
        </row>
        <row r="290">
          <cell r="I290">
            <v>0</v>
          </cell>
        </row>
        <row r="291">
          <cell r="I291">
            <v>0</v>
          </cell>
        </row>
        <row r="292">
          <cell r="I292">
            <v>0</v>
          </cell>
        </row>
        <row r="293">
          <cell r="I293">
            <v>0</v>
          </cell>
        </row>
        <row r="294">
          <cell r="I294">
            <v>0</v>
          </cell>
        </row>
        <row r="295">
          <cell r="I295">
            <v>0</v>
          </cell>
        </row>
        <row r="296">
          <cell r="I296">
            <v>0</v>
          </cell>
        </row>
        <row r="297">
          <cell r="I297">
            <v>0</v>
          </cell>
        </row>
        <row r="298">
          <cell r="I298">
            <v>0</v>
          </cell>
        </row>
        <row r="299">
          <cell r="I299">
            <v>0</v>
          </cell>
        </row>
        <row r="300">
          <cell r="I300">
            <v>0</v>
          </cell>
        </row>
        <row r="301">
          <cell r="I301">
            <v>271710</v>
          </cell>
        </row>
        <row r="302">
          <cell r="I302">
            <v>0</v>
          </cell>
        </row>
        <row r="303">
          <cell r="I303">
            <v>0</v>
          </cell>
        </row>
        <row r="304">
          <cell r="H304">
            <v>530</v>
          </cell>
          <cell r="I304">
            <v>2650</v>
          </cell>
          <cell r="J304" t="str">
            <v>市比-3</v>
          </cell>
        </row>
        <row r="305">
          <cell r="H305">
            <v>780</v>
          </cell>
          <cell r="I305">
            <v>6240</v>
          </cell>
          <cell r="J305" t="str">
            <v>市比-3</v>
          </cell>
        </row>
        <row r="306">
          <cell r="I306">
            <v>0</v>
          </cell>
        </row>
        <row r="307">
          <cell r="H307">
            <v>1520</v>
          </cell>
          <cell r="I307">
            <v>10640</v>
          </cell>
          <cell r="J307" t="str">
            <v>県単E-3</v>
          </cell>
        </row>
        <row r="308">
          <cell r="H308">
            <v>1180</v>
          </cell>
          <cell r="I308">
            <v>4720</v>
          </cell>
          <cell r="J308" t="str">
            <v>県単E-3</v>
          </cell>
        </row>
        <row r="309">
          <cell r="H309">
            <v>90</v>
          </cell>
          <cell r="I309">
            <v>180</v>
          </cell>
          <cell r="J309" t="str">
            <v>県単E-3</v>
          </cell>
        </row>
        <row r="310">
          <cell r="H310">
            <v>0</v>
          </cell>
          <cell r="I310">
            <v>0</v>
          </cell>
          <cell r="J310" t="str">
            <v>代価表</v>
          </cell>
        </row>
        <row r="311">
          <cell r="H311">
            <v>2030</v>
          </cell>
          <cell r="I311">
            <v>8120</v>
          </cell>
          <cell r="J311" t="str">
            <v>県単E-3</v>
          </cell>
        </row>
        <row r="312">
          <cell r="I312">
            <v>0</v>
          </cell>
        </row>
        <row r="313">
          <cell r="H313">
            <v>1520</v>
          </cell>
          <cell r="I313">
            <v>9120</v>
          </cell>
          <cell r="J313" t="str">
            <v>市比-8</v>
          </cell>
        </row>
        <row r="314">
          <cell r="H314">
            <v>0</v>
          </cell>
          <cell r="I314">
            <v>0</v>
          </cell>
          <cell r="J314" t="str">
            <v>代価表</v>
          </cell>
        </row>
        <row r="315">
          <cell r="I315">
            <v>0</v>
          </cell>
        </row>
        <row r="316">
          <cell r="H316">
            <v>320</v>
          </cell>
          <cell r="I316">
            <v>320</v>
          </cell>
          <cell r="J316" t="str">
            <v>県単E-25</v>
          </cell>
        </row>
        <row r="317">
          <cell r="I317">
            <v>0</v>
          </cell>
        </row>
        <row r="318">
          <cell r="H318">
            <v>210</v>
          </cell>
          <cell r="I318">
            <v>4410</v>
          </cell>
          <cell r="J318" t="str">
            <v>県単E-34</v>
          </cell>
        </row>
        <row r="319">
          <cell r="H319">
            <v>230</v>
          </cell>
          <cell r="I319">
            <v>920</v>
          </cell>
          <cell r="J319" t="str">
            <v>県単E-34</v>
          </cell>
        </row>
        <row r="320">
          <cell r="H320">
            <v>250</v>
          </cell>
          <cell r="I320">
            <v>2000</v>
          </cell>
          <cell r="J320" t="str">
            <v>県単E-34</v>
          </cell>
        </row>
        <row r="321">
          <cell r="H321">
            <v>240</v>
          </cell>
          <cell r="I321">
            <v>1680</v>
          </cell>
          <cell r="J321" t="str">
            <v>県単E-34</v>
          </cell>
        </row>
        <row r="322">
          <cell r="H322">
            <v>270</v>
          </cell>
          <cell r="I322">
            <v>270</v>
          </cell>
          <cell r="J322" t="str">
            <v>県単E-34</v>
          </cell>
        </row>
        <row r="323">
          <cell r="H323">
            <v>290</v>
          </cell>
          <cell r="I323">
            <v>1160</v>
          </cell>
          <cell r="J323" t="str">
            <v>県単E-34</v>
          </cell>
        </row>
        <row r="324">
          <cell r="H324">
            <v>270</v>
          </cell>
          <cell r="I324">
            <v>7290</v>
          </cell>
          <cell r="J324" t="str">
            <v>県単E-34</v>
          </cell>
        </row>
        <row r="325">
          <cell r="H325">
            <v>290</v>
          </cell>
          <cell r="I325">
            <v>290</v>
          </cell>
          <cell r="J325" t="str">
            <v>県単E-34</v>
          </cell>
        </row>
        <row r="326">
          <cell r="H326">
            <v>320</v>
          </cell>
          <cell r="I326">
            <v>640</v>
          </cell>
          <cell r="J326" t="str">
            <v>県単E-34</v>
          </cell>
        </row>
        <row r="327">
          <cell r="I327">
            <v>0</v>
          </cell>
        </row>
        <row r="328">
          <cell r="H328">
            <v>0</v>
          </cell>
          <cell r="I328">
            <v>0</v>
          </cell>
          <cell r="J328" t="str">
            <v>代価表</v>
          </cell>
        </row>
        <row r="329">
          <cell r="H329">
            <v>0</v>
          </cell>
          <cell r="I329">
            <v>0</v>
          </cell>
          <cell r="J329" t="str">
            <v>代価表</v>
          </cell>
        </row>
        <row r="330">
          <cell r="H330">
            <v>0</v>
          </cell>
          <cell r="I330">
            <v>0</v>
          </cell>
          <cell r="J330" t="str">
            <v>代価表</v>
          </cell>
        </row>
        <row r="331">
          <cell r="H331">
            <v>0</v>
          </cell>
          <cell r="I331">
            <v>0</v>
          </cell>
          <cell r="J331" t="str">
            <v>代価表</v>
          </cell>
        </row>
        <row r="332">
          <cell r="I332">
            <v>0</v>
          </cell>
        </row>
        <row r="333">
          <cell r="H333">
            <v>0</v>
          </cell>
          <cell r="I333">
            <v>0</v>
          </cell>
          <cell r="J333" t="str">
            <v>代価表</v>
          </cell>
        </row>
        <row r="334">
          <cell r="I334">
            <v>0</v>
          </cell>
        </row>
        <row r="335">
          <cell r="H335">
            <v>3440</v>
          </cell>
          <cell r="I335">
            <v>6880</v>
          </cell>
          <cell r="J335" t="str">
            <v>県単K-2</v>
          </cell>
        </row>
        <row r="336">
          <cell r="I336">
            <v>0</v>
          </cell>
        </row>
        <row r="337">
          <cell r="I337">
            <v>0</v>
          </cell>
        </row>
        <row r="338">
          <cell r="I338">
            <v>0</v>
          </cell>
        </row>
        <row r="339">
          <cell r="I339">
            <v>0</v>
          </cell>
        </row>
        <row r="340">
          <cell r="I340">
            <v>0</v>
          </cell>
        </row>
        <row r="341">
          <cell r="I341">
            <v>67530</v>
          </cell>
        </row>
        <row r="342">
          <cell r="I342">
            <v>0</v>
          </cell>
        </row>
        <row r="343">
          <cell r="I343">
            <v>0</v>
          </cell>
        </row>
        <row r="344">
          <cell r="I344">
            <v>0</v>
          </cell>
        </row>
        <row r="345">
          <cell r="I345">
            <v>0</v>
          </cell>
        </row>
        <row r="346">
          <cell r="I346">
            <v>0</v>
          </cell>
        </row>
        <row r="347">
          <cell r="I347">
            <v>0</v>
          </cell>
        </row>
        <row r="348">
          <cell r="I348">
            <v>0</v>
          </cell>
        </row>
        <row r="349">
          <cell r="I349">
            <v>0</v>
          </cell>
        </row>
        <row r="350">
          <cell r="I350">
            <v>0</v>
          </cell>
        </row>
        <row r="351">
          <cell r="I351">
            <v>0</v>
          </cell>
        </row>
        <row r="352">
          <cell r="I352">
            <v>0</v>
          </cell>
        </row>
        <row r="353">
          <cell r="I353">
            <v>0</v>
          </cell>
        </row>
        <row r="354">
          <cell r="I354">
            <v>0</v>
          </cell>
        </row>
        <row r="355">
          <cell r="I355">
            <v>0</v>
          </cell>
        </row>
        <row r="356">
          <cell r="I356">
            <v>0</v>
          </cell>
        </row>
        <row r="357">
          <cell r="I357">
            <v>0</v>
          </cell>
        </row>
        <row r="358">
          <cell r="I358">
            <v>0</v>
          </cell>
        </row>
        <row r="359">
          <cell r="I359">
            <v>0</v>
          </cell>
        </row>
        <row r="360">
          <cell r="I360">
            <v>0</v>
          </cell>
        </row>
        <row r="361">
          <cell r="I361">
            <v>0</v>
          </cell>
          <cell r="J361">
            <v>0</v>
          </cell>
        </row>
        <row r="362">
          <cell r="I362">
            <v>0</v>
          </cell>
        </row>
        <row r="363">
          <cell r="I363">
            <v>0</v>
          </cell>
        </row>
        <row r="364">
          <cell r="I364">
            <v>0</v>
          </cell>
        </row>
        <row r="365">
          <cell r="I365">
            <v>0</v>
          </cell>
        </row>
        <row r="366">
          <cell r="I366">
            <v>0</v>
          </cell>
        </row>
        <row r="367">
          <cell r="I367">
            <v>0</v>
          </cell>
        </row>
        <row r="368">
          <cell r="I368">
            <v>0</v>
          </cell>
        </row>
        <row r="369">
          <cell r="I369">
            <v>0</v>
          </cell>
        </row>
        <row r="370">
          <cell r="I370">
            <v>0</v>
          </cell>
        </row>
        <row r="371">
          <cell r="I371">
            <v>0</v>
          </cell>
        </row>
        <row r="372">
          <cell r="I372">
            <v>0</v>
          </cell>
        </row>
        <row r="373">
          <cell r="I373">
            <v>0</v>
          </cell>
        </row>
        <row r="374">
          <cell r="I374">
            <v>0</v>
          </cell>
        </row>
        <row r="375">
          <cell r="I375">
            <v>0</v>
          </cell>
        </row>
        <row r="376">
          <cell r="I376">
            <v>0</v>
          </cell>
        </row>
        <row r="377">
          <cell r="I377">
            <v>0</v>
          </cell>
        </row>
        <row r="378">
          <cell r="I378">
            <v>0</v>
          </cell>
        </row>
        <row r="379">
          <cell r="I379">
            <v>0</v>
          </cell>
        </row>
        <row r="380">
          <cell r="I380">
            <v>0</v>
          </cell>
        </row>
        <row r="381">
          <cell r="I381">
            <v>0</v>
          </cell>
          <cell r="J381">
            <v>0</v>
          </cell>
        </row>
        <row r="382">
          <cell r="I382">
            <v>0</v>
          </cell>
        </row>
        <row r="383">
          <cell r="I383">
            <v>0</v>
          </cell>
        </row>
        <row r="384">
          <cell r="I384">
            <v>0</v>
          </cell>
        </row>
        <row r="385">
          <cell r="I385">
            <v>0</v>
          </cell>
        </row>
        <row r="386">
          <cell r="I386">
            <v>0</v>
          </cell>
        </row>
        <row r="387">
          <cell r="I387">
            <v>0</v>
          </cell>
        </row>
        <row r="388">
          <cell r="I388">
            <v>0</v>
          </cell>
        </row>
        <row r="389">
          <cell r="I389">
            <v>0</v>
          </cell>
        </row>
        <row r="390">
          <cell r="I390">
            <v>0</v>
          </cell>
        </row>
        <row r="391">
          <cell r="I391">
            <v>0</v>
          </cell>
        </row>
        <row r="392">
          <cell r="I392">
            <v>0</v>
          </cell>
        </row>
        <row r="393">
          <cell r="I393">
            <v>0</v>
          </cell>
        </row>
        <row r="394">
          <cell r="I394">
            <v>0</v>
          </cell>
        </row>
        <row r="395">
          <cell r="I395">
            <v>0</v>
          </cell>
        </row>
        <row r="396">
          <cell r="I396">
            <v>0</v>
          </cell>
        </row>
        <row r="397">
          <cell r="I397">
            <v>0</v>
          </cell>
        </row>
        <row r="398">
          <cell r="I398">
            <v>0</v>
          </cell>
        </row>
        <row r="399">
          <cell r="I399">
            <v>0</v>
          </cell>
        </row>
        <row r="400">
          <cell r="I400">
            <v>0</v>
          </cell>
        </row>
        <row r="401">
          <cell r="I401">
            <v>0</v>
          </cell>
          <cell r="J401">
            <v>0</v>
          </cell>
        </row>
        <row r="402">
          <cell r="I402">
            <v>0</v>
          </cell>
        </row>
        <row r="403">
          <cell r="I403">
            <v>0</v>
          </cell>
        </row>
        <row r="404">
          <cell r="I404">
            <v>0</v>
          </cell>
        </row>
        <row r="405">
          <cell r="I405">
            <v>0</v>
          </cell>
        </row>
        <row r="406">
          <cell r="I406">
            <v>0</v>
          </cell>
        </row>
        <row r="407">
          <cell r="I407">
            <v>0</v>
          </cell>
        </row>
        <row r="408">
          <cell r="I408">
            <v>0</v>
          </cell>
        </row>
        <row r="409">
          <cell r="I409">
            <v>0</v>
          </cell>
        </row>
        <row r="410">
          <cell r="I410">
            <v>0</v>
          </cell>
        </row>
        <row r="411">
          <cell r="I411">
            <v>0</v>
          </cell>
        </row>
        <row r="412">
          <cell r="I412">
            <v>0</v>
          </cell>
        </row>
        <row r="413">
          <cell r="I413">
            <v>0</v>
          </cell>
        </row>
        <row r="414">
          <cell r="I414">
            <v>0</v>
          </cell>
        </row>
        <row r="415">
          <cell r="I415">
            <v>0</v>
          </cell>
        </row>
        <row r="416">
          <cell r="I416">
            <v>0</v>
          </cell>
        </row>
        <row r="417">
          <cell r="I417">
            <v>0</v>
          </cell>
        </row>
        <row r="418">
          <cell r="I418">
            <v>0</v>
          </cell>
        </row>
        <row r="419">
          <cell r="I419">
            <v>0</v>
          </cell>
        </row>
        <row r="420">
          <cell r="I420">
            <v>0</v>
          </cell>
        </row>
        <row r="421">
          <cell r="I421">
            <v>0</v>
          </cell>
          <cell r="J421">
            <v>0</v>
          </cell>
        </row>
        <row r="441">
          <cell r="I441">
            <v>0</v>
          </cell>
        </row>
        <row r="461">
          <cell r="I461">
            <v>0</v>
          </cell>
        </row>
        <row r="481">
          <cell r="I481">
            <v>0</v>
          </cell>
        </row>
        <row r="501">
          <cell r="I501">
            <v>0</v>
          </cell>
        </row>
        <row r="521">
          <cell r="I521">
            <v>0</v>
          </cell>
        </row>
        <row r="541">
          <cell r="I541">
            <v>0</v>
          </cell>
        </row>
        <row r="561">
          <cell r="I561">
            <v>0</v>
          </cell>
        </row>
        <row r="581">
          <cell r="I581">
            <v>0</v>
          </cell>
        </row>
        <row r="601">
          <cell r="I601">
            <v>0</v>
          </cell>
        </row>
        <row r="621">
          <cell r="I621">
            <v>0</v>
          </cell>
        </row>
        <row r="641">
          <cell r="I641">
            <v>0</v>
          </cell>
        </row>
        <row r="661">
          <cell r="I661">
            <v>0</v>
          </cell>
        </row>
        <row r="681">
          <cell r="I681">
            <v>0</v>
          </cell>
        </row>
        <row r="701">
          <cell r="I701">
            <v>0</v>
          </cell>
        </row>
        <row r="721">
          <cell r="I721">
            <v>0</v>
          </cell>
        </row>
        <row r="741">
          <cell r="I741">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row r="2">
          <cell r="A2" t="str">
            <v xml:space="preserve">     [配線器具複合単価]</v>
          </cell>
        </row>
        <row r="4">
          <cell r="A4" t="str">
            <v>労務単価</v>
          </cell>
          <cell r="B4">
            <v>13300</v>
          </cell>
        </row>
        <row r="5">
          <cell r="B5">
            <v>1</v>
          </cell>
        </row>
        <row r="6">
          <cell r="A6" t="str">
            <v>配線器具条件</v>
          </cell>
          <cell r="B6" t="str">
            <v>ﾓｼﾞｭﾗｼﾞｬｯｸ</v>
          </cell>
          <cell r="C6" t="str">
            <v>ﾀﾝﾌﾞﾗSW種別</v>
          </cell>
          <cell r="D6" t="str">
            <v xml:space="preserve"> ﾌﾟﾚ-ﾄ種別</v>
          </cell>
          <cell r="E6" t="str">
            <v>取付枠</v>
          </cell>
          <cell r="F6" t="str">
            <v>資材費</v>
          </cell>
          <cell r="G6" t="str">
            <v xml:space="preserve"> ﾌﾟﾚ-ﾄ種別</v>
          </cell>
          <cell r="H6" t="str">
            <v>材料費</v>
          </cell>
          <cell r="I6" t="str">
            <v>歩掛</v>
          </cell>
          <cell r="J6" t="str">
            <v>労務費</v>
          </cell>
          <cell r="K6" t="str">
            <v>その他</v>
          </cell>
          <cell r="L6" t="str">
            <v>取付枠</v>
          </cell>
          <cell r="M6" t="str">
            <v>資材費</v>
          </cell>
          <cell r="N6" t="str">
            <v>雑材料</v>
          </cell>
          <cell r="O6" t="str">
            <v>材料費</v>
          </cell>
          <cell r="P6" t="str">
            <v>歩掛</v>
          </cell>
          <cell r="Q6" t="str">
            <v>労務費</v>
          </cell>
          <cell r="R6" t="str">
            <v>その他</v>
          </cell>
          <cell r="S6" t="str">
            <v>合計金額</v>
          </cell>
          <cell r="T6" t="str">
            <v>計上金額</v>
          </cell>
        </row>
        <row r="7">
          <cell r="A7" t="str">
            <v xml:space="preserve"> ネーム入</v>
          </cell>
          <cell r="B7" t="str">
            <v>3W15A</v>
          </cell>
          <cell r="C7" t="str">
            <v>3W15A</v>
          </cell>
          <cell r="D7" t="str">
            <v>1P15A</v>
          </cell>
          <cell r="E7" t="str">
            <v>PLSW</v>
          </cell>
          <cell r="F7" t="str">
            <v xml:space="preserve"> DFSW</v>
          </cell>
          <cell r="G7" t="str">
            <v>ｺﾝｾﾝﾄP</v>
          </cell>
          <cell r="H7" t="str">
            <v xml:space="preserve"> 1~3ｹ</v>
          </cell>
          <cell r="I7" t="str">
            <v xml:space="preserve"> 4~6ｹ</v>
          </cell>
          <cell r="J7" t="str">
            <v xml:space="preserve"> 7~9ｹ</v>
          </cell>
          <cell r="K7" t="str">
            <v>防滴</v>
          </cell>
          <cell r="L7">
            <v>0.12</v>
          </cell>
          <cell r="M7">
            <v>0.02</v>
          </cell>
          <cell r="N7">
            <v>0.02</v>
          </cell>
          <cell r="R7">
            <v>0.12</v>
          </cell>
        </row>
        <row r="8">
          <cell r="A8" t="str">
            <v xml:space="preserve"> 金属Ｐ</v>
          </cell>
        </row>
        <row r="9">
          <cell r="A9" t="str">
            <v>技術室</v>
          </cell>
          <cell r="B9">
            <v>4</v>
          </cell>
          <cell r="C9">
            <v>2</v>
          </cell>
          <cell r="D9">
            <v>4</v>
          </cell>
          <cell r="E9">
            <v>2</v>
          </cell>
          <cell r="F9" t="str">
            <v>0.135+(0.081)*0.5</v>
          </cell>
          <cell r="G9">
            <v>1</v>
          </cell>
          <cell r="H9">
            <v>1</v>
          </cell>
          <cell r="I9">
            <v>1</v>
          </cell>
          <cell r="L9">
            <v>1</v>
          </cell>
          <cell r="P9" t="str">
            <v>0.135+(0.081)*0.5</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0.17599999999999999</v>
          </cell>
          <cell r="Q10">
            <v>2341</v>
          </cell>
          <cell r="R10">
            <v>280</v>
          </cell>
          <cell r="S10">
            <v>2621</v>
          </cell>
          <cell r="T10">
            <v>2620</v>
          </cell>
        </row>
        <row r="11">
          <cell r="A11" t="str">
            <v>理科Ⅰ室</v>
          </cell>
          <cell r="B11">
            <v>3</v>
          </cell>
          <cell r="C11">
            <v>2</v>
          </cell>
          <cell r="D11">
            <v>3</v>
          </cell>
          <cell r="E11">
            <v>2</v>
          </cell>
          <cell r="F11" t="str">
            <v>0.135+0.054*0.5</v>
          </cell>
          <cell r="G11">
            <v>1</v>
          </cell>
          <cell r="H11">
            <v>1</v>
          </cell>
          <cell r="I11">
            <v>1</v>
          </cell>
          <cell r="L11">
            <v>1</v>
          </cell>
          <cell r="P11" t="str">
            <v>0.135+0.054*0.5</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cell r="P12">
            <v>0.16200000000000001</v>
          </cell>
          <cell r="Q12">
            <v>2155</v>
          </cell>
          <cell r="R12">
            <v>258</v>
          </cell>
          <cell r="S12">
            <v>2413</v>
          </cell>
          <cell r="T12">
            <v>2410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row>
        <row r="18">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row>
        <row r="20">
          <cell r="B20">
            <v>0</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row>
        <row r="22">
          <cell r="B22">
            <v>0</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30"/>
      <sheetData sheetId="31"/>
      <sheetData sheetId="32"/>
      <sheetData sheetId="33"/>
      <sheetData sheetId="34"/>
      <sheetData sheetId="35"/>
      <sheetData sheetId="36"/>
    </sheetDataSet>
  </externalBook>
</externalLink>
</file>

<file path=xl/externalLinks/externalLink1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設計書"/>
      <sheetName val="代価表"/>
      <sheetName val="複合単価"/>
      <sheetName val="市場単価"/>
      <sheetName val="PB単価表"/>
      <sheetName val="見積比較表"/>
      <sheetName val="体育館集計"/>
      <sheetName val="体育館小集計"/>
      <sheetName val="体育館拾表"/>
      <sheetName val="便所集計"/>
      <sheetName val="便所拾表"/>
      <sheetName val="土工集計表"/>
      <sheetName val="土工事数量表"/>
      <sheetName val="千年電気設計書"/>
      <sheetName val="建築経費"/>
      <sheetName val="1山村"/>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説明"/>
      <sheetName val="衛生器具設備"/>
      <sheetName val="屋外給水設備"/>
      <sheetName val="屋外排水設備"/>
      <sheetName val="基本書式 (5)"/>
      <sheetName val="リスト（消すな）"/>
      <sheetName val="Sheet3"/>
    </sheetNames>
    <sheetDataSet>
      <sheetData sheetId="0" refreshError="1"/>
      <sheetData sheetId="1" refreshError="1"/>
      <sheetData sheetId="2" refreshError="1"/>
      <sheetData sheetId="3" refreshError="1"/>
      <sheetData sheetId="4" refreshError="1"/>
      <sheetData sheetId="5">
        <row r="4">
          <cell r="A4" t="str">
            <v>㎡</v>
          </cell>
        </row>
        <row r="5">
          <cell r="A5" t="str">
            <v>m3</v>
          </cell>
        </row>
        <row r="6">
          <cell r="A6" t="str">
            <v>ｍ</v>
          </cell>
        </row>
        <row r="7">
          <cell r="A7" t="str">
            <v>ｃｍ</v>
          </cell>
        </row>
        <row r="8">
          <cell r="A8" t="str">
            <v>mm</v>
          </cell>
        </row>
        <row r="9">
          <cell r="A9" t="str">
            <v>箇所</v>
          </cell>
        </row>
        <row r="10">
          <cell r="A10" t="str">
            <v>個</v>
          </cell>
        </row>
        <row r="11">
          <cell r="A11" t="str">
            <v>式</v>
          </cell>
        </row>
        <row r="12">
          <cell r="A12" t="str">
            <v>組</v>
          </cell>
        </row>
        <row r="13">
          <cell r="A13" t="str">
            <v>ｋｇ</v>
          </cell>
        </row>
        <row r="14">
          <cell r="A14" t="str">
            <v>人</v>
          </cell>
        </row>
        <row r="15">
          <cell r="A15" t="str">
            <v>日</v>
          </cell>
        </row>
        <row r="16">
          <cell r="A16" t="str">
            <v>人・日</v>
          </cell>
        </row>
        <row r="17">
          <cell r="A17" t="str">
            <v>台</v>
          </cell>
        </row>
        <row r="18">
          <cell r="A18" t="str">
            <v>枚</v>
          </cell>
        </row>
      </sheetData>
      <sheetData sheetId="6" refreshError="1"/>
    </sheetDataSet>
  </externalBook>
</externalLink>
</file>

<file path=xl/externalLinks/externalLink1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
      <sheetName val="様式2"/>
      <sheetName val="様式2 (1)"/>
      <sheetName val="様式3 (１)"/>
      <sheetName val="様式2 (2)"/>
      <sheetName val="様式3(2)"/>
      <sheetName val="計算 "/>
      <sheetName val="共通費の算定表(全体)"/>
      <sheetName val="共通費の算定表(内)"/>
      <sheetName val="共通費の算定表(外)"/>
      <sheetName val="代価表"/>
      <sheetName val="複合単価 "/>
      <sheetName val="分電盤"/>
      <sheetName val="撤去"/>
      <sheetName val="重量"/>
      <sheetName val="見積比較表"/>
      <sheetName val="刊行物"/>
      <sheetName val="計算"/>
      <sheetName val="設計書"/>
      <sheetName val="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7">
          <cell r="R7">
            <v>0</v>
          </cell>
          <cell r="S7">
            <v>3</v>
          </cell>
          <cell r="T7">
            <v>4</v>
          </cell>
          <cell r="U7">
            <v>5</v>
          </cell>
          <cell r="V7">
            <v>6</v>
          </cell>
          <cell r="W7">
            <v>7</v>
          </cell>
          <cell r="X7">
            <v>8.5</v>
          </cell>
          <cell r="Y7">
            <v>10</v>
          </cell>
          <cell r="Z7">
            <v>13</v>
          </cell>
          <cell r="AA7">
            <v>16</v>
          </cell>
          <cell r="AB7">
            <v>19</v>
          </cell>
          <cell r="AC7">
            <v>22</v>
          </cell>
          <cell r="AD7">
            <v>26</v>
          </cell>
          <cell r="AE7">
            <v>30</v>
          </cell>
          <cell r="AF7">
            <v>35</v>
          </cell>
          <cell r="AG7">
            <v>41</v>
          </cell>
          <cell r="AH7">
            <v>48</v>
          </cell>
          <cell r="AI7" t="str">
            <v xml:space="preserve"> </v>
          </cell>
        </row>
        <row r="8">
          <cell r="R8">
            <v>0</v>
          </cell>
          <cell r="S8">
            <v>3</v>
          </cell>
          <cell r="T8">
            <v>4</v>
          </cell>
          <cell r="U8">
            <v>5</v>
          </cell>
          <cell r="V8">
            <v>6</v>
          </cell>
          <cell r="W8">
            <v>7</v>
          </cell>
          <cell r="X8">
            <v>8</v>
          </cell>
          <cell r="Y8">
            <v>10</v>
          </cell>
          <cell r="Z8">
            <v>11</v>
          </cell>
          <cell r="AA8">
            <v>12</v>
          </cell>
          <cell r="AB8">
            <v>15</v>
          </cell>
          <cell r="AC8">
            <v>18</v>
          </cell>
          <cell r="AD8">
            <v>21</v>
          </cell>
          <cell r="AE8">
            <v>24</v>
          </cell>
          <cell r="AF8">
            <v>28</v>
          </cell>
          <cell r="AG8">
            <v>33</v>
          </cell>
          <cell r="AH8" t="str">
            <v xml:space="preserve">      ---</v>
          </cell>
          <cell r="AI8" t="str">
            <v xml:space="preserve"> </v>
          </cell>
        </row>
      </sheetData>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経費"/>
      <sheetName val="電気経費"/>
      <sheetName val="衛生経費"/>
      <sheetName val="#REF!"/>
      <sheetName val="処分量（電気）"/>
      <sheetName val="分電盤"/>
    </sheetNames>
    <sheetDataSet>
      <sheetData sheetId="0" refreshError="1">
        <row r="120">
          <cell r="R120">
            <v>0</v>
          </cell>
          <cell r="S120">
            <v>9.3600000000000003E-2</v>
          </cell>
        </row>
        <row r="121">
          <cell r="R121">
            <v>6000001</v>
          </cell>
          <cell r="S121">
            <v>9.2399999999999996E-2</v>
          </cell>
        </row>
        <row r="122">
          <cell r="R122">
            <v>8000001</v>
          </cell>
          <cell r="S122">
            <v>9.1499999999999998E-2</v>
          </cell>
        </row>
        <row r="123">
          <cell r="R123">
            <v>10000001</v>
          </cell>
          <cell r="S123">
            <v>9.0800000000000006E-2</v>
          </cell>
        </row>
        <row r="124">
          <cell r="R124">
            <v>12000001</v>
          </cell>
          <cell r="S124">
            <v>9.01E-2</v>
          </cell>
        </row>
        <row r="125">
          <cell r="R125">
            <v>14000001</v>
          </cell>
          <cell r="S125">
            <v>8.9599999999999999E-2</v>
          </cell>
        </row>
        <row r="126">
          <cell r="R126">
            <v>16000001</v>
          </cell>
          <cell r="S126">
            <v>8.9099999999999999E-2</v>
          </cell>
        </row>
        <row r="127">
          <cell r="R127">
            <v>18000001</v>
          </cell>
          <cell r="S127">
            <v>8.8700000000000001E-2</v>
          </cell>
        </row>
        <row r="128">
          <cell r="R128">
            <v>20000001</v>
          </cell>
          <cell r="S128">
            <v>8.8300000000000003E-2</v>
          </cell>
        </row>
        <row r="129">
          <cell r="R129">
            <v>22000001</v>
          </cell>
          <cell r="S129">
            <v>8.7900000000000006E-2</v>
          </cell>
        </row>
        <row r="130">
          <cell r="R130">
            <v>24000001</v>
          </cell>
          <cell r="S130">
            <v>8.7599999999999997E-2</v>
          </cell>
        </row>
        <row r="131">
          <cell r="R131">
            <v>26000001</v>
          </cell>
          <cell r="S131">
            <v>8.7300000000000003E-2</v>
          </cell>
        </row>
        <row r="132">
          <cell r="R132">
            <v>28000001</v>
          </cell>
          <cell r="S132">
            <v>8.6999999999999994E-2</v>
          </cell>
        </row>
        <row r="133">
          <cell r="R133">
            <v>30000001</v>
          </cell>
          <cell r="S133">
            <v>8.6800000000000002E-2</v>
          </cell>
        </row>
        <row r="134">
          <cell r="R134">
            <v>32000001</v>
          </cell>
          <cell r="S134">
            <v>8.6499999999999994E-2</v>
          </cell>
        </row>
        <row r="135">
          <cell r="R135">
            <v>34000001</v>
          </cell>
          <cell r="S135">
            <v>8.6300000000000002E-2</v>
          </cell>
        </row>
        <row r="136">
          <cell r="R136">
            <v>36000001</v>
          </cell>
          <cell r="S136">
            <v>8.5999999999999993E-2</v>
          </cell>
        </row>
        <row r="137">
          <cell r="R137">
            <v>38000001</v>
          </cell>
          <cell r="S137">
            <v>8.5900000000000004E-2</v>
          </cell>
        </row>
        <row r="138">
          <cell r="R138">
            <v>40000001</v>
          </cell>
          <cell r="S138">
            <v>8.5400000000000004E-2</v>
          </cell>
        </row>
        <row r="139">
          <cell r="R139">
            <v>45000001</v>
          </cell>
          <cell r="S139">
            <v>8.5000000000000006E-2</v>
          </cell>
        </row>
        <row r="140">
          <cell r="R140">
            <v>50000001</v>
          </cell>
          <cell r="S140">
            <v>8.4599999999999995E-2</v>
          </cell>
        </row>
        <row r="141">
          <cell r="R141">
            <v>55000001</v>
          </cell>
          <cell r="S141">
            <v>8.43E-2</v>
          </cell>
        </row>
        <row r="142">
          <cell r="R142">
            <v>60000001</v>
          </cell>
          <cell r="S142">
            <v>8.3699999999999997E-2</v>
          </cell>
        </row>
        <row r="143">
          <cell r="R143">
            <v>70000001</v>
          </cell>
          <cell r="S143">
            <v>8.3199999999999996E-2</v>
          </cell>
        </row>
        <row r="144">
          <cell r="R144">
            <v>80000001</v>
          </cell>
          <cell r="S144">
            <v>8.2799999999999999E-2</v>
          </cell>
        </row>
        <row r="145">
          <cell r="R145">
            <v>90000001</v>
          </cell>
          <cell r="S145">
            <v>8.2400000000000001E-2</v>
          </cell>
        </row>
        <row r="146">
          <cell r="R146">
            <v>100000001</v>
          </cell>
          <cell r="S146">
            <v>8.1600000000000006E-2</v>
          </cell>
        </row>
        <row r="147">
          <cell r="R147">
            <v>120000001</v>
          </cell>
          <cell r="S147">
            <v>8.1100000000000005E-2</v>
          </cell>
        </row>
        <row r="148">
          <cell r="R148">
            <v>140000001</v>
          </cell>
          <cell r="S148">
            <v>8.0600000000000005E-2</v>
          </cell>
        </row>
        <row r="149">
          <cell r="R149">
            <v>160000001</v>
          </cell>
          <cell r="S149">
            <v>8.0100000000000005E-2</v>
          </cell>
        </row>
        <row r="150">
          <cell r="R150">
            <v>180000001</v>
          </cell>
          <cell r="S150">
            <v>7.9699999999999993E-2</v>
          </cell>
        </row>
        <row r="151">
          <cell r="R151">
            <v>200000001</v>
          </cell>
          <cell r="S151">
            <v>7.8899999999999998E-2</v>
          </cell>
        </row>
        <row r="152">
          <cell r="R152">
            <v>250000001</v>
          </cell>
          <cell r="S152">
            <v>7.8299999999999995E-2</v>
          </cell>
        </row>
        <row r="153">
          <cell r="R153">
            <v>300000001</v>
          </cell>
          <cell r="S153">
            <v>7.7700000000000005E-2</v>
          </cell>
        </row>
        <row r="154">
          <cell r="R154">
            <v>350000001</v>
          </cell>
          <cell r="S154">
            <v>7.7200000000000005E-2</v>
          </cell>
        </row>
        <row r="155">
          <cell r="R155">
            <v>400000001</v>
          </cell>
          <cell r="S155">
            <v>7.6799999999999993E-2</v>
          </cell>
        </row>
        <row r="156">
          <cell r="R156">
            <v>450000001</v>
          </cell>
          <cell r="S156">
            <v>7.6399999999999996E-2</v>
          </cell>
        </row>
        <row r="157">
          <cell r="R157">
            <v>500000001</v>
          </cell>
          <cell r="S157">
            <v>7.5800000000000006E-2</v>
          </cell>
        </row>
        <row r="158">
          <cell r="R158">
            <v>600000001</v>
          </cell>
          <cell r="S158">
            <v>7.5300000000000006E-2</v>
          </cell>
        </row>
        <row r="159">
          <cell r="R159">
            <v>700000001</v>
          </cell>
          <cell r="S159">
            <v>7.4800000000000005E-2</v>
          </cell>
        </row>
        <row r="160">
          <cell r="R160">
            <v>800000001</v>
          </cell>
          <cell r="S160">
            <v>7.4399999999999994E-2</v>
          </cell>
        </row>
        <row r="161">
          <cell r="R161">
            <v>900000001</v>
          </cell>
          <cell r="S161">
            <v>7.3999999999999996E-2</v>
          </cell>
        </row>
        <row r="162">
          <cell r="R162">
            <v>1000000001</v>
          </cell>
          <cell r="S162">
            <v>7.3999999999999996E-2</v>
          </cell>
        </row>
        <row r="163">
          <cell r="R163">
            <v>1200000001</v>
          </cell>
          <cell r="S163">
            <v>7.3999999999999996E-2</v>
          </cell>
        </row>
        <row r="164">
          <cell r="R164">
            <v>1400000001</v>
          </cell>
          <cell r="S164">
            <v>7.3999999999999996E-2</v>
          </cell>
        </row>
        <row r="165">
          <cell r="R165">
            <v>1600000001</v>
          </cell>
          <cell r="S165">
            <v>7.3999999999999996E-2</v>
          </cell>
        </row>
        <row r="166">
          <cell r="R166">
            <v>1800000001</v>
          </cell>
          <cell r="S166">
            <v>7.3999999999999996E-2</v>
          </cell>
        </row>
        <row r="167">
          <cell r="R167">
            <v>2000000001</v>
          </cell>
          <cell r="S167">
            <v>7.3999999999999996E-2</v>
          </cell>
        </row>
        <row r="168">
          <cell r="R168">
            <v>2500000001</v>
          </cell>
          <cell r="S168">
            <v>7.3999999999999996E-2</v>
          </cell>
        </row>
        <row r="169">
          <cell r="R169">
            <v>3000000001</v>
          </cell>
          <cell r="S169">
            <v>7.3999999999999996E-2</v>
          </cell>
        </row>
        <row r="170">
          <cell r="R170">
            <v>3500000001</v>
          </cell>
          <cell r="S170">
            <v>7.3999999999999996E-2</v>
          </cell>
        </row>
        <row r="171">
          <cell r="R171">
            <v>4000000001</v>
          </cell>
          <cell r="S171">
            <v>7.3999999999999996E-2</v>
          </cell>
        </row>
        <row r="172">
          <cell r="R172">
            <v>4500000001</v>
          </cell>
          <cell r="S172">
            <v>7.3999999999999996E-2</v>
          </cell>
        </row>
      </sheetData>
      <sheetData sheetId="1"/>
      <sheetData sheetId="2"/>
      <sheetData sheetId="3" refreshError="1"/>
      <sheetData sheetId="4" refreshError="1"/>
      <sheetData sheetId="5" refreshError="1"/>
    </sheetDataSet>
  </externalBook>
</externalLink>
</file>

<file path=xl/externalLinks/externalLink1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改正分）"/>
      <sheetName val="表紙"/>
      <sheetName val="種目"/>
      <sheetName val="科目"/>
      <sheetName val="中科目"/>
      <sheetName val="細目"/>
      <sheetName val="単価"/>
      <sheetName val="市場単価比較"/>
      <sheetName val="建積比較"/>
      <sheetName val="見積比較 "/>
      <sheetName val="盤"/>
      <sheetName val="ＰＢ算出"/>
      <sheetName val="総合調整費"/>
      <sheetName val="塗装"/>
      <sheetName val="はつり補修"/>
      <sheetName val="撤去"/>
      <sheetName val="直接工事費算出A-1"/>
      <sheetName val="共通費算出A-2"/>
      <sheetName val="積算価格A-3"/>
      <sheetName val="産廃処分"/>
      <sheetName val="産業廃棄物重量"/>
      <sheetName val="土工単価"/>
      <sheetName val="土工数量算出"/>
      <sheetName val="搬入搬出"/>
      <sheetName val="公表用内訳"/>
      <sheetName val="（撤去）LM-1"/>
      <sheetName val="（撤去）電灯動力盤"/>
      <sheetName val="（撤去）電灯動力分電盤　"/>
      <sheetName val="（撤去）LM-２"/>
      <sheetName val="（撤去）LM-2-1"/>
      <sheetName val="（撤去）電灯分電盤"/>
      <sheetName val="（撤去）LM-3"/>
      <sheetName val="（撤去）LM-3-2"/>
      <sheetName val="（撤去）L-A"/>
      <sheetName val="（撤去）計算機分電盤"/>
      <sheetName val="（撤去）電灯分電盤(下部ﾀﾞｸﾄ)"/>
      <sheetName val="（撤去）動力分電盤"/>
      <sheetName val="（撤去）M-1"/>
      <sheetName val="（撤去）GHP-1"/>
      <sheetName val="（撤去）空調電源盤"/>
      <sheetName val="（撤去）空調　電源盤　"/>
      <sheetName val="（撤去）動力分電盤GHP-1"/>
      <sheetName val="（撤去）集積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51">
          <cell r="A51">
            <v>0</v>
          </cell>
          <cell r="B51" t="str">
            <v>人以上</v>
          </cell>
          <cell r="C51">
            <v>3</v>
          </cell>
          <cell r="D51" t="str">
            <v>人未満</v>
          </cell>
          <cell r="E51">
            <v>0</v>
          </cell>
        </row>
        <row r="52">
          <cell r="A52">
            <v>3</v>
          </cell>
          <cell r="B52" t="str">
            <v>人以上</v>
          </cell>
          <cell r="C52">
            <v>4</v>
          </cell>
          <cell r="D52" t="str">
            <v>人未満</v>
          </cell>
          <cell r="E52">
            <v>3</v>
          </cell>
        </row>
        <row r="53">
          <cell r="A53">
            <v>4</v>
          </cell>
          <cell r="B53" t="str">
            <v>人以上</v>
          </cell>
          <cell r="C53">
            <v>5</v>
          </cell>
          <cell r="D53" t="str">
            <v>人未満</v>
          </cell>
          <cell r="E53">
            <v>4</v>
          </cell>
        </row>
        <row r="54">
          <cell r="A54">
            <v>5</v>
          </cell>
          <cell r="B54" t="str">
            <v>人以上</v>
          </cell>
          <cell r="C54">
            <v>6</v>
          </cell>
          <cell r="D54" t="str">
            <v>人未満</v>
          </cell>
          <cell r="E54">
            <v>5</v>
          </cell>
        </row>
        <row r="55">
          <cell r="A55">
            <v>6</v>
          </cell>
          <cell r="B55" t="str">
            <v>人以上</v>
          </cell>
          <cell r="C55">
            <v>7</v>
          </cell>
          <cell r="D55" t="str">
            <v>人未満</v>
          </cell>
          <cell r="E55">
            <v>6</v>
          </cell>
        </row>
        <row r="56">
          <cell r="A56">
            <v>7</v>
          </cell>
          <cell r="B56" t="str">
            <v>人以上</v>
          </cell>
          <cell r="C56">
            <v>8.5</v>
          </cell>
          <cell r="D56" t="str">
            <v>人未満</v>
          </cell>
          <cell r="E56">
            <v>7</v>
          </cell>
        </row>
        <row r="57">
          <cell r="A57">
            <v>8.5</v>
          </cell>
          <cell r="B57" t="str">
            <v>人以上</v>
          </cell>
          <cell r="C57">
            <v>10</v>
          </cell>
          <cell r="D57" t="str">
            <v>人未満</v>
          </cell>
          <cell r="E57">
            <v>8</v>
          </cell>
        </row>
        <row r="58">
          <cell r="A58">
            <v>10</v>
          </cell>
          <cell r="B58" t="str">
            <v>人以上</v>
          </cell>
          <cell r="C58">
            <v>13</v>
          </cell>
          <cell r="D58" t="str">
            <v>人未満</v>
          </cell>
          <cell r="E58">
            <v>10</v>
          </cell>
        </row>
        <row r="59">
          <cell r="A59">
            <v>13</v>
          </cell>
          <cell r="B59" t="str">
            <v>人以上</v>
          </cell>
          <cell r="C59">
            <v>16</v>
          </cell>
          <cell r="D59" t="str">
            <v>人未満</v>
          </cell>
          <cell r="E59">
            <v>11</v>
          </cell>
        </row>
        <row r="60">
          <cell r="A60">
            <v>16</v>
          </cell>
          <cell r="B60" t="str">
            <v>人以上</v>
          </cell>
          <cell r="C60">
            <v>19</v>
          </cell>
          <cell r="D60" t="str">
            <v>人未満</v>
          </cell>
          <cell r="E60">
            <v>12</v>
          </cell>
        </row>
        <row r="61">
          <cell r="A61">
            <v>19</v>
          </cell>
          <cell r="B61" t="str">
            <v>人以上</v>
          </cell>
          <cell r="C61">
            <v>22</v>
          </cell>
          <cell r="D61" t="str">
            <v>人未満</v>
          </cell>
          <cell r="E61">
            <v>15</v>
          </cell>
        </row>
        <row r="62">
          <cell r="A62">
            <v>22</v>
          </cell>
          <cell r="B62" t="str">
            <v>人以上</v>
          </cell>
          <cell r="C62">
            <v>26</v>
          </cell>
          <cell r="D62" t="str">
            <v>人未満</v>
          </cell>
          <cell r="E62">
            <v>18</v>
          </cell>
        </row>
        <row r="63">
          <cell r="A63">
            <v>26</v>
          </cell>
          <cell r="B63" t="str">
            <v>人以上</v>
          </cell>
          <cell r="C63">
            <v>30</v>
          </cell>
          <cell r="D63" t="str">
            <v>人未満</v>
          </cell>
          <cell r="E63">
            <v>21</v>
          </cell>
        </row>
        <row r="64">
          <cell r="A64">
            <v>30</v>
          </cell>
          <cell r="B64" t="str">
            <v>人以上</v>
          </cell>
          <cell r="C64">
            <v>35</v>
          </cell>
          <cell r="D64" t="str">
            <v>人未満</v>
          </cell>
          <cell r="E64">
            <v>24</v>
          </cell>
        </row>
        <row r="65">
          <cell r="A65">
            <v>35</v>
          </cell>
          <cell r="B65" t="str">
            <v>人以上</v>
          </cell>
          <cell r="C65">
            <v>41</v>
          </cell>
          <cell r="D65" t="str">
            <v>人未満</v>
          </cell>
          <cell r="E65">
            <v>28</v>
          </cell>
        </row>
        <row r="66">
          <cell r="A66">
            <v>41</v>
          </cell>
          <cell r="B66" t="str">
            <v>人以上</v>
          </cell>
          <cell r="C66">
            <v>48</v>
          </cell>
          <cell r="D66" t="str">
            <v>人未満</v>
          </cell>
          <cell r="E66">
            <v>33</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externalLinks/externalLink1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歩掛"/>
      <sheetName val="複合単価表"/>
      <sheetName val="Sheet3"/>
    </sheetNames>
    <sheetDataSet>
      <sheetData sheetId="0" refreshError="1">
        <row r="3">
          <cell r="B3">
            <v>1</v>
          </cell>
          <cell r="C3" t="str">
            <v>和風大便器</v>
          </cell>
          <cell r="D3" t="str">
            <v>フラッシュ弁方式</v>
          </cell>
          <cell r="E3">
            <v>1.34</v>
          </cell>
        </row>
        <row r="4">
          <cell r="B4">
            <v>2</v>
          </cell>
          <cell r="C4" t="str">
            <v>和風大便器</v>
          </cell>
          <cell r="D4" t="str">
            <v>ロータンク方式</v>
          </cell>
          <cell r="E4">
            <v>1.85</v>
          </cell>
        </row>
        <row r="5">
          <cell r="B5">
            <v>3</v>
          </cell>
          <cell r="C5" t="str">
            <v>和風大便器</v>
          </cell>
          <cell r="D5" t="str">
            <v>ハイタンク方式</v>
          </cell>
          <cell r="E5">
            <v>1.94</v>
          </cell>
        </row>
        <row r="6">
          <cell r="B6">
            <v>4</v>
          </cell>
          <cell r="C6" t="str">
            <v>身障者用大便器</v>
          </cell>
          <cell r="D6" t="str">
            <v>フラッシュ弁方式</v>
          </cell>
          <cell r="E6">
            <v>2.1</v>
          </cell>
        </row>
        <row r="7">
          <cell r="B7">
            <v>5</v>
          </cell>
          <cell r="C7" t="str">
            <v>身障者用大便器</v>
          </cell>
          <cell r="D7" t="str">
            <v>ロータンク方式</v>
          </cell>
          <cell r="E7">
            <v>1.56</v>
          </cell>
        </row>
        <row r="8">
          <cell r="B8">
            <v>6</v>
          </cell>
          <cell r="C8" t="str">
            <v>洋風大便器</v>
          </cell>
          <cell r="D8" t="str">
            <v>フラッシュ弁方式</v>
          </cell>
          <cell r="E8">
            <v>1.06</v>
          </cell>
        </row>
        <row r="9">
          <cell r="B9">
            <v>7</v>
          </cell>
          <cell r="C9" t="str">
            <v>洋風大便器</v>
          </cell>
          <cell r="D9" t="str">
            <v>ロータンク方式</v>
          </cell>
          <cell r="E9">
            <v>1.56</v>
          </cell>
        </row>
        <row r="10">
          <cell r="B10">
            <v>8</v>
          </cell>
          <cell r="C10" t="str">
            <v>洋風大便器</v>
          </cell>
          <cell r="D10" t="str">
            <v>ハイタンク方式</v>
          </cell>
          <cell r="E10">
            <v>1.65</v>
          </cell>
        </row>
        <row r="11">
          <cell r="B11">
            <v>9</v>
          </cell>
          <cell r="C11" t="str">
            <v>小便器</v>
          </cell>
          <cell r="D11" t="str">
            <v>壁掛小便器</v>
          </cell>
          <cell r="E11">
            <v>0.64</v>
          </cell>
        </row>
        <row r="12">
          <cell r="B12">
            <v>10</v>
          </cell>
          <cell r="C12" t="str">
            <v>小便器</v>
          </cell>
          <cell r="D12" t="str">
            <v>ストール小便器（大）</v>
          </cell>
          <cell r="E12">
            <v>1.42</v>
          </cell>
        </row>
        <row r="13">
          <cell r="B13">
            <v>11</v>
          </cell>
          <cell r="C13" t="str">
            <v>小便器</v>
          </cell>
          <cell r="D13" t="str">
            <v>ストール小便器（中）</v>
          </cell>
          <cell r="E13">
            <v>1.28</v>
          </cell>
        </row>
        <row r="14">
          <cell r="B14">
            <v>12</v>
          </cell>
          <cell r="C14" t="str">
            <v>小便器</v>
          </cell>
          <cell r="D14" t="str">
            <v>ストール小便器（小）</v>
          </cell>
          <cell r="E14">
            <v>1.1399999999999999</v>
          </cell>
        </row>
        <row r="15">
          <cell r="B15">
            <v>13</v>
          </cell>
          <cell r="C15" t="str">
            <v>小便器</v>
          </cell>
          <cell r="D15" t="str">
            <v>壁掛ストール小便器（中）</v>
          </cell>
          <cell r="E15">
            <v>0.98</v>
          </cell>
        </row>
        <row r="16">
          <cell r="B16">
            <v>14</v>
          </cell>
          <cell r="C16" t="str">
            <v>小便器</v>
          </cell>
          <cell r="D16" t="str">
            <v>壁掛ストール小便器（小）</v>
          </cell>
          <cell r="E16">
            <v>0.83</v>
          </cell>
        </row>
        <row r="17">
          <cell r="B17">
            <v>15</v>
          </cell>
          <cell r="C17" t="str">
            <v>小便器</v>
          </cell>
          <cell r="D17" t="str">
            <v>壁掛小便器2人立露出洗浄管</v>
          </cell>
          <cell r="E17">
            <v>1.88</v>
          </cell>
        </row>
        <row r="18">
          <cell r="B18">
            <v>16</v>
          </cell>
          <cell r="C18" t="str">
            <v>小便器</v>
          </cell>
          <cell r="D18" t="str">
            <v>壁掛小便器3人立露出洗浄管</v>
          </cell>
          <cell r="E18">
            <v>2.34</v>
          </cell>
        </row>
        <row r="19">
          <cell r="B19">
            <v>17</v>
          </cell>
          <cell r="C19" t="str">
            <v>小便器</v>
          </cell>
          <cell r="D19" t="str">
            <v>壁掛小便器4人立露出洗浄管</v>
          </cell>
          <cell r="E19">
            <v>2.8</v>
          </cell>
        </row>
        <row r="20">
          <cell r="B20">
            <v>18</v>
          </cell>
          <cell r="C20" t="str">
            <v>小便器</v>
          </cell>
          <cell r="D20" t="str">
            <v>壁掛小便器5人立露出洗浄管</v>
          </cell>
          <cell r="E20">
            <v>3.26</v>
          </cell>
        </row>
        <row r="21">
          <cell r="B21">
            <v>19</v>
          </cell>
          <cell r="C21" t="str">
            <v>小便器</v>
          </cell>
          <cell r="D21" t="str">
            <v>ストール小便器2人立露出洗浄管</v>
          </cell>
          <cell r="E21">
            <v>2.65</v>
          </cell>
        </row>
        <row r="22">
          <cell r="B22">
            <v>20</v>
          </cell>
          <cell r="C22" t="str">
            <v>小便器</v>
          </cell>
          <cell r="D22" t="str">
            <v>ストール小便器３人立露出洗浄管</v>
          </cell>
          <cell r="E22">
            <v>3.11</v>
          </cell>
        </row>
        <row r="23">
          <cell r="B23">
            <v>21</v>
          </cell>
          <cell r="C23" t="str">
            <v>小便器</v>
          </cell>
          <cell r="D23" t="str">
            <v>ストール小便器４人立露出洗浄管</v>
          </cell>
          <cell r="E23">
            <v>3.57</v>
          </cell>
        </row>
        <row r="24">
          <cell r="B24">
            <v>22</v>
          </cell>
          <cell r="C24" t="str">
            <v>小便器</v>
          </cell>
          <cell r="D24" t="str">
            <v>ストール小便器５人立露出洗浄管</v>
          </cell>
          <cell r="E24">
            <v>4.03</v>
          </cell>
        </row>
        <row r="25">
          <cell r="B25">
            <v>23</v>
          </cell>
          <cell r="C25" t="str">
            <v>小便器</v>
          </cell>
          <cell r="D25" t="str">
            <v>壁掛ストール小便器（大）2人立露出洗浄管</v>
          </cell>
          <cell r="E25">
            <v>2.21</v>
          </cell>
        </row>
        <row r="26">
          <cell r="B26">
            <v>24</v>
          </cell>
          <cell r="C26" t="str">
            <v>小便器</v>
          </cell>
          <cell r="D26" t="str">
            <v>壁掛ストール小便器（大）3人立露出洗浄管</v>
          </cell>
          <cell r="E26">
            <v>2.67</v>
          </cell>
        </row>
        <row r="27">
          <cell r="B27">
            <v>25</v>
          </cell>
          <cell r="C27" t="str">
            <v>小便器</v>
          </cell>
          <cell r="D27" t="str">
            <v>壁掛ストール小便器（大）4人立露出洗浄管</v>
          </cell>
          <cell r="E27">
            <v>3.13</v>
          </cell>
        </row>
        <row r="28">
          <cell r="B28">
            <v>26</v>
          </cell>
          <cell r="C28" t="str">
            <v>小便器</v>
          </cell>
          <cell r="D28" t="str">
            <v>壁掛ストール小便器（大）5人立露出洗浄管</v>
          </cell>
          <cell r="E28">
            <v>3.59</v>
          </cell>
        </row>
        <row r="29">
          <cell r="B29">
            <v>27</v>
          </cell>
          <cell r="C29" t="str">
            <v>小便器</v>
          </cell>
          <cell r="D29" t="str">
            <v>壁掛ストール小便器（中）2人立露出洗浄管</v>
          </cell>
          <cell r="E29">
            <v>1.98</v>
          </cell>
        </row>
        <row r="30">
          <cell r="B30">
            <v>28</v>
          </cell>
          <cell r="C30" t="str">
            <v>小便器</v>
          </cell>
          <cell r="D30" t="str">
            <v>壁掛ストール小便器（中）3人立露出洗浄管</v>
          </cell>
          <cell r="E30">
            <v>2.46</v>
          </cell>
        </row>
        <row r="31">
          <cell r="B31">
            <v>29</v>
          </cell>
          <cell r="C31" t="str">
            <v>小便器</v>
          </cell>
          <cell r="D31" t="str">
            <v>壁掛ストール小便器（中）4人立露出洗浄管</v>
          </cell>
          <cell r="E31">
            <v>2.94</v>
          </cell>
        </row>
        <row r="32">
          <cell r="B32">
            <v>30</v>
          </cell>
          <cell r="C32" t="str">
            <v>小便器</v>
          </cell>
          <cell r="D32" t="str">
            <v>壁掛ストール小便器（中）5人立露出洗浄管</v>
          </cell>
          <cell r="E32">
            <v>3.42</v>
          </cell>
        </row>
        <row r="33">
          <cell r="B33">
            <v>31</v>
          </cell>
          <cell r="C33" t="str">
            <v>小便器</v>
          </cell>
          <cell r="D33" t="str">
            <v>壁掛小便器2人立埋込洗浄管</v>
          </cell>
          <cell r="E33">
            <v>2.23</v>
          </cell>
        </row>
        <row r="34">
          <cell r="B34">
            <v>32</v>
          </cell>
          <cell r="C34" t="str">
            <v>小便器</v>
          </cell>
          <cell r="D34" t="str">
            <v>壁掛小便器3人立埋込洗浄管</v>
          </cell>
          <cell r="E34">
            <v>2.8</v>
          </cell>
        </row>
        <row r="35">
          <cell r="B35">
            <v>33</v>
          </cell>
          <cell r="C35" t="str">
            <v>小便器</v>
          </cell>
          <cell r="D35" t="str">
            <v>壁掛小便器4人立埋込洗浄管</v>
          </cell>
          <cell r="E35">
            <v>3.38</v>
          </cell>
        </row>
        <row r="36">
          <cell r="B36">
            <v>34</v>
          </cell>
          <cell r="C36" t="str">
            <v>小便器</v>
          </cell>
          <cell r="D36" t="str">
            <v>壁掛小便器5人立埋込洗浄管</v>
          </cell>
          <cell r="E36">
            <v>3.93</v>
          </cell>
        </row>
        <row r="37">
          <cell r="B37">
            <v>35</v>
          </cell>
          <cell r="C37" t="str">
            <v>小便器</v>
          </cell>
          <cell r="D37" t="str">
            <v>ストール小便器（大）2人立埋込洗浄管</v>
          </cell>
          <cell r="E37">
            <v>2.99</v>
          </cell>
        </row>
        <row r="38">
          <cell r="B38">
            <v>36</v>
          </cell>
          <cell r="C38" t="str">
            <v>小便器</v>
          </cell>
          <cell r="D38" t="str">
            <v>ストール小便器（大）３人立埋込洗浄管</v>
          </cell>
          <cell r="E38">
            <v>3.57</v>
          </cell>
        </row>
        <row r="39">
          <cell r="B39">
            <v>37</v>
          </cell>
          <cell r="C39" t="str">
            <v>小便器</v>
          </cell>
          <cell r="D39" t="str">
            <v>ストール小便器（大）４人立埋込洗浄管</v>
          </cell>
          <cell r="E39">
            <v>4.1500000000000004</v>
          </cell>
        </row>
        <row r="40">
          <cell r="B40">
            <v>38</v>
          </cell>
          <cell r="C40" t="str">
            <v>小便器</v>
          </cell>
          <cell r="D40" t="str">
            <v>ストール小便器（大）５人立埋込洗浄管</v>
          </cell>
          <cell r="E40">
            <v>4.72</v>
          </cell>
        </row>
        <row r="41">
          <cell r="B41">
            <v>39</v>
          </cell>
          <cell r="C41" t="str">
            <v>小便器</v>
          </cell>
          <cell r="D41" t="str">
            <v>ストール小便器（中）2人立埋込洗浄管</v>
          </cell>
          <cell r="E41">
            <v>2.85</v>
          </cell>
        </row>
        <row r="42">
          <cell r="B42">
            <v>40</v>
          </cell>
          <cell r="C42" t="str">
            <v>小便器</v>
          </cell>
          <cell r="D42" t="str">
            <v>ストール小便器（中）３人立埋込洗浄管</v>
          </cell>
          <cell r="E42">
            <v>3.39</v>
          </cell>
        </row>
        <row r="43">
          <cell r="B43">
            <v>41</v>
          </cell>
          <cell r="C43" t="str">
            <v>小便器</v>
          </cell>
          <cell r="D43" t="str">
            <v>ストール小便器（中）４人立埋込洗浄管</v>
          </cell>
          <cell r="E43">
            <v>3.9</v>
          </cell>
        </row>
        <row r="44">
          <cell r="B44">
            <v>42</v>
          </cell>
          <cell r="C44" t="str">
            <v>小便器</v>
          </cell>
          <cell r="D44" t="str">
            <v>ストール小便器（中）５人立埋込洗浄管</v>
          </cell>
          <cell r="E44">
            <v>4.4800000000000004</v>
          </cell>
        </row>
        <row r="45">
          <cell r="B45">
            <v>43</v>
          </cell>
          <cell r="C45" t="str">
            <v>小便器</v>
          </cell>
          <cell r="D45" t="str">
            <v>壁掛ストール小便器（大）2人立埋込洗浄管</v>
          </cell>
          <cell r="E45">
            <v>2.5499999999999998</v>
          </cell>
        </row>
        <row r="46">
          <cell r="B46">
            <v>44</v>
          </cell>
          <cell r="C46" t="str">
            <v>小便器</v>
          </cell>
          <cell r="D46" t="str">
            <v>壁掛ストール小便器（大）3人立埋込洗浄管</v>
          </cell>
          <cell r="E46">
            <v>3.13</v>
          </cell>
        </row>
        <row r="47">
          <cell r="B47">
            <v>45</v>
          </cell>
          <cell r="C47" t="str">
            <v>小便器</v>
          </cell>
          <cell r="D47" t="str">
            <v>壁掛ストール小便器（大）4人立埋込洗浄管</v>
          </cell>
          <cell r="E47">
            <v>3.7</v>
          </cell>
        </row>
        <row r="48">
          <cell r="B48">
            <v>46</v>
          </cell>
          <cell r="C48" t="str">
            <v>小便器</v>
          </cell>
          <cell r="D48" t="str">
            <v>壁掛ストール小便器（大）5人立埋込洗浄管</v>
          </cell>
          <cell r="E48">
            <v>4.28</v>
          </cell>
        </row>
        <row r="49">
          <cell r="B49">
            <v>47</v>
          </cell>
          <cell r="C49" t="str">
            <v>小便器</v>
          </cell>
          <cell r="D49" t="str">
            <v>壁掛ストール小便器（中）2人立埋込洗浄管</v>
          </cell>
          <cell r="E49">
            <v>2.2799999999999998</v>
          </cell>
        </row>
        <row r="50">
          <cell r="B50">
            <v>48</v>
          </cell>
          <cell r="C50" t="str">
            <v>小便器</v>
          </cell>
          <cell r="D50" t="str">
            <v>壁掛ストール小便器（中）3人立埋込洗浄管</v>
          </cell>
          <cell r="E50">
            <v>2.88</v>
          </cell>
        </row>
        <row r="51">
          <cell r="B51">
            <v>49</v>
          </cell>
          <cell r="C51" t="str">
            <v>小便器</v>
          </cell>
          <cell r="D51" t="str">
            <v>壁掛ストール小便器（中）4人立埋込洗浄管</v>
          </cell>
          <cell r="E51">
            <v>3.47</v>
          </cell>
        </row>
        <row r="52">
          <cell r="B52">
            <v>50</v>
          </cell>
          <cell r="C52" t="str">
            <v>小便器</v>
          </cell>
          <cell r="D52" t="str">
            <v>壁掛ストール小便器（中）5人立埋込洗浄管</v>
          </cell>
          <cell r="E52">
            <v>4.07</v>
          </cell>
        </row>
        <row r="53">
          <cell r="B53">
            <v>51</v>
          </cell>
          <cell r="C53" t="str">
            <v>洗面器</v>
          </cell>
          <cell r="D53" t="str">
            <v>水栓1個付</v>
          </cell>
          <cell r="E53">
            <v>0.69</v>
          </cell>
        </row>
        <row r="54">
          <cell r="B54">
            <v>52</v>
          </cell>
          <cell r="C54" t="str">
            <v>洗面器</v>
          </cell>
          <cell r="D54" t="str">
            <v>水栓2個付</v>
          </cell>
          <cell r="E54">
            <v>0.79</v>
          </cell>
        </row>
        <row r="55">
          <cell r="B55">
            <v>53</v>
          </cell>
          <cell r="C55" t="str">
            <v>手洗器</v>
          </cell>
          <cell r="E55">
            <v>0.3</v>
          </cell>
        </row>
        <row r="56">
          <cell r="B56">
            <v>54</v>
          </cell>
          <cell r="C56" t="str">
            <v>洗面化粧台</v>
          </cell>
          <cell r="D56" t="str">
            <v>水栓1個付</v>
          </cell>
          <cell r="E56">
            <v>0.57999999999999996</v>
          </cell>
        </row>
        <row r="57">
          <cell r="B57">
            <v>55</v>
          </cell>
          <cell r="C57" t="str">
            <v>流し</v>
          </cell>
          <cell r="D57" t="str">
            <v>バック無料理流し</v>
          </cell>
          <cell r="E57">
            <v>1.38</v>
          </cell>
        </row>
        <row r="58">
          <cell r="B58">
            <v>56</v>
          </cell>
          <cell r="C58" t="str">
            <v>流し</v>
          </cell>
          <cell r="D58" t="str">
            <v>バック付料理流し</v>
          </cell>
          <cell r="E58">
            <v>1.5</v>
          </cell>
        </row>
        <row r="59">
          <cell r="B59">
            <v>57</v>
          </cell>
          <cell r="C59" t="str">
            <v>洗濯機パン</v>
          </cell>
          <cell r="D59" t="str">
            <v>トラップ付</v>
          </cell>
          <cell r="E59">
            <v>0.48</v>
          </cell>
        </row>
        <row r="60">
          <cell r="B60">
            <v>58</v>
          </cell>
          <cell r="C60" t="str">
            <v>掃除流し</v>
          </cell>
          <cell r="D60" t="str">
            <v>バック付掃除流し</v>
          </cell>
          <cell r="E60">
            <v>1.1000000000000001</v>
          </cell>
        </row>
        <row r="61">
          <cell r="B61">
            <v>59</v>
          </cell>
          <cell r="C61" t="str">
            <v>飲料用冷水機</v>
          </cell>
          <cell r="D61" t="str">
            <v>立形冷水水飲器</v>
          </cell>
          <cell r="E61">
            <v>0.69</v>
          </cell>
        </row>
        <row r="62">
          <cell r="B62">
            <v>60</v>
          </cell>
          <cell r="C62" t="str">
            <v>化粧棚</v>
          </cell>
          <cell r="D62" t="str">
            <v>陶器製縁付</v>
          </cell>
          <cell r="E62">
            <v>0.15</v>
          </cell>
        </row>
        <row r="63">
          <cell r="B63">
            <v>61</v>
          </cell>
          <cell r="C63" t="str">
            <v>鏡</v>
          </cell>
          <cell r="D63" t="str">
            <v>防湿形縁無し</v>
          </cell>
          <cell r="E63">
            <v>0.23</v>
          </cell>
        </row>
        <row r="64">
          <cell r="B64">
            <v>62</v>
          </cell>
          <cell r="C64" t="str">
            <v>身障者用鏡</v>
          </cell>
          <cell r="D64" t="str">
            <v>防湿形縁無し</v>
          </cell>
          <cell r="E64">
            <v>0.4</v>
          </cell>
        </row>
        <row r="65">
          <cell r="B65">
            <v>63</v>
          </cell>
          <cell r="C65" t="str">
            <v>水石鹸入れ</v>
          </cell>
          <cell r="D65" t="str">
            <v>壁付押ボタン式</v>
          </cell>
          <cell r="E65">
            <v>0.1</v>
          </cell>
        </row>
        <row r="66">
          <cell r="B66">
            <v>64</v>
          </cell>
          <cell r="C66" t="str">
            <v>ｼｰﾄﾍﾟｰﾊﾟｰﾎﾙﾀﾞｰ</v>
          </cell>
          <cell r="E66">
            <v>0.13</v>
          </cell>
        </row>
        <row r="67">
          <cell r="B67">
            <v>65</v>
          </cell>
          <cell r="C67" t="str">
            <v>仕切板</v>
          </cell>
          <cell r="D67" t="str">
            <v>小便器用、陶製</v>
          </cell>
          <cell r="E67">
            <v>0.13</v>
          </cell>
        </row>
        <row r="68">
          <cell r="B68">
            <v>66</v>
          </cell>
          <cell r="C68" t="str">
            <v>ﾒﾃﾞｨｼﾝｸﾞｷｬﾋﾞﾈｯﾄ</v>
          </cell>
          <cell r="D68" t="str">
            <v>露出形</v>
          </cell>
          <cell r="E68">
            <v>0.13</v>
          </cell>
        </row>
        <row r="69">
          <cell r="B69">
            <v>67</v>
          </cell>
          <cell r="C69" t="str">
            <v>タオル掛</v>
          </cell>
          <cell r="D69" t="str">
            <v>金属製</v>
          </cell>
          <cell r="E69">
            <v>0.13</v>
          </cell>
        </row>
        <row r="70">
          <cell r="B70">
            <v>68</v>
          </cell>
          <cell r="C70" t="str">
            <v>紙巻器</v>
          </cell>
          <cell r="D70" t="str">
            <v>紙巻器のみ取り付けの場合</v>
          </cell>
          <cell r="E70">
            <v>0.13</v>
          </cell>
        </row>
        <row r="71">
          <cell r="B71">
            <v>69</v>
          </cell>
          <cell r="C71" t="str">
            <v>洗浄管</v>
          </cell>
          <cell r="D71" t="str">
            <v>大便器用（洗浄弁のみ取り付けの場合）</v>
          </cell>
          <cell r="E71">
            <v>0.35</v>
          </cell>
        </row>
        <row r="72">
          <cell r="B72">
            <v>70</v>
          </cell>
          <cell r="C72" t="str">
            <v>洗浄管</v>
          </cell>
          <cell r="D72" t="str">
            <v>小便器用（洗浄弁のみ取り付けの場合）</v>
          </cell>
          <cell r="E72">
            <v>0.16</v>
          </cell>
        </row>
        <row r="73">
          <cell r="B73">
            <v>71</v>
          </cell>
          <cell r="C73" t="str">
            <v>シャワーセット</v>
          </cell>
          <cell r="D73" t="str">
            <v>固定式ｼｬﾜｰ、湯水混合栓、吐水口</v>
          </cell>
          <cell r="E73">
            <v>1</v>
          </cell>
        </row>
        <row r="74">
          <cell r="B74">
            <v>72</v>
          </cell>
          <cell r="C74" t="str">
            <v>小便器用節水装置</v>
          </cell>
          <cell r="D74" t="str">
            <v>一括式</v>
          </cell>
          <cell r="E74">
            <v>0.5</v>
          </cell>
        </row>
        <row r="75">
          <cell r="B75">
            <v>73</v>
          </cell>
          <cell r="C75" t="str">
            <v>小便器用節水装置</v>
          </cell>
          <cell r="D75" t="str">
            <v>個別式</v>
          </cell>
          <cell r="E75">
            <v>0.16</v>
          </cell>
        </row>
        <row r="76">
          <cell r="B76">
            <v>74</v>
          </cell>
          <cell r="C76" t="str">
            <v>和風大便器耐火ｶﾊﾞｰ</v>
          </cell>
          <cell r="E76">
            <v>0.5</v>
          </cell>
        </row>
        <row r="77">
          <cell r="B77">
            <v>75</v>
          </cell>
          <cell r="C77" t="str">
            <v>温水洗浄式便座</v>
          </cell>
          <cell r="E77">
            <v>0.25</v>
          </cell>
        </row>
      </sheetData>
      <sheetData sheetId="1"/>
      <sheetData sheetId="2"/>
    </sheetDataSet>
  </externalBook>
</externalLink>
</file>

<file path=xl/externalLinks/externalLink1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名称"/>
      <sheetName val="鋼管"/>
      <sheetName val="SUS"/>
      <sheetName val="CIP"/>
      <sheetName val="LP"/>
      <sheetName val="VP"/>
      <sheetName val="冷媒"/>
      <sheetName val="冷媒配管複合単価表"/>
      <sheetName val="配管複合単価表"/>
      <sheetName val="代価表 "/>
    </sheetNames>
    <sheetDataSet>
      <sheetData sheetId="0"/>
      <sheetData sheetId="1"/>
      <sheetData sheetId="2"/>
      <sheetData sheetId="3"/>
      <sheetData sheetId="4"/>
      <sheetData sheetId="5"/>
      <sheetData sheetId="6" refreshError="1">
        <row r="2">
          <cell r="E2" t="str">
            <v>細目</v>
          </cell>
          <cell r="F2" t="str">
            <v>名称</v>
          </cell>
          <cell r="G2">
            <v>6.4</v>
          </cell>
          <cell r="H2">
            <v>9.5</v>
          </cell>
          <cell r="I2">
            <v>12.7</v>
          </cell>
          <cell r="J2">
            <v>15.9</v>
          </cell>
          <cell r="K2">
            <v>19.100000000000001</v>
          </cell>
          <cell r="L2">
            <v>22.2</v>
          </cell>
          <cell r="M2">
            <v>25.4</v>
          </cell>
          <cell r="N2">
            <v>28.6</v>
          </cell>
          <cell r="O2">
            <v>31.8</v>
          </cell>
          <cell r="P2">
            <v>34.9</v>
          </cell>
          <cell r="Q2">
            <v>38.1</v>
          </cell>
          <cell r="R2">
            <v>41.3</v>
          </cell>
          <cell r="S2">
            <v>44.5</v>
          </cell>
          <cell r="T2">
            <v>50.8</v>
          </cell>
        </row>
        <row r="3">
          <cell r="B3">
            <v>1</v>
          </cell>
          <cell r="C3">
            <v>2</v>
          </cell>
          <cell r="D3">
            <v>3</v>
          </cell>
          <cell r="E3">
            <v>4</v>
          </cell>
          <cell r="F3">
            <v>5</v>
          </cell>
          <cell r="G3">
            <v>6</v>
          </cell>
          <cell r="H3">
            <v>7</v>
          </cell>
          <cell r="I3">
            <v>8</v>
          </cell>
          <cell r="J3">
            <v>9</v>
          </cell>
          <cell r="K3">
            <v>10</v>
          </cell>
          <cell r="L3">
            <v>11</v>
          </cell>
          <cell r="M3">
            <v>12</v>
          </cell>
          <cell r="N3">
            <v>13</v>
          </cell>
          <cell r="O3">
            <v>14</v>
          </cell>
          <cell r="P3">
            <v>15</v>
          </cell>
          <cell r="Q3">
            <v>16</v>
          </cell>
          <cell r="R3">
            <v>17</v>
          </cell>
          <cell r="S3">
            <v>18</v>
          </cell>
          <cell r="T3">
            <v>19</v>
          </cell>
        </row>
        <row r="5">
          <cell r="B5">
            <v>50</v>
          </cell>
          <cell r="C5" t="str">
            <v>CUP</v>
          </cell>
          <cell r="D5" t="str">
            <v>（冷媒）</v>
          </cell>
          <cell r="E5" t="str">
            <v>屋内一般配管</v>
          </cell>
          <cell r="F5" t="str">
            <v>管</v>
          </cell>
          <cell r="G5">
            <v>1.05</v>
          </cell>
          <cell r="H5">
            <v>1.05</v>
          </cell>
          <cell r="I5">
            <v>1.05</v>
          </cell>
          <cell r="J5">
            <v>1.05</v>
          </cell>
          <cell r="K5">
            <v>1.05</v>
          </cell>
          <cell r="L5">
            <v>1.05</v>
          </cell>
          <cell r="M5">
            <v>1.05</v>
          </cell>
          <cell r="N5">
            <v>1.05</v>
          </cell>
          <cell r="O5">
            <v>1.05</v>
          </cell>
          <cell r="P5">
            <v>1.05</v>
          </cell>
          <cell r="Q5">
            <v>1.05</v>
          </cell>
          <cell r="R5">
            <v>1.05</v>
          </cell>
          <cell r="S5">
            <v>1.05</v>
          </cell>
          <cell r="T5">
            <v>1.05</v>
          </cell>
        </row>
        <row r="6">
          <cell r="B6">
            <v>51</v>
          </cell>
          <cell r="C6" t="str">
            <v>CUP</v>
          </cell>
          <cell r="D6" t="str">
            <v>（冷媒・被覆）</v>
          </cell>
          <cell r="E6" t="str">
            <v>屋内一般配管</v>
          </cell>
          <cell r="F6" t="str">
            <v>管</v>
          </cell>
          <cell r="G6">
            <v>1.05</v>
          </cell>
          <cell r="H6">
            <v>1.05</v>
          </cell>
          <cell r="I6">
            <v>1.05</v>
          </cell>
          <cell r="J6">
            <v>1.05</v>
          </cell>
          <cell r="K6">
            <v>1.05</v>
          </cell>
          <cell r="L6">
            <v>1.05</v>
          </cell>
          <cell r="M6">
            <v>1.05</v>
          </cell>
          <cell r="N6">
            <v>1.05</v>
          </cell>
          <cell r="O6">
            <v>1.05</v>
          </cell>
          <cell r="P6">
            <v>1.05</v>
          </cell>
          <cell r="Q6">
            <v>1.05</v>
          </cell>
          <cell r="R6">
            <v>1.05</v>
          </cell>
          <cell r="S6">
            <v>1.05</v>
          </cell>
          <cell r="T6">
            <v>1.05</v>
          </cell>
        </row>
        <row r="9">
          <cell r="B9">
            <v>50</v>
          </cell>
          <cell r="C9" t="str">
            <v>CUP</v>
          </cell>
          <cell r="D9" t="str">
            <v>（冷媒）</v>
          </cell>
          <cell r="E9" t="str">
            <v>屋内一般配管</v>
          </cell>
          <cell r="F9" t="str">
            <v>継手,接合材</v>
          </cell>
          <cell r="G9">
            <v>0.4</v>
          </cell>
          <cell r="H9">
            <v>0.4</v>
          </cell>
          <cell r="I9">
            <v>0.4</v>
          </cell>
          <cell r="J9">
            <v>0.4</v>
          </cell>
          <cell r="K9">
            <v>0.4</v>
          </cell>
          <cell r="L9">
            <v>0.4</v>
          </cell>
          <cell r="M9">
            <v>0.4</v>
          </cell>
          <cell r="N9">
            <v>0.4</v>
          </cell>
          <cell r="O9">
            <v>0.4</v>
          </cell>
          <cell r="P9">
            <v>0.4</v>
          </cell>
          <cell r="Q9">
            <v>0.4</v>
          </cell>
          <cell r="R9">
            <v>0.4</v>
          </cell>
          <cell r="S9">
            <v>0.4</v>
          </cell>
          <cell r="T9">
            <v>0.4</v>
          </cell>
        </row>
        <row r="10">
          <cell r="B10">
            <v>51</v>
          </cell>
          <cell r="C10" t="str">
            <v>CUP</v>
          </cell>
          <cell r="D10" t="str">
            <v>（冷媒・被覆）</v>
          </cell>
          <cell r="E10" t="str">
            <v>屋内一般配管</v>
          </cell>
          <cell r="F10" t="str">
            <v>継手,接合材</v>
          </cell>
          <cell r="G10">
            <v>0.3</v>
          </cell>
          <cell r="H10">
            <v>0.3</v>
          </cell>
          <cell r="I10">
            <v>0.3</v>
          </cell>
          <cell r="J10">
            <v>0.3</v>
          </cell>
          <cell r="K10">
            <v>0.3</v>
          </cell>
          <cell r="L10">
            <v>0.3</v>
          </cell>
          <cell r="M10">
            <v>0.3</v>
          </cell>
          <cell r="N10">
            <v>0.3</v>
          </cell>
          <cell r="O10">
            <v>0.3</v>
          </cell>
          <cell r="P10">
            <v>0.3</v>
          </cell>
          <cell r="Q10">
            <v>0.3</v>
          </cell>
          <cell r="R10">
            <v>0.3</v>
          </cell>
          <cell r="S10">
            <v>0.3</v>
          </cell>
          <cell r="T10">
            <v>0.3</v>
          </cell>
        </row>
        <row r="13">
          <cell r="B13">
            <v>50</v>
          </cell>
          <cell r="C13" t="str">
            <v>CUP</v>
          </cell>
          <cell r="D13" t="str">
            <v>（冷媒）</v>
          </cell>
          <cell r="E13" t="str">
            <v>屋内一般配管</v>
          </cell>
          <cell r="F13" t="str">
            <v>雑材料</v>
          </cell>
          <cell r="G13">
            <v>0.15</v>
          </cell>
          <cell r="H13">
            <v>0.15</v>
          </cell>
          <cell r="I13">
            <v>0.15</v>
          </cell>
          <cell r="J13">
            <v>0.15</v>
          </cell>
          <cell r="K13">
            <v>0.15</v>
          </cell>
          <cell r="L13">
            <v>0.15</v>
          </cell>
          <cell r="M13">
            <v>0.15</v>
          </cell>
          <cell r="N13">
            <v>0.15</v>
          </cell>
          <cell r="O13">
            <v>0.15</v>
          </cell>
          <cell r="P13">
            <v>0.15</v>
          </cell>
          <cell r="Q13">
            <v>0.15</v>
          </cell>
          <cell r="R13">
            <v>0.15</v>
          </cell>
          <cell r="S13">
            <v>0.15</v>
          </cell>
          <cell r="T13">
            <v>0.15</v>
          </cell>
        </row>
        <row r="14">
          <cell r="B14">
            <v>51</v>
          </cell>
          <cell r="C14" t="str">
            <v>CUP</v>
          </cell>
          <cell r="D14" t="str">
            <v>（冷媒・被覆）</v>
          </cell>
          <cell r="E14" t="str">
            <v>屋内一般配管</v>
          </cell>
          <cell r="F14" t="str">
            <v>雑材料</v>
          </cell>
          <cell r="G14">
            <v>0.15</v>
          </cell>
          <cell r="H14">
            <v>0.15</v>
          </cell>
          <cell r="I14">
            <v>0.15</v>
          </cell>
          <cell r="J14">
            <v>0.15</v>
          </cell>
          <cell r="K14">
            <v>0.15</v>
          </cell>
          <cell r="L14">
            <v>0.15</v>
          </cell>
          <cell r="M14">
            <v>0.15</v>
          </cell>
          <cell r="N14">
            <v>0.15</v>
          </cell>
          <cell r="O14">
            <v>0.15</v>
          </cell>
          <cell r="P14">
            <v>0.15</v>
          </cell>
          <cell r="Q14">
            <v>0.15</v>
          </cell>
          <cell r="R14">
            <v>0.15</v>
          </cell>
          <cell r="S14">
            <v>0.15</v>
          </cell>
          <cell r="T14">
            <v>0.15</v>
          </cell>
        </row>
        <row r="17">
          <cell r="B17">
            <v>50</v>
          </cell>
          <cell r="C17" t="str">
            <v>CUP</v>
          </cell>
          <cell r="D17" t="str">
            <v>（冷媒）</v>
          </cell>
          <cell r="E17" t="str">
            <v>屋内一般配管</v>
          </cell>
          <cell r="F17" t="str">
            <v>支持金物</v>
          </cell>
          <cell r="G17">
            <v>0.4</v>
          </cell>
          <cell r="H17">
            <v>0.4</v>
          </cell>
          <cell r="I17">
            <v>0.4</v>
          </cell>
          <cell r="J17">
            <v>0.4</v>
          </cell>
          <cell r="K17">
            <v>0.4</v>
          </cell>
          <cell r="L17">
            <v>0.4</v>
          </cell>
          <cell r="M17">
            <v>0.4</v>
          </cell>
          <cell r="N17">
            <v>0.4</v>
          </cell>
          <cell r="O17">
            <v>0.4</v>
          </cell>
          <cell r="P17">
            <v>0.4</v>
          </cell>
          <cell r="Q17">
            <v>0.4</v>
          </cell>
          <cell r="R17">
            <v>0.4</v>
          </cell>
          <cell r="S17">
            <v>0.4</v>
          </cell>
          <cell r="T17">
            <v>0.4</v>
          </cell>
        </row>
        <row r="18">
          <cell r="B18">
            <v>51</v>
          </cell>
          <cell r="C18" t="str">
            <v>CUP</v>
          </cell>
          <cell r="D18" t="str">
            <v>（冷媒・被覆）</v>
          </cell>
          <cell r="E18" t="str">
            <v>屋内一般配管</v>
          </cell>
          <cell r="F18" t="str">
            <v>支持金物</v>
          </cell>
          <cell r="G18">
            <v>0.4</v>
          </cell>
          <cell r="H18">
            <v>0.4</v>
          </cell>
          <cell r="I18">
            <v>0.4</v>
          </cell>
          <cell r="J18">
            <v>0.4</v>
          </cell>
          <cell r="K18">
            <v>0.4</v>
          </cell>
          <cell r="L18">
            <v>0.4</v>
          </cell>
          <cell r="M18">
            <v>0.4</v>
          </cell>
          <cell r="N18">
            <v>0.4</v>
          </cell>
          <cell r="O18">
            <v>0.4</v>
          </cell>
          <cell r="P18">
            <v>0.4</v>
          </cell>
          <cell r="Q18">
            <v>0.4</v>
          </cell>
          <cell r="R18">
            <v>0.4</v>
          </cell>
          <cell r="S18">
            <v>0.4</v>
          </cell>
          <cell r="T18">
            <v>0.4</v>
          </cell>
        </row>
        <row r="21">
          <cell r="B21">
            <v>50</v>
          </cell>
          <cell r="C21" t="str">
            <v>CUP</v>
          </cell>
          <cell r="D21" t="str">
            <v>（冷媒）</v>
          </cell>
          <cell r="E21" t="str">
            <v>屋内一般配管</v>
          </cell>
          <cell r="F21" t="str">
            <v>配管工</v>
          </cell>
          <cell r="G21">
            <v>3.4000000000000002E-2</v>
          </cell>
          <cell r="H21">
            <v>0.05</v>
          </cell>
          <cell r="I21">
            <v>6.4000000000000001E-2</v>
          </cell>
          <cell r="J21">
            <v>0.08</v>
          </cell>
          <cell r="K21">
            <v>9.4E-2</v>
          </cell>
          <cell r="L21">
            <v>0.109</v>
          </cell>
          <cell r="M21">
            <v>0.125</v>
          </cell>
          <cell r="N21">
            <v>0.14000000000000001</v>
          </cell>
          <cell r="O21">
            <v>0.158</v>
          </cell>
          <cell r="P21">
            <v>0.17</v>
          </cell>
          <cell r="Q21">
            <v>0.184</v>
          </cell>
          <cell r="R21">
            <v>0.21</v>
          </cell>
          <cell r="S21">
            <v>0.21</v>
          </cell>
          <cell r="T21">
            <v>0.24199999999999999</v>
          </cell>
        </row>
        <row r="22">
          <cell r="B22">
            <v>51</v>
          </cell>
          <cell r="C22" t="str">
            <v>CUP</v>
          </cell>
          <cell r="D22" t="str">
            <v>（冷媒・被覆）</v>
          </cell>
          <cell r="E22" t="str">
            <v>屋内一般配管</v>
          </cell>
          <cell r="F22" t="str">
            <v>配管工</v>
          </cell>
          <cell r="G22">
            <v>3.4000000000000002E-2</v>
          </cell>
          <cell r="H22">
            <v>0.05</v>
          </cell>
          <cell r="I22">
            <v>6.4000000000000001E-2</v>
          </cell>
          <cell r="J22">
            <v>0.08</v>
          </cell>
          <cell r="K22">
            <v>9.4E-2</v>
          </cell>
          <cell r="L22">
            <v>0.125</v>
          </cell>
          <cell r="M22">
            <v>0.125</v>
          </cell>
        </row>
      </sheetData>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現説"/>
      <sheetName val="特記"/>
      <sheetName val="数量明細書"/>
      <sheetName val="鏡"/>
      <sheetName val="委託費内訳"/>
      <sheetName val="路線測量"/>
      <sheetName val="ﾎﾞｰﾘﾝｸﾞ単価"/>
      <sheetName val="標貫解析"/>
      <sheetName val="直人内訳"/>
      <sheetName val="ﾎﾞｰﾘﾝｸﾞ数量"/>
      <sheetName val="委託変更協議書"/>
      <sheetName val="変更対象表"/>
      <sheetName val="変更鏡 "/>
      <sheetName val="変更内訳 "/>
    </sheetNames>
    <sheetDataSet>
      <sheetData sheetId="0"/>
      <sheetData sheetId="1"/>
      <sheetData sheetId="2"/>
      <sheetData sheetId="3"/>
      <sheetData sheetId="4"/>
      <sheetData sheetId="5"/>
      <sheetData sheetId="6" refreshError="1">
        <row r="104">
          <cell r="F104">
            <v>17279</v>
          </cell>
        </row>
        <row r="161">
          <cell r="F161">
            <v>29962</v>
          </cell>
        </row>
        <row r="277">
          <cell r="F277">
            <v>35118</v>
          </cell>
        </row>
      </sheetData>
      <sheetData sheetId="7" refreshError="1">
        <row r="58">
          <cell r="F58">
            <v>10795</v>
          </cell>
        </row>
        <row r="88">
          <cell r="F88">
            <v>16153</v>
          </cell>
        </row>
        <row r="147">
          <cell r="F147">
            <v>18690</v>
          </cell>
        </row>
        <row r="166">
          <cell r="F166">
            <v>74910</v>
          </cell>
        </row>
        <row r="221">
          <cell r="F221">
            <v>301450</v>
          </cell>
        </row>
      </sheetData>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表紙"/>
      <sheetName val="建築 1"/>
      <sheetName val="代価表"/>
      <sheetName val="内訳表紙"/>
      <sheetName val="内訳裏表紙"/>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01"/>
      <sheetName val="代価表02"/>
      <sheetName val="代価表03"/>
      <sheetName val="代価表04"/>
    </sheetNames>
    <sheetDataSet>
      <sheetData sheetId="0"/>
      <sheetData sheetId="1" refreshError="1"/>
      <sheetData sheetId="2" refreshError="1"/>
      <sheetData sheetId="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設計書表紙"/>
      <sheetName val="設計書Ａ"/>
      <sheetName val="設計書ＥＭ"/>
      <sheetName val="設計書ガス"/>
      <sheetName val="Ａ (金抜)"/>
      <sheetName val="ＥＭ (金抜)"/>
      <sheetName val="ガス (金抜)"/>
      <sheetName val="代価A"/>
      <sheetName val="代価E・M"/>
      <sheetName val="メＡ"/>
      <sheetName val="メＥ"/>
      <sheetName val="メＭ"/>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100(塩)"/>
      <sheetName val="200-125(塩)"/>
      <sheetName val="200-150(塩)"/>
      <sheetName val="300-150(塩)"/>
      <sheetName val="300-200(塩)"/>
      <sheetName val="200-100(防)"/>
      <sheetName val="200-125(防)"/>
      <sheetName val="200-150(防)"/>
      <sheetName val="300-150(防)"/>
      <sheetName val="300-200(防)"/>
      <sheetName val="単価比較"/>
      <sheetName val="◎労務費◎"/>
      <sheetName val="一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保温塗装"/>
    </sheetNames>
    <sheetDataSet>
      <sheetData sheetId="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仮設代価"/>
      <sheetName val="代価１"/>
      <sheetName val="代価２"/>
      <sheetName val="代価３"/>
    </sheetNames>
    <sheetDataSet>
      <sheetData sheetId="0" refreshError="1"/>
      <sheetData sheetId="1" refreshError="1">
        <row r="5">
          <cell r="B5" t="str">
            <v>D02001</v>
          </cell>
          <cell r="I5">
            <v>49300</v>
          </cell>
        </row>
        <row r="7">
          <cell r="B7" t="str">
            <v>やりかた</v>
          </cell>
          <cell r="C7" t="str">
            <v>【　展示ホール棟　】</v>
          </cell>
        </row>
        <row r="9">
          <cell r="H9">
            <v>0</v>
          </cell>
          <cell r="I9">
            <v>0</v>
          </cell>
        </row>
        <row r="11">
          <cell r="B11" t="str">
            <v>やりかた</v>
          </cell>
          <cell r="C11" t="str">
            <v>Ｓ造</v>
          </cell>
          <cell r="D11" t="str">
            <v>建築面積</v>
          </cell>
          <cell r="F11">
            <v>329</v>
          </cell>
          <cell r="G11" t="str">
            <v>ｍ2</v>
          </cell>
          <cell r="H11">
            <v>150</v>
          </cell>
          <cell r="I11">
            <v>49350</v>
          </cell>
        </row>
        <row r="13">
          <cell r="H13">
            <v>0</v>
          </cell>
          <cell r="I13">
            <v>0</v>
          </cell>
        </row>
        <row r="15">
          <cell r="H15">
            <v>0</v>
          </cell>
          <cell r="I15">
            <v>0</v>
          </cell>
        </row>
        <row r="17">
          <cell r="B17" t="str">
            <v>仮　設　代　価　計</v>
          </cell>
          <cell r="I17">
            <v>49350</v>
          </cell>
        </row>
        <row r="19">
          <cell r="B19" t="str">
            <v>採　用　金　額</v>
          </cell>
          <cell r="I19">
            <v>49300</v>
          </cell>
        </row>
        <row r="21">
          <cell r="B21" t="str">
            <v>D02011</v>
          </cell>
          <cell r="I21">
            <v>35700</v>
          </cell>
        </row>
        <row r="23">
          <cell r="B23" t="str">
            <v>やりかた</v>
          </cell>
          <cell r="C23" t="str">
            <v>【　ﾚｸﾁｬｰﾎｰﾙ棟　】</v>
          </cell>
        </row>
        <row r="25">
          <cell r="H25">
            <v>0</v>
          </cell>
          <cell r="I25">
            <v>0</v>
          </cell>
        </row>
        <row r="27">
          <cell r="B27" t="str">
            <v>やりかた</v>
          </cell>
          <cell r="C27" t="str">
            <v>Ｓ造</v>
          </cell>
          <cell r="D27" t="str">
            <v>建築面積</v>
          </cell>
          <cell r="F27">
            <v>238</v>
          </cell>
          <cell r="G27" t="str">
            <v>ｍ2</v>
          </cell>
          <cell r="H27">
            <v>150</v>
          </cell>
          <cell r="I27">
            <v>35700</v>
          </cell>
        </row>
        <row r="29">
          <cell r="H29">
            <v>0</v>
          </cell>
          <cell r="I29">
            <v>0</v>
          </cell>
        </row>
        <row r="31">
          <cell r="H31">
            <v>0</v>
          </cell>
          <cell r="I31">
            <v>0</v>
          </cell>
        </row>
        <row r="33">
          <cell r="B33" t="str">
            <v>仮　設　代　価　計</v>
          </cell>
          <cell r="I33">
            <v>35700</v>
          </cell>
        </row>
        <row r="35">
          <cell r="B35" t="str">
            <v>採　用　金　額</v>
          </cell>
          <cell r="I35">
            <v>35700</v>
          </cell>
        </row>
        <row r="37">
          <cell r="B37" t="str">
            <v>D02021</v>
          </cell>
          <cell r="I37">
            <v>29000</v>
          </cell>
        </row>
        <row r="39">
          <cell r="B39" t="str">
            <v>やりかた</v>
          </cell>
          <cell r="C39" t="str">
            <v>【　管理棟　】</v>
          </cell>
        </row>
        <row r="41">
          <cell r="H41">
            <v>0</v>
          </cell>
          <cell r="I41">
            <v>0</v>
          </cell>
        </row>
        <row r="43">
          <cell r="B43" t="str">
            <v>やりかた</v>
          </cell>
          <cell r="C43" t="str">
            <v>ＲＣ造</v>
          </cell>
          <cell r="D43" t="str">
            <v>建築面積</v>
          </cell>
          <cell r="F43">
            <v>145</v>
          </cell>
          <cell r="G43" t="str">
            <v>ｍ2</v>
          </cell>
          <cell r="H43">
            <v>200</v>
          </cell>
          <cell r="I43">
            <v>29000</v>
          </cell>
        </row>
        <row r="45">
          <cell r="H45">
            <v>0</v>
          </cell>
          <cell r="I45">
            <v>0</v>
          </cell>
        </row>
        <row r="47">
          <cell r="H47">
            <v>0</v>
          </cell>
          <cell r="I47">
            <v>0</v>
          </cell>
        </row>
        <row r="49">
          <cell r="B49" t="str">
            <v>仮　設　代　価　計</v>
          </cell>
          <cell r="I49">
            <v>29000</v>
          </cell>
        </row>
        <row r="51">
          <cell r="B51" t="str">
            <v>採　用　金　額</v>
          </cell>
          <cell r="I51">
            <v>29000</v>
          </cell>
        </row>
        <row r="53">
          <cell r="B53" t="str">
            <v>D02002</v>
          </cell>
          <cell r="I53">
            <v>39200</v>
          </cell>
        </row>
        <row r="55">
          <cell r="B55" t="str">
            <v>墨出し</v>
          </cell>
          <cell r="C55" t="str">
            <v>【　展示ホール棟　】</v>
          </cell>
        </row>
        <row r="57">
          <cell r="H57">
            <v>0</v>
          </cell>
          <cell r="I57">
            <v>0</v>
          </cell>
        </row>
        <row r="59">
          <cell r="B59" t="str">
            <v>墨出し</v>
          </cell>
          <cell r="C59" t="str">
            <v>Ｓ造</v>
          </cell>
          <cell r="D59" t="str">
            <v>延べ面積</v>
          </cell>
          <cell r="F59">
            <v>151</v>
          </cell>
          <cell r="G59" t="str">
            <v>ｍ2</v>
          </cell>
          <cell r="H59">
            <v>260</v>
          </cell>
          <cell r="I59">
            <v>39260</v>
          </cell>
        </row>
        <row r="61">
          <cell r="H61">
            <v>0</v>
          </cell>
          <cell r="I61">
            <v>0</v>
          </cell>
        </row>
        <row r="63">
          <cell r="H63">
            <v>0</v>
          </cell>
          <cell r="I63">
            <v>0</v>
          </cell>
        </row>
        <row r="65">
          <cell r="B65" t="str">
            <v>仮　設　代　価　計</v>
          </cell>
          <cell r="I65">
            <v>39260</v>
          </cell>
        </row>
        <row r="67">
          <cell r="B67" t="str">
            <v>採　用　金　額</v>
          </cell>
          <cell r="I67">
            <v>39200</v>
          </cell>
        </row>
        <row r="69">
          <cell r="B69" t="str">
            <v>D02012</v>
          </cell>
          <cell r="I69">
            <v>53000</v>
          </cell>
        </row>
        <row r="71">
          <cell r="B71" t="str">
            <v>墨出し</v>
          </cell>
          <cell r="C71" t="str">
            <v>【　ﾚｸﾁｬｰﾎｰﾙ棟　】</v>
          </cell>
        </row>
        <row r="73">
          <cell r="H73">
            <v>0</v>
          </cell>
          <cell r="I73">
            <v>0</v>
          </cell>
        </row>
        <row r="75">
          <cell r="B75" t="str">
            <v>墨出し</v>
          </cell>
          <cell r="C75" t="str">
            <v>Ｓ造</v>
          </cell>
          <cell r="D75" t="str">
            <v>延べ面積</v>
          </cell>
          <cell r="F75">
            <v>204</v>
          </cell>
          <cell r="G75" t="str">
            <v>ｍ2</v>
          </cell>
          <cell r="H75">
            <v>260</v>
          </cell>
          <cell r="I75">
            <v>53040</v>
          </cell>
        </row>
        <row r="77">
          <cell r="H77">
            <v>0</v>
          </cell>
          <cell r="I77">
            <v>0</v>
          </cell>
        </row>
        <row r="79">
          <cell r="H79">
            <v>0</v>
          </cell>
          <cell r="I79">
            <v>0</v>
          </cell>
        </row>
        <row r="81">
          <cell r="B81" t="str">
            <v>仮　設　代　価　計</v>
          </cell>
          <cell r="I81">
            <v>53040</v>
          </cell>
        </row>
        <row r="83">
          <cell r="B83" t="str">
            <v>採　用　金　額</v>
          </cell>
          <cell r="I83">
            <v>53000</v>
          </cell>
        </row>
        <row r="85">
          <cell r="B85" t="str">
            <v>D02022</v>
          </cell>
          <cell r="I85">
            <v>41900</v>
          </cell>
        </row>
        <row r="87">
          <cell r="B87" t="str">
            <v>墨出し</v>
          </cell>
          <cell r="C87" t="str">
            <v>【　管理棟　】</v>
          </cell>
        </row>
        <row r="89">
          <cell r="H89">
            <v>0</v>
          </cell>
          <cell r="I89">
            <v>0</v>
          </cell>
        </row>
        <row r="91">
          <cell r="B91" t="str">
            <v>墨出し</v>
          </cell>
          <cell r="C91" t="str">
            <v>ＲＣ造</v>
          </cell>
          <cell r="D91" t="str">
            <v>延べ面積</v>
          </cell>
          <cell r="F91">
            <v>127</v>
          </cell>
          <cell r="G91" t="str">
            <v>ｍ2</v>
          </cell>
          <cell r="H91">
            <v>330</v>
          </cell>
          <cell r="I91">
            <v>41910</v>
          </cell>
        </row>
        <row r="93">
          <cell r="H93">
            <v>0</v>
          </cell>
          <cell r="I93">
            <v>0</v>
          </cell>
        </row>
        <row r="95">
          <cell r="H95">
            <v>0</v>
          </cell>
          <cell r="I95">
            <v>0</v>
          </cell>
        </row>
        <row r="97">
          <cell r="B97" t="str">
            <v>仮　設　代　価　計</v>
          </cell>
          <cell r="I97">
            <v>41910</v>
          </cell>
        </row>
        <row r="99">
          <cell r="B99" t="str">
            <v>採　用　金　額</v>
          </cell>
          <cell r="I99">
            <v>41900</v>
          </cell>
        </row>
        <row r="101">
          <cell r="B101" t="str">
            <v>D02003</v>
          </cell>
          <cell r="I101">
            <v>1256800</v>
          </cell>
        </row>
        <row r="103">
          <cell r="B103" t="str">
            <v>外部足場</v>
          </cell>
          <cell r="C103" t="str">
            <v>【　展示ホール棟　】</v>
          </cell>
        </row>
        <row r="105">
          <cell r="H105">
            <v>0</v>
          </cell>
          <cell r="I105">
            <v>0</v>
          </cell>
        </row>
        <row r="106">
          <cell r="D106" t="str">
            <v>Ｈ＜１２ｍ</v>
          </cell>
          <cell r="G106" t="str">
            <v>架</v>
          </cell>
        </row>
        <row r="107">
          <cell r="B107" t="str">
            <v>外部枠組本足場</v>
          </cell>
          <cell r="D107" t="str">
            <v>平屋　　　６２日</v>
          </cell>
          <cell r="F107">
            <v>780</v>
          </cell>
          <cell r="G107" t="str">
            <v>ｍ2</v>
          </cell>
          <cell r="H107">
            <v>1060</v>
          </cell>
          <cell r="I107">
            <v>826800</v>
          </cell>
        </row>
        <row r="108">
          <cell r="D108" t="str">
            <v>枠組足場用</v>
          </cell>
        </row>
        <row r="109">
          <cell r="B109" t="str">
            <v>安全手すり</v>
          </cell>
          <cell r="D109" t="str">
            <v>平屋　　　６２日</v>
          </cell>
          <cell r="F109">
            <v>227</v>
          </cell>
          <cell r="G109" t="str">
            <v>ｍ</v>
          </cell>
          <cell r="H109">
            <v>530</v>
          </cell>
          <cell r="I109">
            <v>120310</v>
          </cell>
        </row>
        <row r="110">
          <cell r="D110" t="str">
            <v>架台足場</v>
          </cell>
        </row>
        <row r="111">
          <cell r="B111" t="str">
            <v>外部仕上足場</v>
          </cell>
          <cell r="D111" t="str">
            <v>階高4.0ｍ以上5.0ｍ未満</v>
          </cell>
          <cell r="F111">
            <v>178</v>
          </cell>
          <cell r="G111" t="str">
            <v>ｍ2</v>
          </cell>
          <cell r="H111">
            <v>1740</v>
          </cell>
          <cell r="I111">
            <v>309720</v>
          </cell>
        </row>
        <row r="113">
          <cell r="H113">
            <v>0</v>
          </cell>
          <cell r="I113">
            <v>0</v>
          </cell>
        </row>
        <row r="115">
          <cell r="H115">
            <v>0</v>
          </cell>
          <cell r="I115">
            <v>0</v>
          </cell>
        </row>
        <row r="117">
          <cell r="B117" t="str">
            <v>仮　設　代　価　計</v>
          </cell>
          <cell r="I117">
            <v>1256830</v>
          </cell>
        </row>
        <row r="119">
          <cell r="B119" t="str">
            <v>採　用　金　額</v>
          </cell>
          <cell r="I119">
            <v>1256800</v>
          </cell>
        </row>
        <row r="121">
          <cell r="B121" t="str">
            <v>D02004</v>
          </cell>
          <cell r="I121">
            <v>55800</v>
          </cell>
        </row>
        <row r="123">
          <cell r="B123" t="str">
            <v>内部仕上足場</v>
          </cell>
          <cell r="C123" t="str">
            <v>【　展示ホール棟　】</v>
          </cell>
        </row>
        <row r="125">
          <cell r="H125">
            <v>0</v>
          </cell>
          <cell r="I125">
            <v>0</v>
          </cell>
        </row>
        <row r="127">
          <cell r="B127" t="str">
            <v>架台足場</v>
          </cell>
          <cell r="D127" t="str">
            <v>階高4.0ｍ未満</v>
          </cell>
          <cell r="F127">
            <v>151</v>
          </cell>
          <cell r="G127" t="str">
            <v>ｍ2</v>
          </cell>
          <cell r="H127">
            <v>370</v>
          </cell>
          <cell r="I127">
            <v>55870</v>
          </cell>
        </row>
        <row r="129">
          <cell r="H129">
            <v>0</v>
          </cell>
          <cell r="I129">
            <v>0</v>
          </cell>
        </row>
        <row r="131">
          <cell r="H131">
            <v>0</v>
          </cell>
          <cell r="I131">
            <v>0</v>
          </cell>
        </row>
        <row r="133">
          <cell r="B133" t="str">
            <v>仮　設　代　価　計</v>
          </cell>
          <cell r="I133">
            <v>55870</v>
          </cell>
        </row>
        <row r="135">
          <cell r="B135" t="str">
            <v>採　用　金　額</v>
          </cell>
          <cell r="I135">
            <v>55800</v>
          </cell>
        </row>
        <row r="137">
          <cell r="B137" t="str">
            <v>D02005</v>
          </cell>
          <cell r="I137">
            <v>0</v>
          </cell>
        </row>
        <row r="139">
          <cell r="B139" t="str">
            <v>地足場</v>
          </cell>
          <cell r="C139" t="str">
            <v>【　展示ホール棟　】</v>
          </cell>
        </row>
        <row r="141">
          <cell r="H141">
            <v>0</v>
          </cell>
          <cell r="I141">
            <v>0</v>
          </cell>
        </row>
        <row r="142">
          <cell r="G142" t="str">
            <v>建</v>
          </cell>
        </row>
        <row r="143">
          <cell r="B143" t="str">
            <v>地足場</v>
          </cell>
          <cell r="F143">
            <v>0</v>
          </cell>
          <cell r="G143" t="str">
            <v>ｍ2</v>
          </cell>
          <cell r="H143">
            <v>830</v>
          </cell>
          <cell r="I143">
            <v>0</v>
          </cell>
        </row>
        <row r="145">
          <cell r="H145">
            <v>0</v>
          </cell>
          <cell r="I145">
            <v>0</v>
          </cell>
        </row>
        <row r="147">
          <cell r="H147">
            <v>0</v>
          </cell>
          <cell r="I147">
            <v>0</v>
          </cell>
        </row>
        <row r="149">
          <cell r="B149" t="str">
            <v>仮　設　代　価　計</v>
          </cell>
          <cell r="I149">
            <v>0</v>
          </cell>
        </row>
        <row r="151">
          <cell r="B151" t="str">
            <v>採　用　金　額</v>
          </cell>
          <cell r="I151">
            <v>0</v>
          </cell>
        </row>
        <row r="153">
          <cell r="B153" t="str">
            <v>D02006</v>
          </cell>
          <cell r="I153">
            <v>9000</v>
          </cell>
        </row>
        <row r="155">
          <cell r="B155" t="str">
            <v>内部躯体足場</v>
          </cell>
          <cell r="C155" t="str">
            <v>【　展示ホール棟　】</v>
          </cell>
        </row>
        <row r="157">
          <cell r="H157">
            <v>0</v>
          </cell>
          <cell r="I157">
            <v>0</v>
          </cell>
        </row>
        <row r="159">
          <cell r="B159" t="str">
            <v>架台足場</v>
          </cell>
          <cell r="D159" t="str">
            <v>階高4.0ｍ未満</v>
          </cell>
          <cell r="F159">
            <v>47.7</v>
          </cell>
          <cell r="G159" t="str">
            <v>ｍ2</v>
          </cell>
          <cell r="H159">
            <v>190</v>
          </cell>
          <cell r="I159">
            <v>9063</v>
          </cell>
        </row>
        <row r="161">
          <cell r="H161">
            <v>0</v>
          </cell>
          <cell r="I161">
            <v>0</v>
          </cell>
        </row>
        <row r="163">
          <cell r="H163">
            <v>0</v>
          </cell>
          <cell r="I163">
            <v>0</v>
          </cell>
        </row>
        <row r="165">
          <cell r="B165" t="str">
            <v>仮　設　代　価　計</v>
          </cell>
          <cell r="I165">
            <v>9063</v>
          </cell>
        </row>
        <row r="167">
          <cell r="B167" t="str">
            <v>採　用　金　額</v>
          </cell>
          <cell r="I167">
            <v>9000</v>
          </cell>
        </row>
        <row r="169">
          <cell r="B169" t="str">
            <v>D02007</v>
          </cell>
          <cell r="I169">
            <v>146200</v>
          </cell>
        </row>
        <row r="171">
          <cell r="B171" t="str">
            <v>災害防止</v>
          </cell>
          <cell r="C171" t="str">
            <v>【　展示ホール棟　】</v>
          </cell>
        </row>
        <row r="173">
          <cell r="H173">
            <v>0</v>
          </cell>
          <cell r="I173">
            <v>0</v>
          </cell>
        </row>
        <row r="175">
          <cell r="B175" t="str">
            <v>災害防止用ネット状養生シート　</v>
          </cell>
          <cell r="D175" t="str">
            <v>６２日</v>
          </cell>
          <cell r="F175">
            <v>318</v>
          </cell>
          <cell r="G175" t="str">
            <v>ｍ2</v>
          </cell>
          <cell r="H175">
            <v>460</v>
          </cell>
          <cell r="I175">
            <v>146280</v>
          </cell>
        </row>
        <row r="177">
          <cell r="H177">
            <v>0</v>
          </cell>
          <cell r="I177">
            <v>0</v>
          </cell>
        </row>
        <row r="179">
          <cell r="H179">
            <v>0</v>
          </cell>
          <cell r="I179">
            <v>0</v>
          </cell>
        </row>
        <row r="181">
          <cell r="B181" t="str">
            <v>仮　設　代　価　計</v>
          </cell>
          <cell r="I181">
            <v>146280</v>
          </cell>
        </row>
        <row r="183">
          <cell r="B183" t="str">
            <v>採　用　金　額</v>
          </cell>
          <cell r="I183">
            <v>146200</v>
          </cell>
        </row>
        <row r="185">
          <cell r="B185" t="str">
            <v>D02008</v>
          </cell>
          <cell r="I185">
            <v>72800</v>
          </cell>
        </row>
        <row r="187">
          <cell r="B187" t="str">
            <v>仮設運搬</v>
          </cell>
          <cell r="C187" t="str">
            <v>【　展示ホール棟　】</v>
          </cell>
        </row>
        <row r="189">
          <cell r="H189">
            <v>0</v>
          </cell>
          <cell r="I189">
            <v>0</v>
          </cell>
        </row>
        <row r="190">
          <cell r="G190" t="str">
            <v>架</v>
          </cell>
        </row>
        <row r="191">
          <cell r="B191" t="str">
            <v>外部足場</v>
          </cell>
          <cell r="D191" t="str">
            <v>枠組足場（階段手摺共）</v>
          </cell>
          <cell r="F191">
            <v>780</v>
          </cell>
          <cell r="G191" t="str">
            <v>ｍ2</v>
          </cell>
          <cell r="H191">
            <v>76</v>
          </cell>
          <cell r="I191">
            <v>59280</v>
          </cell>
        </row>
        <row r="193">
          <cell r="B193" t="str">
            <v>安全手すり</v>
          </cell>
          <cell r="F193">
            <v>227</v>
          </cell>
          <cell r="G193" t="str">
            <v>ｍ</v>
          </cell>
          <cell r="H193">
            <v>18</v>
          </cell>
          <cell r="I193">
            <v>4086</v>
          </cell>
        </row>
        <row r="195">
          <cell r="B195" t="str">
            <v>外部仕上足場</v>
          </cell>
          <cell r="D195" t="str">
            <v>架台足場</v>
          </cell>
          <cell r="F195">
            <v>178</v>
          </cell>
          <cell r="G195" t="str">
            <v>ｍ2</v>
          </cell>
          <cell r="H195">
            <v>28</v>
          </cell>
          <cell r="I195">
            <v>4984</v>
          </cell>
        </row>
        <row r="197">
          <cell r="B197" t="str">
            <v>内部仕上足場</v>
          </cell>
          <cell r="D197" t="str">
            <v>架台足場</v>
          </cell>
          <cell r="F197">
            <v>151</v>
          </cell>
          <cell r="G197" t="str">
            <v>ｍ2</v>
          </cell>
          <cell r="H197">
            <v>28</v>
          </cell>
          <cell r="I197">
            <v>4228</v>
          </cell>
        </row>
        <row r="198">
          <cell r="G198" t="str">
            <v>建</v>
          </cell>
        </row>
        <row r="199">
          <cell r="B199" t="str">
            <v>地足場</v>
          </cell>
          <cell r="F199">
            <v>0</v>
          </cell>
          <cell r="G199" t="str">
            <v>ｍ2</v>
          </cell>
          <cell r="H199">
            <v>66</v>
          </cell>
          <cell r="I199">
            <v>0</v>
          </cell>
        </row>
        <row r="201">
          <cell r="B201" t="str">
            <v>災害防止</v>
          </cell>
          <cell r="D201" t="str">
            <v>ネット状シート</v>
          </cell>
          <cell r="F201">
            <v>318</v>
          </cell>
          <cell r="G201" t="str">
            <v>ｍ2</v>
          </cell>
          <cell r="H201">
            <v>1</v>
          </cell>
          <cell r="I201">
            <v>318</v>
          </cell>
        </row>
        <row r="203">
          <cell r="H203">
            <v>0</v>
          </cell>
          <cell r="I203">
            <v>0</v>
          </cell>
        </row>
        <row r="205">
          <cell r="H205">
            <v>0</v>
          </cell>
          <cell r="I205">
            <v>0</v>
          </cell>
        </row>
        <row r="207">
          <cell r="B207" t="str">
            <v>仮　設　代　価　計</v>
          </cell>
          <cell r="I207">
            <v>72896</v>
          </cell>
        </row>
        <row r="209">
          <cell r="B209" t="str">
            <v>採　用　金　額</v>
          </cell>
          <cell r="I209">
            <v>72800</v>
          </cell>
        </row>
        <row r="211">
          <cell r="B211" t="str">
            <v>D02013</v>
          </cell>
          <cell r="I211">
            <v>1036600</v>
          </cell>
        </row>
        <row r="213">
          <cell r="B213" t="str">
            <v>外部足場</v>
          </cell>
          <cell r="C213" t="str">
            <v>【　ﾚｸﾁｬｰﾎｰﾙ棟　】</v>
          </cell>
        </row>
        <row r="215">
          <cell r="H215">
            <v>0</v>
          </cell>
          <cell r="I215">
            <v>0</v>
          </cell>
        </row>
        <row r="216">
          <cell r="D216" t="str">
            <v>Ｈ＜１２ｍ</v>
          </cell>
          <cell r="G216" t="str">
            <v>架</v>
          </cell>
        </row>
        <row r="217">
          <cell r="B217" t="str">
            <v>外部枠組本足場</v>
          </cell>
          <cell r="D217" t="str">
            <v>平屋　　　６２日</v>
          </cell>
          <cell r="F217">
            <v>849</v>
          </cell>
          <cell r="G217" t="str">
            <v>ｍ2</v>
          </cell>
          <cell r="H217">
            <v>1060</v>
          </cell>
          <cell r="I217">
            <v>899940</v>
          </cell>
        </row>
        <row r="218">
          <cell r="D218" t="str">
            <v>枠組足場用</v>
          </cell>
        </row>
        <row r="219">
          <cell r="B219" t="str">
            <v>安全手すり</v>
          </cell>
          <cell r="D219" t="str">
            <v>平屋　　　６２日</v>
          </cell>
          <cell r="F219">
            <v>258</v>
          </cell>
          <cell r="G219" t="str">
            <v>ｍ</v>
          </cell>
          <cell r="H219">
            <v>530</v>
          </cell>
          <cell r="I219">
            <v>136740</v>
          </cell>
        </row>
        <row r="221">
          <cell r="H221">
            <v>0</v>
          </cell>
          <cell r="I221">
            <v>0</v>
          </cell>
        </row>
        <row r="223">
          <cell r="H223">
            <v>0</v>
          </cell>
          <cell r="I223">
            <v>0</v>
          </cell>
        </row>
        <row r="225">
          <cell r="B225" t="str">
            <v>仮　設　代　価　計</v>
          </cell>
          <cell r="I225">
            <v>1036680</v>
          </cell>
        </row>
        <row r="227">
          <cell r="B227" t="str">
            <v>採　用　金　額</v>
          </cell>
          <cell r="I227">
            <v>1036600</v>
          </cell>
        </row>
        <row r="229">
          <cell r="B229" t="str">
            <v>D02014</v>
          </cell>
          <cell r="I229">
            <v>274000</v>
          </cell>
        </row>
        <row r="231">
          <cell r="B231" t="str">
            <v>内部仕上足場</v>
          </cell>
          <cell r="C231" t="str">
            <v>【　ﾚｸﾁｬｰﾎｰﾙ棟　】</v>
          </cell>
        </row>
        <row r="233">
          <cell r="H233">
            <v>0</v>
          </cell>
          <cell r="I233">
            <v>0</v>
          </cell>
        </row>
        <row r="235">
          <cell r="B235" t="str">
            <v>架台足場</v>
          </cell>
          <cell r="D235" t="str">
            <v>階高4.0ｍ以上5.0ｍ未満</v>
          </cell>
          <cell r="F235">
            <v>145</v>
          </cell>
          <cell r="G235" t="str">
            <v>ｍ2</v>
          </cell>
          <cell r="H235">
            <v>1740</v>
          </cell>
          <cell r="I235">
            <v>252300</v>
          </cell>
        </row>
        <row r="237">
          <cell r="B237" t="str">
            <v>架台足場</v>
          </cell>
          <cell r="D237" t="str">
            <v>階高4.0ｍ未満</v>
          </cell>
          <cell r="F237">
            <v>58.8</v>
          </cell>
          <cell r="G237" t="str">
            <v>ｍ2</v>
          </cell>
          <cell r="H237">
            <v>370</v>
          </cell>
          <cell r="I237">
            <v>21756</v>
          </cell>
        </row>
        <row r="239">
          <cell r="H239">
            <v>0</v>
          </cell>
          <cell r="I239">
            <v>0</v>
          </cell>
        </row>
        <row r="241">
          <cell r="H241">
            <v>0</v>
          </cell>
          <cell r="I241">
            <v>0</v>
          </cell>
        </row>
        <row r="243">
          <cell r="B243" t="str">
            <v>仮　設　代　価　計</v>
          </cell>
          <cell r="I243">
            <v>274056</v>
          </cell>
        </row>
        <row r="245">
          <cell r="B245" t="str">
            <v>採　用　金　額</v>
          </cell>
          <cell r="I245">
            <v>274000</v>
          </cell>
        </row>
        <row r="247">
          <cell r="B247" t="str">
            <v>D02015</v>
          </cell>
          <cell r="I247">
            <v>0</v>
          </cell>
        </row>
        <row r="249">
          <cell r="B249" t="str">
            <v>地足場</v>
          </cell>
          <cell r="C249" t="str">
            <v>【　ﾚｸﾁｬｰﾎｰﾙ棟　】</v>
          </cell>
        </row>
        <row r="251">
          <cell r="H251">
            <v>0</v>
          </cell>
          <cell r="I251">
            <v>0</v>
          </cell>
        </row>
        <row r="252">
          <cell r="G252" t="str">
            <v>建</v>
          </cell>
        </row>
        <row r="253">
          <cell r="B253" t="str">
            <v>地足場</v>
          </cell>
          <cell r="F253">
            <v>0</v>
          </cell>
          <cell r="G253" t="str">
            <v>ｍ2</v>
          </cell>
          <cell r="H253">
            <v>830</v>
          </cell>
          <cell r="I253">
            <v>0</v>
          </cell>
        </row>
        <row r="255">
          <cell r="H255">
            <v>0</v>
          </cell>
          <cell r="I255">
            <v>0</v>
          </cell>
        </row>
        <row r="257">
          <cell r="H257">
            <v>0</v>
          </cell>
          <cell r="I257">
            <v>0</v>
          </cell>
        </row>
        <row r="259">
          <cell r="B259" t="str">
            <v>仮　設　代　価　計</v>
          </cell>
          <cell r="I259">
            <v>0</v>
          </cell>
        </row>
        <row r="261">
          <cell r="B261" t="str">
            <v>採　用　金　額</v>
          </cell>
          <cell r="I261">
            <v>0</v>
          </cell>
        </row>
        <row r="263">
          <cell r="B263" t="str">
            <v>D02016</v>
          </cell>
          <cell r="I263">
            <v>0</v>
          </cell>
        </row>
        <row r="265">
          <cell r="B265" t="str">
            <v>内部躯体足場</v>
          </cell>
          <cell r="C265" t="str">
            <v>【　ﾚｸﾁｬｰﾎｰﾙ棟　】</v>
          </cell>
        </row>
        <row r="267">
          <cell r="H267">
            <v>0</v>
          </cell>
          <cell r="I267">
            <v>0</v>
          </cell>
        </row>
        <row r="269">
          <cell r="B269" t="str">
            <v>架台足場</v>
          </cell>
          <cell r="D269" t="str">
            <v>階高4.0ｍ未満</v>
          </cell>
          <cell r="G269" t="str">
            <v>ｍ2</v>
          </cell>
          <cell r="H269">
            <v>190</v>
          </cell>
          <cell r="I269">
            <v>0</v>
          </cell>
        </row>
        <row r="271">
          <cell r="H271">
            <v>0</v>
          </cell>
          <cell r="I271">
            <v>0</v>
          </cell>
        </row>
        <row r="273">
          <cell r="H273">
            <v>0</v>
          </cell>
          <cell r="I273">
            <v>0</v>
          </cell>
        </row>
        <row r="275">
          <cell r="B275" t="str">
            <v>仮　設　代　価　計</v>
          </cell>
          <cell r="I275">
            <v>0</v>
          </cell>
        </row>
        <row r="277">
          <cell r="B277" t="str">
            <v>採　用　金　額</v>
          </cell>
          <cell r="I277">
            <v>0</v>
          </cell>
        </row>
        <row r="279">
          <cell r="B279" t="str">
            <v>D02017</v>
          </cell>
          <cell r="I279">
            <v>160000</v>
          </cell>
        </row>
        <row r="281">
          <cell r="B281" t="str">
            <v>災害防止</v>
          </cell>
          <cell r="C281" t="str">
            <v>【　ﾚｸﾁｬｰﾎｰﾙ棟　】</v>
          </cell>
        </row>
        <row r="283">
          <cell r="H283">
            <v>0</v>
          </cell>
          <cell r="I283">
            <v>0</v>
          </cell>
        </row>
        <row r="285">
          <cell r="B285" t="str">
            <v>災害防止用ネット状養生シート　</v>
          </cell>
          <cell r="D285" t="str">
            <v>６２日</v>
          </cell>
          <cell r="F285">
            <v>348</v>
          </cell>
          <cell r="G285" t="str">
            <v>ｍ2</v>
          </cell>
          <cell r="H285">
            <v>460</v>
          </cell>
          <cell r="I285">
            <v>160080</v>
          </cell>
        </row>
        <row r="287">
          <cell r="H287">
            <v>0</v>
          </cell>
          <cell r="I287">
            <v>0</v>
          </cell>
        </row>
        <row r="289">
          <cell r="H289">
            <v>0</v>
          </cell>
          <cell r="I289">
            <v>0</v>
          </cell>
        </row>
        <row r="291">
          <cell r="B291" t="str">
            <v>仮　設　代　価　計</v>
          </cell>
          <cell r="I291">
            <v>160080</v>
          </cell>
        </row>
        <row r="293">
          <cell r="B293" t="str">
            <v>採　用　金　額</v>
          </cell>
          <cell r="I293">
            <v>160000</v>
          </cell>
        </row>
        <row r="295">
          <cell r="B295" t="str">
            <v>D02018</v>
          </cell>
          <cell r="I295">
            <v>73500</v>
          </cell>
        </row>
        <row r="297">
          <cell r="B297" t="str">
            <v>仮設運搬</v>
          </cell>
          <cell r="C297" t="str">
            <v>【　ﾚｸﾁｬｰﾎｰﾙ棟　】</v>
          </cell>
        </row>
        <row r="299">
          <cell r="H299">
            <v>0</v>
          </cell>
          <cell r="I299">
            <v>0</v>
          </cell>
        </row>
        <row r="300">
          <cell r="G300" t="str">
            <v>架</v>
          </cell>
        </row>
        <row r="301">
          <cell r="B301" t="str">
            <v>外部足場</v>
          </cell>
          <cell r="D301" t="str">
            <v>枠組足場（階段手摺共）</v>
          </cell>
          <cell r="F301">
            <v>849</v>
          </cell>
          <cell r="G301" t="str">
            <v>ｍ2</v>
          </cell>
          <cell r="H301">
            <v>76</v>
          </cell>
          <cell r="I301">
            <v>64524</v>
          </cell>
        </row>
        <row r="303">
          <cell r="B303" t="str">
            <v>安全手すり</v>
          </cell>
          <cell r="F303">
            <v>258</v>
          </cell>
          <cell r="G303" t="str">
            <v>ｍ</v>
          </cell>
          <cell r="H303">
            <v>18</v>
          </cell>
          <cell r="I303">
            <v>4644</v>
          </cell>
        </row>
        <row r="305">
          <cell r="B305" t="str">
            <v>内部仕上足場</v>
          </cell>
          <cell r="D305" t="str">
            <v>架台足場</v>
          </cell>
          <cell r="F305">
            <v>145</v>
          </cell>
          <cell r="G305" t="str">
            <v>ｍ2</v>
          </cell>
          <cell r="H305">
            <v>28</v>
          </cell>
          <cell r="I305">
            <v>4060</v>
          </cell>
        </row>
        <row r="306">
          <cell r="G306" t="str">
            <v>建</v>
          </cell>
        </row>
        <row r="307">
          <cell r="B307" t="str">
            <v>地足場</v>
          </cell>
          <cell r="F307">
            <v>0</v>
          </cell>
          <cell r="G307" t="str">
            <v>ｍ2</v>
          </cell>
          <cell r="H307">
            <v>66</v>
          </cell>
          <cell r="I307">
            <v>0</v>
          </cell>
        </row>
        <row r="309">
          <cell r="B309" t="str">
            <v>災害防止</v>
          </cell>
          <cell r="D309" t="str">
            <v>ネット状シート</v>
          </cell>
          <cell r="F309">
            <v>348</v>
          </cell>
          <cell r="G309" t="str">
            <v>ｍ2</v>
          </cell>
          <cell r="H309">
            <v>1</v>
          </cell>
          <cell r="I309">
            <v>348</v>
          </cell>
        </row>
        <row r="311">
          <cell r="H311">
            <v>0</v>
          </cell>
          <cell r="I311">
            <v>0</v>
          </cell>
        </row>
        <row r="313">
          <cell r="H313">
            <v>0</v>
          </cell>
          <cell r="I313">
            <v>0</v>
          </cell>
        </row>
        <row r="315">
          <cell r="B315" t="str">
            <v>仮　設　代　価　計</v>
          </cell>
          <cell r="I315">
            <v>73576</v>
          </cell>
        </row>
        <row r="317">
          <cell r="B317" t="str">
            <v>採　用　金　額</v>
          </cell>
          <cell r="I317">
            <v>73500</v>
          </cell>
        </row>
        <row r="319">
          <cell r="B319" t="str">
            <v>D02023</v>
          </cell>
          <cell r="I319">
            <v>492500</v>
          </cell>
        </row>
        <row r="321">
          <cell r="B321" t="str">
            <v>外部足場</v>
          </cell>
          <cell r="C321" t="str">
            <v>【　管理棟　】</v>
          </cell>
        </row>
        <row r="323">
          <cell r="H323">
            <v>0</v>
          </cell>
          <cell r="I323">
            <v>0</v>
          </cell>
        </row>
        <row r="324">
          <cell r="D324" t="str">
            <v>Ｈ＜１２ｍ</v>
          </cell>
          <cell r="G324" t="str">
            <v>架</v>
          </cell>
        </row>
        <row r="325">
          <cell r="B325" t="str">
            <v>外部枠組本足場</v>
          </cell>
          <cell r="D325" t="str">
            <v>平屋　　　６２日</v>
          </cell>
          <cell r="F325">
            <v>417</v>
          </cell>
          <cell r="G325" t="str">
            <v>ｍ2</v>
          </cell>
          <cell r="H325">
            <v>1060</v>
          </cell>
          <cell r="I325">
            <v>442020</v>
          </cell>
        </row>
        <row r="326">
          <cell r="D326" t="str">
            <v>枠組足場用</v>
          </cell>
        </row>
        <row r="327">
          <cell r="B327" t="str">
            <v>安全手すり</v>
          </cell>
          <cell r="D327" t="str">
            <v>平屋　　　６２日</v>
          </cell>
          <cell r="F327">
            <v>95.3</v>
          </cell>
          <cell r="G327" t="str">
            <v>ｍ</v>
          </cell>
          <cell r="H327">
            <v>530</v>
          </cell>
          <cell r="I327">
            <v>50509</v>
          </cell>
        </row>
        <row r="329">
          <cell r="H329">
            <v>0</v>
          </cell>
          <cell r="I329">
            <v>0</v>
          </cell>
        </row>
        <row r="331">
          <cell r="H331">
            <v>0</v>
          </cell>
          <cell r="I331">
            <v>0</v>
          </cell>
        </row>
        <row r="333">
          <cell r="B333" t="str">
            <v>仮　設　代　価　計</v>
          </cell>
          <cell r="I333">
            <v>492529</v>
          </cell>
        </row>
        <row r="335">
          <cell r="B335" t="str">
            <v>採　用　金　額</v>
          </cell>
          <cell r="I335">
            <v>492500</v>
          </cell>
        </row>
        <row r="337">
          <cell r="B337" t="str">
            <v>D02024</v>
          </cell>
          <cell r="I337">
            <v>46900</v>
          </cell>
        </row>
        <row r="339">
          <cell r="B339" t="str">
            <v>内部仕上足場</v>
          </cell>
          <cell r="C339" t="str">
            <v>【　管理棟　】</v>
          </cell>
        </row>
        <row r="341">
          <cell r="H341">
            <v>0</v>
          </cell>
          <cell r="I341">
            <v>0</v>
          </cell>
        </row>
        <row r="343">
          <cell r="B343" t="str">
            <v>架台足場</v>
          </cell>
          <cell r="D343" t="str">
            <v>階高4.0ｍ未満</v>
          </cell>
          <cell r="F343">
            <v>127</v>
          </cell>
          <cell r="G343" t="str">
            <v>ｍ2</v>
          </cell>
          <cell r="H343">
            <v>370</v>
          </cell>
          <cell r="I343">
            <v>46990</v>
          </cell>
        </row>
        <row r="345">
          <cell r="H345">
            <v>0</v>
          </cell>
          <cell r="I345">
            <v>0</v>
          </cell>
        </row>
        <row r="347">
          <cell r="H347">
            <v>0</v>
          </cell>
          <cell r="I347">
            <v>0</v>
          </cell>
        </row>
        <row r="349">
          <cell r="B349" t="str">
            <v>仮　設　代　価　計</v>
          </cell>
          <cell r="I349">
            <v>46990</v>
          </cell>
        </row>
        <row r="351">
          <cell r="B351" t="str">
            <v>採　用　金　額</v>
          </cell>
          <cell r="I351">
            <v>46900</v>
          </cell>
        </row>
        <row r="353">
          <cell r="B353" t="str">
            <v>D02025</v>
          </cell>
          <cell r="I353">
            <v>0</v>
          </cell>
        </row>
        <row r="355">
          <cell r="B355" t="str">
            <v>地足場</v>
          </cell>
          <cell r="C355" t="str">
            <v>【　管理棟　】</v>
          </cell>
        </row>
        <row r="357">
          <cell r="H357">
            <v>0</v>
          </cell>
          <cell r="I357">
            <v>0</v>
          </cell>
        </row>
        <row r="358">
          <cell r="G358" t="str">
            <v>建</v>
          </cell>
        </row>
        <row r="359">
          <cell r="B359" t="str">
            <v>地足場</v>
          </cell>
          <cell r="F359">
            <v>0</v>
          </cell>
          <cell r="G359" t="str">
            <v>ｍ2</v>
          </cell>
          <cell r="H359">
            <v>830</v>
          </cell>
          <cell r="I359">
            <v>0</v>
          </cell>
        </row>
        <row r="361">
          <cell r="H361">
            <v>0</v>
          </cell>
          <cell r="I361">
            <v>0</v>
          </cell>
        </row>
        <row r="363">
          <cell r="H363">
            <v>0</v>
          </cell>
          <cell r="I363">
            <v>0</v>
          </cell>
        </row>
        <row r="365">
          <cell r="B365" t="str">
            <v>仮　設　代　価　計</v>
          </cell>
          <cell r="I365">
            <v>0</v>
          </cell>
        </row>
        <row r="367">
          <cell r="B367" t="str">
            <v>採　用　金　額</v>
          </cell>
          <cell r="I367">
            <v>0</v>
          </cell>
        </row>
        <row r="369">
          <cell r="B369" t="str">
            <v>D02026</v>
          </cell>
          <cell r="I369">
            <v>24100</v>
          </cell>
        </row>
        <row r="371">
          <cell r="B371" t="str">
            <v>内部躯体足場</v>
          </cell>
          <cell r="C371" t="str">
            <v>【　管理棟　】</v>
          </cell>
        </row>
        <row r="373">
          <cell r="H373">
            <v>0</v>
          </cell>
          <cell r="I373">
            <v>0</v>
          </cell>
        </row>
        <row r="375">
          <cell r="B375" t="str">
            <v>架台足場</v>
          </cell>
          <cell r="D375" t="str">
            <v>階高4.0ｍ未満</v>
          </cell>
          <cell r="F375">
            <v>127</v>
          </cell>
          <cell r="G375" t="str">
            <v>ｍ2</v>
          </cell>
          <cell r="H375">
            <v>190</v>
          </cell>
          <cell r="I375">
            <v>24130</v>
          </cell>
        </row>
        <row r="377">
          <cell r="H377">
            <v>0</v>
          </cell>
          <cell r="I377">
            <v>0</v>
          </cell>
        </row>
        <row r="379">
          <cell r="H379">
            <v>0</v>
          </cell>
          <cell r="I379">
            <v>0</v>
          </cell>
        </row>
        <row r="381">
          <cell r="B381" t="str">
            <v>仮　設　代　価　計</v>
          </cell>
          <cell r="I381">
            <v>24130</v>
          </cell>
        </row>
        <row r="383">
          <cell r="B383" t="str">
            <v>採　用　金　額</v>
          </cell>
          <cell r="I383">
            <v>24100</v>
          </cell>
        </row>
        <row r="385">
          <cell r="B385" t="str">
            <v>D02027</v>
          </cell>
          <cell r="I385">
            <v>89700</v>
          </cell>
        </row>
        <row r="387">
          <cell r="B387" t="str">
            <v>災害防止</v>
          </cell>
          <cell r="C387" t="str">
            <v>【　管理棟　】</v>
          </cell>
        </row>
        <row r="389">
          <cell r="H389">
            <v>0</v>
          </cell>
          <cell r="I389">
            <v>0</v>
          </cell>
        </row>
        <row r="391">
          <cell r="B391" t="str">
            <v>災害防止用ネット状養生シート　</v>
          </cell>
          <cell r="D391" t="str">
            <v>６２日</v>
          </cell>
          <cell r="F391">
            <v>195</v>
          </cell>
          <cell r="G391" t="str">
            <v>ｍ2</v>
          </cell>
          <cell r="H391">
            <v>460</v>
          </cell>
          <cell r="I391">
            <v>89700</v>
          </cell>
        </row>
        <row r="393">
          <cell r="H393">
            <v>0</v>
          </cell>
          <cell r="I393">
            <v>0</v>
          </cell>
        </row>
        <row r="395">
          <cell r="H395">
            <v>0</v>
          </cell>
          <cell r="I395">
            <v>0</v>
          </cell>
        </row>
        <row r="397">
          <cell r="B397" t="str">
            <v>仮　設　代　価　計</v>
          </cell>
          <cell r="I397">
            <v>89700</v>
          </cell>
        </row>
        <row r="399">
          <cell r="B399" t="str">
            <v>採　用　金　額</v>
          </cell>
          <cell r="I399">
            <v>89700</v>
          </cell>
        </row>
        <row r="401">
          <cell r="B401" t="str">
            <v>D02028</v>
          </cell>
          <cell r="I401">
            <v>37100</v>
          </cell>
        </row>
        <row r="403">
          <cell r="B403" t="str">
            <v>仮設運搬</v>
          </cell>
          <cell r="C403" t="str">
            <v>【　管理棟　】</v>
          </cell>
        </row>
        <row r="405">
          <cell r="H405">
            <v>0</v>
          </cell>
          <cell r="I405">
            <v>0</v>
          </cell>
        </row>
        <row r="406">
          <cell r="G406" t="str">
            <v>架</v>
          </cell>
        </row>
        <row r="407">
          <cell r="B407" t="str">
            <v>外部足場</v>
          </cell>
          <cell r="D407" t="str">
            <v>枠組足場（階段手摺共）</v>
          </cell>
          <cell r="F407">
            <v>417</v>
          </cell>
          <cell r="G407" t="str">
            <v>ｍ2</v>
          </cell>
          <cell r="H407">
            <v>76</v>
          </cell>
          <cell r="I407">
            <v>31692</v>
          </cell>
        </row>
        <row r="409">
          <cell r="B409" t="str">
            <v>安全手すり</v>
          </cell>
          <cell r="F409">
            <v>95.3</v>
          </cell>
          <cell r="G409" t="str">
            <v>ｍ</v>
          </cell>
          <cell r="H409">
            <v>18</v>
          </cell>
          <cell r="I409">
            <v>1715.3999999999999</v>
          </cell>
        </row>
        <row r="411">
          <cell r="B411" t="str">
            <v>内部仕上足場</v>
          </cell>
          <cell r="D411" t="str">
            <v>架台足場</v>
          </cell>
          <cell r="F411">
            <v>127</v>
          </cell>
          <cell r="G411" t="str">
            <v>ｍ2</v>
          </cell>
          <cell r="H411">
            <v>28</v>
          </cell>
          <cell r="I411">
            <v>3556</v>
          </cell>
        </row>
        <row r="412">
          <cell r="G412" t="str">
            <v>建</v>
          </cell>
        </row>
        <row r="413">
          <cell r="B413" t="str">
            <v>地足場</v>
          </cell>
          <cell r="F413">
            <v>0</v>
          </cell>
          <cell r="G413" t="str">
            <v>ｍ2</v>
          </cell>
          <cell r="H413">
            <v>66</v>
          </cell>
          <cell r="I413">
            <v>0</v>
          </cell>
        </row>
        <row r="415">
          <cell r="B415" t="str">
            <v>災害防止</v>
          </cell>
          <cell r="D415" t="str">
            <v>ネット状シート</v>
          </cell>
          <cell r="F415">
            <v>195</v>
          </cell>
          <cell r="G415" t="str">
            <v>ｍ2</v>
          </cell>
          <cell r="H415">
            <v>1</v>
          </cell>
          <cell r="I415">
            <v>195</v>
          </cell>
        </row>
        <row r="417">
          <cell r="H417">
            <v>0</v>
          </cell>
          <cell r="I417">
            <v>0</v>
          </cell>
        </row>
        <row r="419">
          <cell r="H419">
            <v>0</v>
          </cell>
          <cell r="I419">
            <v>0</v>
          </cell>
        </row>
        <row r="421">
          <cell r="B421" t="str">
            <v>仮　設　代　価　計</v>
          </cell>
          <cell r="I421">
            <v>37158.400000000001</v>
          </cell>
        </row>
        <row r="423">
          <cell r="B423" t="str">
            <v>採　用　金　額</v>
          </cell>
          <cell r="I423">
            <v>37100</v>
          </cell>
        </row>
        <row r="425">
          <cell r="B425" t="str">
            <v>D020100</v>
          </cell>
          <cell r="I425" t="e">
            <v>#N/A</v>
          </cell>
        </row>
        <row r="427">
          <cell r="B427" t="str">
            <v>荷揚設備</v>
          </cell>
        </row>
        <row r="430">
          <cell r="D430" t="str">
            <v>吊上能力25t</v>
          </cell>
        </row>
        <row r="431">
          <cell r="B431" t="str">
            <v>タワークレーン</v>
          </cell>
          <cell r="D431" t="str">
            <v>Ｈ=33.0m以下</v>
          </cell>
          <cell r="F431">
            <v>1</v>
          </cell>
          <cell r="G431" t="str">
            <v>基</v>
          </cell>
          <cell r="H431" t="e">
            <v>#N/A</v>
          </cell>
          <cell r="I431" t="e">
            <v>#N/A</v>
          </cell>
        </row>
        <row r="433">
          <cell r="B433" t="str">
            <v>一本構リフト</v>
          </cell>
          <cell r="D433" t="str">
            <v>1.2t</v>
          </cell>
          <cell r="F433">
            <v>1</v>
          </cell>
          <cell r="G433" t="str">
            <v>基</v>
          </cell>
          <cell r="H433">
            <v>1026500</v>
          </cell>
          <cell r="I433">
            <v>1026500</v>
          </cell>
        </row>
        <row r="435">
          <cell r="B435" t="str">
            <v>二本構リフト</v>
          </cell>
          <cell r="D435" t="str">
            <v>1.0t</v>
          </cell>
          <cell r="F435">
            <v>1</v>
          </cell>
          <cell r="G435" t="str">
            <v>基</v>
          </cell>
          <cell r="H435" t="e">
            <v>#N/A</v>
          </cell>
          <cell r="I435" t="e">
            <v>#N/A</v>
          </cell>
        </row>
        <row r="439">
          <cell r="B439" t="str">
            <v>仮　設　代　価　計</v>
          </cell>
          <cell r="I439" t="e">
            <v>#N/A</v>
          </cell>
        </row>
        <row r="441">
          <cell r="B441" t="str">
            <v>採　用　金　額</v>
          </cell>
          <cell r="I441" t="e">
            <v>#N/A</v>
          </cell>
        </row>
        <row r="443">
          <cell r="B443" t="str">
            <v>D020101</v>
          </cell>
          <cell r="I443" t="e">
            <v>#N/A</v>
          </cell>
        </row>
        <row r="445">
          <cell r="B445" t="str">
            <v>荷揚設備運搬費</v>
          </cell>
        </row>
        <row r="448">
          <cell r="D448" t="str">
            <v>吊上能力25t</v>
          </cell>
          <cell r="E448" t="str">
            <v>搬入搬出</v>
          </cell>
        </row>
        <row r="449">
          <cell r="B449" t="str">
            <v>タワークレーン</v>
          </cell>
          <cell r="D449" t="str">
            <v>Ｈ=33.0m以下</v>
          </cell>
          <cell r="E449">
            <v>2</v>
          </cell>
          <cell r="F449">
            <v>1</v>
          </cell>
          <cell r="G449" t="str">
            <v>基</v>
          </cell>
          <cell r="H449" t="e">
            <v>#N/A</v>
          </cell>
          <cell r="I449" t="e">
            <v>#N/A</v>
          </cell>
        </row>
        <row r="450">
          <cell r="E450" t="str">
            <v>搬入搬出</v>
          </cell>
        </row>
        <row r="451">
          <cell r="B451" t="str">
            <v>一本構リフト</v>
          </cell>
          <cell r="D451" t="str">
            <v>1.2t</v>
          </cell>
          <cell r="E451">
            <v>2</v>
          </cell>
          <cell r="F451">
            <v>1</v>
          </cell>
          <cell r="G451" t="str">
            <v>基</v>
          </cell>
          <cell r="H451" t="e">
            <v>#N/A</v>
          </cell>
          <cell r="I451" t="e">
            <v>#N/A</v>
          </cell>
        </row>
        <row r="452">
          <cell r="E452" t="str">
            <v>搬入搬出</v>
          </cell>
        </row>
        <row r="453">
          <cell r="B453" t="str">
            <v>二本構リフト</v>
          </cell>
          <cell r="D453" t="str">
            <v>1.0t</v>
          </cell>
          <cell r="E453">
            <v>2</v>
          </cell>
          <cell r="F453">
            <v>1</v>
          </cell>
          <cell r="G453" t="str">
            <v>基</v>
          </cell>
          <cell r="H453" t="e">
            <v>#N/A</v>
          </cell>
          <cell r="I453" t="e">
            <v>#N/A</v>
          </cell>
        </row>
        <row r="457">
          <cell r="B457" t="str">
            <v>仮　設　代　価　計</v>
          </cell>
          <cell r="I457" t="e">
            <v>#N/A</v>
          </cell>
        </row>
        <row r="459">
          <cell r="B459" t="str">
            <v>採　用　金　額</v>
          </cell>
          <cell r="I459" t="e">
            <v>#N/A</v>
          </cell>
        </row>
      </sheetData>
      <sheetData sheetId="2" refreshError="1">
        <row r="5">
          <cell r="B5" t="str">
            <v>d03100</v>
          </cell>
          <cell r="I5">
            <v>327200</v>
          </cell>
        </row>
        <row r="7">
          <cell r="B7" t="str">
            <v>土工機械運搬</v>
          </cell>
        </row>
        <row r="10">
          <cell r="B10" t="str">
            <v>土工機械運搬</v>
          </cell>
          <cell r="D10" t="str">
            <v>台数</v>
          </cell>
          <cell r="E10" t="str">
            <v>割増計数</v>
          </cell>
        </row>
        <row r="11">
          <cell r="B11" t="str">
            <v>運搬費12t(ﾊﾞｯｸﾎｳ1.4m3)</v>
          </cell>
          <cell r="D11">
            <v>5.2</v>
          </cell>
          <cell r="E11">
            <v>1.6</v>
          </cell>
          <cell r="F11">
            <v>1</v>
          </cell>
          <cell r="G11" t="str">
            <v>台</v>
          </cell>
          <cell r="H11">
            <v>15500</v>
          </cell>
          <cell r="I11">
            <v>128960</v>
          </cell>
        </row>
        <row r="13">
          <cell r="B13" t="str">
            <v>土工機械分解組立</v>
          </cell>
          <cell r="D13" t="str">
            <v>ﾊﾞｯｸﾎｳ1.4ｍ3</v>
          </cell>
          <cell r="F13">
            <v>1</v>
          </cell>
          <cell r="G13" t="str">
            <v>台</v>
          </cell>
          <cell r="H13">
            <v>109000</v>
          </cell>
          <cell r="I13">
            <v>109000</v>
          </cell>
        </row>
        <row r="14">
          <cell r="B14" t="str">
            <v>土工機械運搬</v>
          </cell>
          <cell r="D14" t="str">
            <v>台数</v>
          </cell>
          <cell r="E14" t="str">
            <v>割増計数</v>
          </cell>
        </row>
        <row r="15">
          <cell r="B15" t="str">
            <v>運搬費12t(ﾊﾞｯｸﾎｳ0.8m3)</v>
          </cell>
          <cell r="D15">
            <v>3.6</v>
          </cell>
          <cell r="E15">
            <v>1.6</v>
          </cell>
          <cell r="F15">
            <v>1</v>
          </cell>
          <cell r="G15" t="str">
            <v>台</v>
          </cell>
          <cell r="H15">
            <v>15500</v>
          </cell>
          <cell r="I15">
            <v>89280</v>
          </cell>
        </row>
        <row r="16">
          <cell r="B16" t="str">
            <v>土工機械運搬</v>
          </cell>
          <cell r="D16" t="str">
            <v>台数</v>
          </cell>
          <cell r="E16" t="str">
            <v>割増計数</v>
          </cell>
        </row>
        <row r="17">
          <cell r="B17" t="str">
            <v>運搬費12t(ﾌﾞﾙﾄﾞｰｻﾞ3t)</v>
          </cell>
          <cell r="D17">
            <v>1.6</v>
          </cell>
          <cell r="E17">
            <v>1.6</v>
          </cell>
          <cell r="F17">
            <v>0</v>
          </cell>
          <cell r="G17" t="str">
            <v>台</v>
          </cell>
          <cell r="H17">
            <v>0</v>
          </cell>
          <cell r="I17">
            <v>0</v>
          </cell>
        </row>
        <row r="23">
          <cell r="B23" t="str">
            <v xml:space="preserve">  代　価  計</v>
          </cell>
          <cell r="I23">
            <v>327240</v>
          </cell>
        </row>
        <row r="25">
          <cell r="B25" t="str">
            <v>採　用　金　額</v>
          </cell>
          <cell r="I25">
            <v>327200</v>
          </cell>
        </row>
        <row r="27">
          <cell r="B27" t="str">
            <v>d03101</v>
          </cell>
          <cell r="I27">
            <v>185800</v>
          </cell>
        </row>
        <row r="29">
          <cell r="B29" t="str">
            <v>土工機械運搬</v>
          </cell>
          <cell r="C29" t="str">
            <v>【　展示ホール棟　】</v>
          </cell>
        </row>
        <row r="31">
          <cell r="H31">
            <v>0</v>
          </cell>
          <cell r="I31">
            <v>0</v>
          </cell>
        </row>
        <row r="33">
          <cell r="B33" t="str">
            <v>土工機械運搬</v>
          </cell>
          <cell r="F33" t="str">
            <v>一式</v>
          </cell>
          <cell r="H33">
            <v>0</v>
          </cell>
          <cell r="I33">
            <v>185774</v>
          </cell>
        </row>
        <row r="35">
          <cell r="H35">
            <v>0</v>
          </cell>
          <cell r="I35">
            <v>0</v>
          </cell>
        </row>
        <row r="37">
          <cell r="B37" t="str">
            <v xml:space="preserve">  代　価  計</v>
          </cell>
          <cell r="I37">
            <v>185774</v>
          </cell>
        </row>
        <row r="39">
          <cell r="B39" t="str">
            <v>採　用　金　額</v>
          </cell>
          <cell r="I39">
            <v>185800</v>
          </cell>
        </row>
        <row r="41">
          <cell r="B41" t="str">
            <v>d03111</v>
          </cell>
          <cell r="I41">
            <v>91900</v>
          </cell>
        </row>
        <row r="43">
          <cell r="B43" t="str">
            <v>土工機械運搬</v>
          </cell>
          <cell r="C43" t="str">
            <v>【　ﾚｸﾁｬｰﾎｰﾙ棟　】</v>
          </cell>
        </row>
        <row r="45">
          <cell r="H45">
            <v>0</v>
          </cell>
          <cell r="I45">
            <v>0</v>
          </cell>
        </row>
        <row r="47">
          <cell r="B47" t="str">
            <v>土工機械運搬</v>
          </cell>
          <cell r="F47" t="str">
            <v>一式</v>
          </cell>
          <cell r="H47">
            <v>0</v>
          </cell>
          <cell r="I47">
            <v>91957</v>
          </cell>
        </row>
        <row r="49">
          <cell r="H49">
            <v>0</v>
          </cell>
          <cell r="I49">
            <v>0</v>
          </cell>
        </row>
        <row r="51">
          <cell r="B51" t="str">
            <v xml:space="preserve">  代　価  計</v>
          </cell>
          <cell r="I51">
            <v>91957</v>
          </cell>
        </row>
        <row r="53">
          <cell r="B53" t="str">
            <v>採　用　金　額</v>
          </cell>
          <cell r="I53">
            <v>91900</v>
          </cell>
        </row>
        <row r="55">
          <cell r="B55" t="str">
            <v>d03121</v>
          </cell>
          <cell r="I55">
            <v>49500</v>
          </cell>
        </row>
        <row r="57">
          <cell r="B57" t="str">
            <v>土工機械運搬</v>
          </cell>
          <cell r="C57" t="str">
            <v>【　管理棟　】</v>
          </cell>
        </row>
        <row r="59">
          <cell r="H59">
            <v>0</v>
          </cell>
          <cell r="I59">
            <v>0</v>
          </cell>
        </row>
        <row r="61">
          <cell r="B61" t="str">
            <v>土工機械運搬</v>
          </cell>
          <cell r="F61" t="str">
            <v>一式</v>
          </cell>
          <cell r="H61">
            <v>0</v>
          </cell>
          <cell r="I61">
            <v>49468</v>
          </cell>
        </row>
        <row r="63">
          <cell r="H63">
            <v>0</v>
          </cell>
          <cell r="I63">
            <v>0</v>
          </cell>
        </row>
        <row r="65">
          <cell r="B65" t="str">
            <v xml:space="preserve">  代　価  計</v>
          </cell>
          <cell r="I65">
            <v>49468</v>
          </cell>
        </row>
        <row r="67">
          <cell r="B67" t="str">
            <v>採　用　金　額</v>
          </cell>
          <cell r="I67">
            <v>49500</v>
          </cell>
        </row>
        <row r="69">
          <cell r="B69" t="str">
            <v>d06001</v>
          </cell>
          <cell r="I69">
            <v>668500</v>
          </cell>
        </row>
        <row r="71">
          <cell r="B71" t="str">
            <v>コンクリート打設</v>
          </cell>
          <cell r="D71" t="str">
            <v>【　展示ホール棟　】</v>
          </cell>
        </row>
        <row r="75">
          <cell r="B75" t="str">
            <v>コンクリート打設手間</v>
          </cell>
        </row>
        <row r="76">
          <cell r="D76" t="str">
            <v>基礎ｺﾝｸﾘｰﾄ</v>
          </cell>
        </row>
        <row r="77">
          <cell r="B77" t="str">
            <v>基礎コンクリート</v>
          </cell>
          <cell r="D77" t="str">
            <v>ﾎﾟﾝﾌﾟ打ち</v>
          </cell>
          <cell r="F77">
            <v>233.7</v>
          </cell>
          <cell r="G77" t="str">
            <v>ｍ3</v>
          </cell>
          <cell r="H77">
            <v>800</v>
          </cell>
          <cell r="I77">
            <v>186960</v>
          </cell>
        </row>
        <row r="78">
          <cell r="D78" t="str">
            <v>躯体ｺﾝｸﾘｰﾄ</v>
          </cell>
        </row>
        <row r="79">
          <cell r="B79" t="str">
            <v>１階躯体コンクリート</v>
          </cell>
          <cell r="D79" t="str">
            <v>ﾎﾟﾝﾌﾟ打ち</v>
          </cell>
          <cell r="F79">
            <v>50.5</v>
          </cell>
          <cell r="G79" t="str">
            <v>ｍ3</v>
          </cell>
          <cell r="H79">
            <v>1200</v>
          </cell>
          <cell r="I79">
            <v>60600</v>
          </cell>
        </row>
        <row r="80">
          <cell r="D80" t="str">
            <v>土間ｺﾝｸﾘｰﾄ</v>
          </cell>
        </row>
        <row r="81">
          <cell r="B81" t="str">
            <v>土間コンクリート</v>
          </cell>
          <cell r="D81" t="str">
            <v>ﾎﾟﾝﾌﾟ打ち</v>
          </cell>
          <cell r="F81">
            <v>7.2</v>
          </cell>
          <cell r="G81" t="str">
            <v>ｍ3</v>
          </cell>
          <cell r="H81">
            <v>840</v>
          </cell>
          <cell r="I81">
            <v>6048</v>
          </cell>
        </row>
        <row r="82">
          <cell r="D82" t="str">
            <v>均しｺﾝｸﾘｰﾄ</v>
          </cell>
        </row>
        <row r="83">
          <cell r="B83" t="str">
            <v>捨てコンクリート</v>
          </cell>
          <cell r="D83" t="str">
            <v>ﾎﾟﾝﾌﾟ打ち</v>
          </cell>
          <cell r="F83">
            <v>24.7</v>
          </cell>
          <cell r="G83" t="str">
            <v>ｍ3</v>
          </cell>
          <cell r="H83">
            <v>2090</v>
          </cell>
          <cell r="I83">
            <v>51623</v>
          </cell>
        </row>
        <row r="85">
          <cell r="B85" t="str">
            <v>ポンプ圧送基本料金</v>
          </cell>
          <cell r="D85" t="str">
            <v>（打設量100ｍ3未満）</v>
          </cell>
        </row>
        <row r="87">
          <cell r="B87" t="str">
            <v>１階躯体コンクリート</v>
          </cell>
          <cell r="D87" t="str">
            <v>ﾌﾞｰﾑ式</v>
          </cell>
          <cell r="F87">
            <v>1</v>
          </cell>
          <cell r="G87" t="str">
            <v>回</v>
          </cell>
          <cell r="H87">
            <v>46600</v>
          </cell>
          <cell r="I87">
            <v>46600</v>
          </cell>
        </row>
        <row r="89">
          <cell r="B89" t="str">
            <v>土間コンクリート</v>
          </cell>
          <cell r="D89" t="str">
            <v>ﾌﾞｰﾑ式</v>
          </cell>
          <cell r="F89">
            <v>1</v>
          </cell>
          <cell r="G89" t="str">
            <v>回</v>
          </cell>
          <cell r="H89">
            <v>46600</v>
          </cell>
          <cell r="I89">
            <v>46600</v>
          </cell>
        </row>
        <row r="91">
          <cell r="B91" t="str">
            <v>捨てコンクリート</v>
          </cell>
          <cell r="D91" t="str">
            <v>ﾌﾞｰﾑ式</v>
          </cell>
          <cell r="F91">
            <v>1</v>
          </cell>
          <cell r="G91" t="str">
            <v>回</v>
          </cell>
          <cell r="H91">
            <v>46600</v>
          </cell>
          <cell r="I91">
            <v>46600</v>
          </cell>
        </row>
        <row r="93">
          <cell r="B93" t="str">
            <v>ポンプ圧送料金</v>
          </cell>
        </row>
        <row r="95">
          <cell r="B95" t="str">
            <v>基礎コンクリート</v>
          </cell>
          <cell r="D95" t="str">
            <v>打設量≧100ｍ3 ﾌﾞｰﾑ式 基本料金共</v>
          </cell>
          <cell r="F95">
            <v>233.7</v>
          </cell>
          <cell r="G95" t="str">
            <v>ｍ3</v>
          </cell>
          <cell r="H95">
            <v>780</v>
          </cell>
          <cell r="I95">
            <v>182286</v>
          </cell>
        </row>
        <row r="97">
          <cell r="B97" t="str">
            <v>１階躯体コンクリート</v>
          </cell>
          <cell r="D97" t="str">
            <v>打設量＜100ｍ3 ﾌﾞｰﾑ式</v>
          </cell>
          <cell r="F97">
            <v>50.5</v>
          </cell>
          <cell r="G97" t="str">
            <v>ｍ3</v>
          </cell>
          <cell r="H97">
            <v>500</v>
          </cell>
          <cell r="I97">
            <v>25250</v>
          </cell>
        </row>
        <row r="99">
          <cell r="B99" t="str">
            <v>土間コンクリート</v>
          </cell>
          <cell r="D99" t="str">
            <v>打設量＜100ｍ3 ﾌﾞｰﾑ式</v>
          </cell>
          <cell r="F99">
            <v>7.2</v>
          </cell>
          <cell r="G99" t="str">
            <v>ｍ3</v>
          </cell>
          <cell r="H99">
            <v>500</v>
          </cell>
          <cell r="I99">
            <v>3600</v>
          </cell>
        </row>
        <row r="101">
          <cell r="B101" t="str">
            <v>捨てコンクリート</v>
          </cell>
          <cell r="D101" t="str">
            <v>打設量＜100ｍ3 ﾌﾞｰﾑ式</v>
          </cell>
          <cell r="F101">
            <v>24.7</v>
          </cell>
          <cell r="G101" t="str">
            <v>ｍ3</v>
          </cell>
          <cell r="H101">
            <v>500</v>
          </cell>
          <cell r="I101">
            <v>12350</v>
          </cell>
        </row>
        <row r="107">
          <cell r="B107" t="str">
            <v xml:space="preserve">  代　価  計</v>
          </cell>
          <cell r="I107">
            <v>668517</v>
          </cell>
        </row>
        <row r="109">
          <cell r="B109" t="str">
            <v>採　用　金　額</v>
          </cell>
          <cell r="I109">
            <v>668500</v>
          </cell>
        </row>
        <row r="111">
          <cell r="I111">
            <v>0</v>
          </cell>
        </row>
        <row r="113">
          <cell r="B113" t="str">
            <v>コンクリート足場</v>
          </cell>
        </row>
        <row r="117">
          <cell r="B117" t="str">
            <v>コンクリート足場</v>
          </cell>
          <cell r="D117" t="str">
            <v>一般部</v>
          </cell>
          <cell r="G117" t="str">
            <v>ｍ2</v>
          </cell>
          <cell r="H117">
            <v>110</v>
          </cell>
          <cell r="I117">
            <v>0</v>
          </cell>
        </row>
        <row r="123">
          <cell r="B123" t="str">
            <v xml:space="preserve">  代　価  計</v>
          </cell>
          <cell r="I123">
            <v>0</v>
          </cell>
        </row>
        <row r="125">
          <cell r="B125" t="str">
            <v>採　用　金　額</v>
          </cell>
          <cell r="I125">
            <v>0</v>
          </cell>
        </row>
        <row r="127">
          <cell r="B127" t="str">
            <v>d06002</v>
          </cell>
          <cell r="I127">
            <v>4000</v>
          </cell>
        </row>
        <row r="129">
          <cell r="B129" t="str">
            <v>コンクリート養生</v>
          </cell>
          <cell r="D129" t="str">
            <v>【　展示ホール棟　】</v>
          </cell>
        </row>
        <row r="133">
          <cell r="B133" t="str">
            <v>コンクリート養生</v>
          </cell>
          <cell r="D133" t="str">
            <v>一般</v>
          </cell>
          <cell r="F133">
            <v>95.4</v>
          </cell>
          <cell r="G133" t="str">
            <v>ｍ2</v>
          </cell>
          <cell r="H133">
            <v>42</v>
          </cell>
          <cell r="I133">
            <v>4006</v>
          </cell>
        </row>
        <row r="139">
          <cell r="B139" t="str">
            <v xml:space="preserve">  代　価  計</v>
          </cell>
          <cell r="I139">
            <v>4006</v>
          </cell>
        </row>
        <row r="141">
          <cell r="B141" t="str">
            <v>採　用　金　額</v>
          </cell>
          <cell r="I141">
            <v>4000</v>
          </cell>
        </row>
        <row r="143">
          <cell r="B143" t="str">
            <v>d06003</v>
          </cell>
          <cell r="I143">
            <v>285900</v>
          </cell>
        </row>
        <row r="145">
          <cell r="B145" t="str">
            <v>型枠運搬</v>
          </cell>
          <cell r="C145" t="str">
            <v>【　展示ホール棟　】</v>
          </cell>
        </row>
        <row r="149">
          <cell r="B149" t="str">
            <v>型枠運搬</v>
          </cell>
          <cell r="D149" t="str">
            <v>普通型枠</v>
          </cell>
          <cell r="F149">
            <v>1682</v>
          </cell>
          <cell r="G149" t="str">
            <v>ｍ2</v>
          </cell>
          <cell r="H149">
            <v>170</v>
          </cell>
          <cell r="I149">
            <v>285940</v>
          </cell>
        </row>
        <row r="155">
          <cell r="B155" t="str">
            <v xml:space="preserve">  代　価  計</v>
          </cell>
          <cell r="I155">
            <v>285940</v>
          </cell>
        </row>
        <row r="157">
          <cell r="B157" t="str">
            <v>採　用　金　額</v>
          </cell>
          <cell r="I157">
            <v>285900</v>
          </cell>
        </row>
        <row r="159">
          <cell r="B159" t="str">
            <v>d06011</v>
          </cell>
          <cell r="I159">
            <v>408200</v>
          </cell>
        </row>
        <row r="161">
          <cell r="B161" t="str">
            <v>コンクリート打設</v>
          </cell>
          <cell r="D161" t="str">
            <v>【　ﾚｸﾁｬｰﾎｰﾙ棟　】</v>
          </cell>
        </row>
        <row r="165">
          <cell r="B165" t="str">
            <v>コンクリート打設手間</v>
          </cell>
        </row>
        <row r="166">
          <cell r="D166" t="str">
            <v>基礎ｺﾝｸﾘｰﾄ</v>
          </cell>
        </row>
        <row r="167">
          <cell r="B167" t="str">
            <v>基礎コンクリート</v>
          </cell>
          <cell r="D167" t="str">
            <v>ﾎﾟﾝﾌﾟ打ち</v>
          </cell>
          <cell r="F167">
            <v>129</v>
          </cell>
          <cell r="G167" t="str">
            <v>ｍ3</v>
          </cell>
          <cell r="H167">
            <v>800</v>
          </cell>
          <cell r="I167">
            <v>103200</v>
          </cell>
        </row>
        <row r="168">
          <cell r="D168" t="str">
            <v>躯体ｺﾝｸﾘｰﾄ</v>
          </cell>
        </row>
        <row r="169">
          <cell r="B169" t="str">
            <v>１階躯体コンクリート</v>
          </cell>
          <cell r="D169" t="str">
            <v>ﾎﾟﾝﾌﾟ打ち</v>
          </cell>
          <cell r="F169">
            <v>11.1</v>
          </cell>
          <cell r="G169" t="str">
            <v>ｍ3</v>
          </cell>
          <cell r="H169">
            <v>1550</v>
          </cell>
          <cell r="I169">
            <v>17205</v>
          </cell>
        </row>
        <row r="170">
          <cell r="B170" t="str">
            <v>デッキプレート上スラブ</v>
          </cell>
          <cell r="D170" t="str">
            <v>躯体ｺﾝｸﾘｰﾄ</v>
          </cell>
        </row>
        <row r="171">
          <cell r="B171" t="str">
            <v>１階躯体コンクリート</v>
          </cell>
          <cell r="D171" t="str">
            <v>ﾎﾟﾝﾌﾟ打ち</v>
          </cell>
          <cell r="F171">
            <v>1.1000000000000001</v>
          </cell>
          <cell r="G171" t="str">
            <v>ｍ3</v>
          </cell>
          <cell r="H171">
            <v>1550</v>
          </cell>
          <cell r="I171">
            <v>1705</v>
          </cell>
        </row>
        <row r="172">
          <cell r="D172" t="str">
            <v>均しｺﾝｸﾘｰﾄ</v>
          </cell>
        </row>
        <row r="173">
          <cell r="B173" t="str">
            <v>捨てコンクリート</v>
          </cell>
          <cell r="D173" t="str">
            <v>ﾎﾟﾝﾌﾟ打ち</v>
          </cell>
          <cell r="F173">
            <v>15.3</v>
          </cell>
          <cell r="G173" t="str">
            <v>ｍ3</v>
          </cell>
          <cell r="H173">
            <v>2090</v>
          </cell>
          <cell r="I173">
            <v>31977</v>
          </cell>
        </row>
        <row r="175">
          <cell r="B175" t="str">
            <v>ポンプ圧送基本料金</v>
          </cell>
          <cell r="D175" t="str">
            <v>（打設量100ｍ3未満）</v>
          </cell>
        </row>
        <row r="177">
          <cell r="B177" t="str">
            <v>１階躯体コンクリート</v>
          </cell>
          <cell r="D177" t="str">
            <v>ﾌﾞｰﾑ式</v>
          </cell>
          <cell r="F177">
            <v>1</v>
          </cell>
          <cell r="G177" t="str">
            <v>回</v>
          </cell>
          <cell r="H177">
            <v>46600</v>
          </cell>
          <cell r="I177">
            <v>46600</v>
          </cell>
        </row>
        <row r="178">
          <cell r="B178" t="str">
            <v>デッキプレート上スラブ</v>
          </cell>
        </row>
        <row r="179">
          <cell r="B179" t="str">
            <v>１階躯体コンクリート</v>
          </cell>
          <cell r="D179" t="str">
            <v>ﾌﾞｰﾑ式</v>
          </cell>
          <cell r="F179">
            <v>1</v>
          </cell>
          <cell r="G179" t="str">
            <v>回</v>
          </cell>
          <cell r="H179">
            <v>46600</v>
          </cell>
          <cell r="I179">
            <v>46600</v>
          </cell>
        </row>
        <row r="181">
          <cell r="B181" t="str">
            <v>捨てコンクリート</v>
          </cell>
          <cell r="D181" t="str">
            <v>ﾌﾞｰﾑ式</v>
          </cell>
          <cell r="F181">
            <v>1</v>
          </cell>
          <cell r="G181" t="str">
            <v>回</v>
          </cell>
          <cell r="H181">
            <v>46600</v>
          </cell>
          <cell r="I181">
            <v>46600</v>
          </cell>
        </row>
        <row r="183">
          <cell r="B183" t="str">
            <v>ポンプ圧送料金</v>
          </cell>
        </row>
        <row r="185">
          <cell r="B185" t="str">
            <v>基礎コンクリート</v>
          </cell>
          <cell r="D185" t="str">
            <v>打設量≧100ｍ3 ﾌﾞｰﾑ式 基本料金共</v>
          </cell>
          <cell r="F185">
            <v>129</v>
          </cell>
          <cell r="G185" t="str">
            <v>ｍ3</v>
          </cell>
          <cell r="H185">
            <v>780</v>
          </cell>
          <cell r="I185">
            <v>100620</v>
          </cell>
        </row>
        <row r="187">
          <cell r="B187" t="str">
            <v>１階躯体コンクリート</v>
          </cell>
          <cell r="D187" t="str">
            <v>打設量＜100ｍ3 ﾌﾞｰﾑ式</v>
          </cell>
          <cell r="F187">
            <v>11.1</v>
          </cell>
          <cell r="G187" t="str">
            <v>ｍ3</v>
          </cell>
          <cell r="H187">
            <v>500</v>
          </cell>
          <cell r="I187">
            <v>5550</v>
          </cell>
        </row>
        <row r="188">
          <cell r="B188" t="str">
            <v>デッキプレート上スラブ</v>
          </cell>
        </row>
        <row r="189">
          <cell r="B189" t="str">
            <v>１階躯体コンクリート</v>
          </cell>
          <cell r="D189" t="str">
            <v>打設量＜100ｍ3 ﾌﾞｰﾑ式</v>
          </cell>
          <cell r="F189">
            <v>1.1000000000000001</v>
          </cell>
          <cell r="G189" t="str">
            <v>ｍ3</v>
          </cell>
          <cell r="H189">
            <v>500</v>
          </cell>
          <cell r="I189">
            <v>550</v>
          </cell>
        </row>
        <row r="191">
          <cell r="B191" t="str">
            <v>捨てコンクリート</v>
          </cell>
          <cell r="D191" t="str">
            <v>打設量＜100ｍ3 ﾌﾞｰﾑ式</v>
          </cell>
          <cell r="F191">
            <v>15.3</v>
          </cell>
          <cell r="G191" t="str">
            <v>ｍ3</v>
          </cell>
          <cell r="H191">
            <v>500</v>
          </cell>
          <cell r="I191">
            <v>7650</v>
          </cell>
        </row>
        <row r="197">
          <cell r="B197" t="str">
            <v xml:space="preserve">  代　価  計</v>
          </cell>
          <cell r="I197">
            <v>408257</v>
          </cell>
        </row>
        <row r="199">
          <cell r="B199" t="str">
            <v>採　用　金　額</v>
          </cell>
          <cell r="I199">
            <v>408200</v>
          </cell>
        </row>
        <row r="201">
          <cell r="I201">
            <v>0</v>
          </cell>
        </row>
        <row r="203">
          <cell r="B203" t="str">
            <v>コンクリート足場</v>
          </cell>
        </row>
        <row r="207">
          <cell r="B207" t="str">
            <v>コンクリート足場</v>
          </cell>
          <cell r="D207" t="str">
            <v>一般部</v>
          </cell>
          <cell r="G207" t="str">
            <v>ｍ2</v>
          </cell>
          <cell r="H207">
            <v>110</v>
          </cell>
          <cell r="I207">
            <v>0</v>
          </cell>
        </row>
        <row r="213">
          <cell r="B213" t="str">
            <v xml:space="preserve">  代　価  計</v>
          </cell>
          <cell r="I213">
            <v>0</v>
          </cell>
        </row>
        <row r="215">
          <cell r="B215" t="str">
            <v>採　用　金　額</v>
          </cell>
          <cell r="I215">
            <v>0</v>
          </cell>
        </row>
        <row r="217">
          <cell r="B217" t="str">
            <v>d06012</v>
          </cell>
          <cell r="I217">
            <v>0</v>
          </cell>
        </row>
        <row r="219">
          <cell r="B219" t="str">
            <v>コンクリート養生</v>
          </cell>
          <cell r="D219" t="str">
            <v>【　ﾚｸﾁｬｰﾎｰﾙ棟　】</v>
          </cell>
        </row>
        <row r="223">
          <cell r="B223" t="str">
            <v>コンクリート養生</v>
          </cell>
          <cell r="D223" t="str">
            <v>一般</v>
          </cell>
          <cell r="G223" t="str">
            <v>ｍ2</v>
          </cell>
          <cell r="H223">
            <v>42</v>
          </cell>
          <cell r="I223">
            <v>0</v>
          </cell>
        </row>
        <row r="229">
          <cell r="B229" t="str">
            <v xml:space="preserve">  代　価  計</v>
          </cell>
          <cell r="I229">
            <v>0</v>
          </cell>
        </row>
        <row r="231">
          <cell r="B231" t="str">
            <v>採　用　金　額</v>
          </cell>
          <cell r="I231">
            <v>0</v>
          </cell>
        </row>
        <row r="233">
          <cell r="B233" t="str">
            <v>d06013</v>
          </cell>
          <cell r="I233">
            <v>115000</v>
          </cell>
        </row>
        <row r="235">
          <cell r="B235" t="str">
            <v>型枠運搬</v>
          </cell>
          <cell r="C235" t="str">
            <v>【　ﾚｸﾁｬｰﾎｰﾙ棟　】</v>
          </cell>
        </row>
        <row r="239">
          <cell r="B239" t="str">
            <v>型枠運搬</v>
          </cell>
          <cell r="D239" t="str">
            <v>普通型枠</v>
          </cell>
          <cell r="F239">
            <v>677</v>
          </cell>
          <cell r="G239" t="str">
            <v>ｍ2</v>
          </cell>
          <cell r="H239">
            <v>170</v>
          </cell>
          <cell r="I239">
            <v>115090</v>
          </cell>
        </row>
        <row r="245">
          <cell r="B245" t="str">
            <v xml:space="preserve">  代　価  計</v>
          </cell>
          <cell r="I245">
            <v>115090</v>
          </cell>
        </row>
        <row r="247">
          <cell r="B247" t="str">
            <v>採　用　金　額</v>
          </cell>
          <cell r="I247">
            <v>115000</v>
          </cell>
        </row>
        <row r="249">
          <cell r="B249" t="str">
            <v>d06021</v>
          </cell>
          <cell r="I249">
            <v>521600</v>
          </cell>
        </row>
        <row r="251">
          <cell r="B251" t="str">
            <v>コンクリート打設</v>
          </cell>
          <cell r="D251" t="str">
            <v>【　管理棟　】</v>
          </cell>
        </row>
        <row r="255">
          <cell r="B255" t="str">
            <v>コンクリート打設手間</v>
          </cell>
        </row>
        <row r="256">
          <cell r="D256" t="str">
            <v>基礎ｺﾝｸﾘｰﾄ</v>
          </cell>
        </row>
        <row r="257">
          <cell r="B257" t="str">
            <v>基礎コンクリート</v>
          </cell>
          <cell r="D257" t="str">
            <v>ﾎﾟﾝﾌﾟ打ち</v>
          </cell>
          <cell r="F257">
            <v>86.2</v>
          </cell>
          <cell r="G257" t="str">
            <v>ｍ3</v>
          </cell>
          <cell r="H257">
            <v>800</v>
          </cell>
          <cell r="I257">
            <v>68960</v>
          </cell>
        </row>
        <row r="258">
          <cell r="D258" t="str">
            <v>躯体ｺﾝｸﾘｰﾄ</v>
          </cell>
        </row>
        <row r="259">
          <cell r="B259" t="str">
            <v>１階躯体コンクリート</v>
          </cell>
          <cell r="D259" t="str">
            <v>ﾎﾟﾝﾌﾟ打ち</v>
          </cell>
          <cell r="F259">
            <v>71.099999999999994</v>
          </cell>
          <cell r="G259" t="str">
            <v>ｍ3</v>
          </cell>
          <cell r="H259">
            <v>1200</v>
          </cell>
          <cell r="I259">
            <v>85320</v>
          </cell>
        </row>
        <row r="260">
          <cell r="B260" t="str">
            <v>デッキプレート上スラブ</v>
          </cell>
          <cell r="D260" t="str">
            <v>躯体ｺﾝｸﾘｰﾄ</v>
          </cell>
        </row>
        <row r="261">
          <cell r="B261" t="str">
            <v>１階躯体コンクリート</v>
          </cell>
          <cell r="D261" t="str">
            <v>ﾎﾟﾝﾌﾟ打ち</v>
          </cell>
          <cell r="F261">
            <v>1.1000000000000001</v>
          </cell>
          <cell r="G261" t="str">
            <v>ｍ3</v>
          </cell>
          <cell r="H261">
            <v>1550</v>
          </cell>
          <cell r="I261">
            <v>1705</v>
          </cell>
        </row>
        <row r="262">
          <cell r="D262" t="str">
            <v>土間ｺﾝｸﾘｰﾄ</v>
          </cell>
        </row>
        <row r="263">
          <cell r="B263" t="str">
            <v>土間コンクリート</v>
          </cell>
          <cell r="D263" t="str">
            <v>ﾎﾟﾝﾌﾟ打ち</v>
          </cell>
          <cell r="F263">
            <v>12.1</v>
          </cell>
          <cell r="G263" t="str">
            <v>ｍ3</v>
          </cell>
          <cell r="H263">
            <v>840</v>
          </cell>
          <cell r="I263">
            <v>10164</v>
          </cell>
        </row>
        <row r="264">
          <cell r="D264" t="str">
            <v>均しｺﾝｸﾘｰﾄ</v>
          </cell>
        </row>
        <row r="265">
          <cell r="B265" t="str">
            <v>捨てコンクリート</v>
          </cell>
          <cell r="D265" t="str">
            <v>ﾎﾟﾝﾌﾟ打ち</v>
          </cell>
          <cell r="F265">
            <v>14.4</v>
          </cell>
          <cell r="G265" t="str">
            <v>ｍ3</v>
          </cell>
          <cell r="H265">
            <v>2090</v>
          </cell>
          <cell r="I265">
            <v>30096</v>
          </cell>
        </row>
        <row r="267">
          <cell r="B267" t="str">
            <v>ポンプ圧送基本料金</v>
          </cell>
          <cell r="D267" t="str">
            <v>（打設量100ｍ3未満）</v>
          </cell>
        </row>
        <row r="269">
          <cell r="B269" t="str">
            <v>基礎コンクリート</v>
          </cell>
          <cell r="D269" t="str">
            <v>ﾌﾞｰﾑ式</v>
          </cell>
          <cell r="F269">
            <v>1</v>
          </cell>
          <cell r="G269" t="str">
            <v>回</v>
          </cell>
          <cell r="H269">
            <v>46600</v>
          </cell>
          <cell r="I269">
            <v>46600</v>
          </cell>
        </row>
        <row r="271">
          <cell r="B271" t="str">
            <v>１階躯体コンクリート</v>
          </cell>
          <cell r="D271" t="str">
            <v>ﾌﾞｰﾑ式</v>
          </cell>
          <cell r="F271">
            <v>1</v>
          </cell>
          <cell r="G271" t="str">
            <v>回</v>
          </cell>
          <cell r="H271">
            <v>46600</v>
          </cell>
          <cell r="I271">
            <v>46600</v>
          </cell>
        </row>
        <row r="272">
          <cell r="B272" t="str">
            <v>デッキプレート上スラブ</v>
          </cell>
        </row>
        <row r="273">
          <cell r="B273" t="str">
            <v>１階躯体コンクリート</v>
          </cell>
          <cell r="D273" t="str">
            <v>ﾌﾞｰﾑ式</v>
          </cell>
          <cell r="F273">
            <v>1</v>
          </cell>
          <cell r="G273" t="str">
            <v>回</v>
          </cell>
          <cell r="H273">
            <v>46600</v>
          </cell>
          <cell r="I273">
            <v>46600</v>
          </cell>
        </row>
        <row r="275">
          <cell r="B275" t="str">
            <v>土間コンクリート</v>
          </cell>
          <cell r="D275" t="str">
            <v>ﾌﾞｰﾑ式</v>
          </cell>
          <cell r="F275">
            <v>1</v>
          </cell>
          <cell r="G275" t="str">
            <v>回</v>
          </cell>
          <cell r="H275">
            <v>46600</v>
          </cell>
          <cell r="I275">
            <v>46600</v>
          </cell>
        </row>
        <row r="277">
          <cell r="B277" t="str">
            <v>捨てコンクリート</v>
          </cell>
          <cell r="D277" t="str">
            <v>ﾌﾞｰﾑ式</v>
          </cell>
          <cell r="F277">
            <v>1</v>
          </cell>
          <cell r="G277" t="str">
            <v>回</v>
          </cell>
          <cell r="H277">
            <v>46600</v>
          </cell>
          <cell r="I277">
            <v>46600</v>
          </cell>
        </row>
        <row r="279">
          <cell r="B279" t="str">
            <v>ポンプ圧送料金</v>
          </cell>
        </row>
        <row r="281">
          <cell r="B281" t="str">
            <v>基礎コンクリート</v>
          </cell>
          <cell r="D281" t="str">
            <v>打設量＜100ｍ3 ﾌﾞｰﾑ式</v>
          </cell>
          <cell r="F281">
            <v>86.2</v>
          </cell>
          <cell r="G281" t="str">
            <v>ｍ3</v>
          </cell>
          <cell r="H281">
            <v>500</v>
          </cell>
          <cell r="I281">
            <v>43100</v>
          </cell>
        </row>
        <row r="283">
          <cell r="B283" t="str">
            <v>１階躯体コンクリート</v>
          </cell>
          <cell r="D283" t="str">
            <v>打設量＜100ｍ3 ﾌﾞｰﾑ式</v>
          </cell>
          <cell r="F283">
            <v>71.099999999999994</v>
          </cell>
          <cell r="G283" t="str">
            <v>ｍ3</v>
          </cell>
          <cell r="H283">
            <v>500</v>
          </cell>
          <cell r="I283">
            <v>35550</v>
          </cell>
        </row>
        <row r="284">
          <cell r="B284" t="str">
            <v>デッキプレート上スラブ</v>
          </cell>
        </row>
        <row r="285">
          <cell r="B285" t="str">
            <v>１階躯体コンクリート</v>
          </cell>
          <cell r="D285" t="str">
            <v>打設量＜100ｍ3 ﾌﾞｰﾑ式</v>
          </cell>
          <cell r="F285">
            <v>1.1000000000000001</v>
          </cell>
          <cell r="G285" t="str">
            <v>ｍ3</v>
          </cell>
          <cell r="H285">
            <v>500</v>
          </cell>
          <cell r="I285">
            <v>550</v>
          </cell>
        </row>
        <row r="287">
          <cell r="B287" t="str">
            <v>土間コンクリート</v>
          </cell>
          <cell r="D287" t="str">
            <v>打設量＜100ｍ3 ﾌﾞｰﾑ式</v>
          </cell>
          <cell r="F287">
            <v>12.1</v>
          </cell>
          <cell r="G287" t="str">
            <v>ｍ3</v>
          </cell>
          <cell r="H287">
            <v>500</v>
          </cell>
          <cell r="I287">
            <v>6050</v>
          </cell>
        </row>
        <row r="289">
          <cell r="B289" t="str">
            <v>捨てコンクリート</v>
          </cell>
          <cell r="D289" t="str">
            <v>打設量＜100ｍ3 ﾌﾞｰﾑ式</v>
          </cell>
          <cell r="F289">
            <v>14.4</v>
          </cell>
          <cell r="G289" t="str">
            <v>ｍ3</v>
          </cell>
          <cell r="H289">
            <v>500</v>
          </cell>
          <cell r="I289">
            <v>7200</v>
          </cell>
        </row>
        <row r="295">
          <cell r="B295" t="str">
            <v xml:space="preserve">  代　価  計</v>
          </cell>
          <cell r="I295">
            <v>521695</v>
          </cell>
        </row>
        <row r="297">
          <cell r="B297" t="str">
            <v>採　用　金　額</v>
          </cell>
          <cell r="I297">
            <v>521600</v>
          </cell>
        </row>
        <row r="299">
          <cell r="I299">
            <v>0</v>
          </cell>
        </row>
        <row r="301">
          <cell r="B301" t="str">
            <v>コンクリート足場</v>
          </cell>
        </row>
        <row r="305">
          <cell r="B305" t="str">
            <v>コンクリート足場</v>
          </cell>
          <cell r="D305" t="str">
            <v>一般部</v>
          </cell>
          <cell r="F305">
            <v>0</v>
          </cell>
          <cell r="G305" t="str">
            <v>ｍ2</v>
          </cell>
          <cell r="H305">
            <v>110</v>
          </cell>
          <cell r="I305">
            <v>0</v>
          </cell>
        </row>
        <row r="311">
          <cell r="B311" t="str">
            <v xml:space="preserve">  代　価  計</v>
          </cell>
          <cell r="I311">
            <v>0</v>
          </cell>
        </row>
        <row r="313">
          <cell r="B313" t="str">
            <v>採　用　金　額</v>
          </cell>
          <cell r="I313">
            <v>0</v>
          </cell>
        </row>
        <row r="315">
          <cell r="B315" t="str">
            <v>d06022</v>
          </cell>
          <cell r="I315">
            <v>9700</v>
          </cell>
        </row>
        <row r="317">
          <cell r="B317" t="str">
            <v>コンクリート養生</v>
          </cell>
          <cell r="D317" t="str">
            <v>【　管理棟　】</v>
          </cell>
        </row>
        <row r="321">
          <cell r="B321" t="str">
            <v>コンクリート養生</v>
          </cell>
          <cell r="D321" t="str">
            <v>一般</v>
          </cell>
          <cell r="F321">
            <v>232</v>
          </cell>
          <cell r="G321" t="str">
            <v>ｍ2</v>
          </cell>
          <cell r="H321">
            <v>42</v>
          </cell>
          <cell r="I321">
            <v>9744</v>
          </cell>
        </row>
        <row r="327">
          <cell r="B327" t="str">
            <v xml:space="preserve">  代　価  計</v>
          </cell>
          <cell r="I327">
            <v>9744</v>
          </cell>
        </row>
        <row r="329">
          <cell r="B329" t="str">
            <v>採　用　金　額</v>
          </cell>
          <cell r="I329">
            <v>9700</v>
          </cell>
        </row>
        <row r="331">
          <cell r="B331" t="str">
            <v>d06023</v>
          </cell>
          <cell r="I331">
            <v>144100</v>
          </cell>
        </row>
        <row r="333">
          <cell r="B333" t="str">
            <v>型枠運搬</v>
          </cell>
          <cell r="C333" t="str">
            <v>【　管理棟　】</v>
          </cell>
        </row>
        <row r="337">
          <cell r="B337" t="str">
            <v>型枠運搬</v>
          </cell>
          <cell r="D337" t="str">
            <v>普通型枠</v>
          </cell>
          <cell r="F337">
            <v>848</v>
          </cell>
          <cell r="G337" t="str">
            <v>ｍ2</v>
          </cell>
          <cell r="H337">
            <v>170</v>
          </cell>
          <cell r="I337">
            <v>144160</v>
          </cell>
        </row>
        <row r="343">
          <cell r="B343" t="str">
            <v xml:space="preserve">  代　価  計</v>
          </cell>
          <cell r="I343">
            <v>144160</v>
          </cell>
        </row>
        <row r="345">
          <cell r="B345" t="str">
            <v>採　用　金　額</v>
          </cell>
          <cell r="I345">
            <v>144100</v>
          </cell>
        </row>
        <row r="347">
          <cell r="B347" t="str">
            <v>d05001</v>
          </cell>
          <cell r="I347">
            <v>1759200</v>
          </cell>
        </row>
        <row r="349">
          <cell r="B349" t="str">
            <v>鉄筋加工組立</v>
          </cell>
          <cell r="C349" t="str">
            <v>【　展示ホール棟　】</v>
          </cell>
        </row>
        <row r="352">
          <cell r="D352" t="str">
            <v>ＲＣ壁式構造</v>
          </cell>
        </row>
        <row r="353">
          <cell r="B353" t="str">
            <v>加工組立</v>
          </cell>
          <cell r="D353" t="str">
            <v>形状複雑・変形建物</v>
          </cell>
          <cell r="F353">
            <v>28.84</v>
          </cell>
          <cell r="G353" t="str">
            <v>ｔ</v>
          </cell>
          <cell r="H353">
            <v>61000</v>
          </cell>
          <cell r="I353">
            <v>1759240</v>
          </cell>
        </row>
        <row r="357">
          <cell r="B357" t="str">
            <v xml:space="preserve">  代　価  計</v>
          </cell>
          <cell r="I357">
            <v>1759240</v>
          </cell>
        </row>
        <row r="359">
          <cell r="B359" t="str">
            <v>採　用　金　額</v>
          </cell>
          <cell r="I359">
            <v>1759200</v>
          </cell>
        </row>
        <row r="361">
          <cell r="B361" t="str">
            <v>d05002</v>
          </cell>
          <cell r="I361">
            <v>85000</v>
          </cell>
        </row>
        <row r="363">
          <cell r="B363" t="str">
            <v>ガス圧接</v>
          </cell>
          <cell r="C363" t="str">
            <v>【　展示ホール棟　】</v>
          </cell>
        </row>
        <row r="367">
          <cell r="B367" t="str">
            <v>ガス圧接</v>
          </cell>
          <cell r="D367" t="str">
            <v>D16+D16</v>
          </cell>
          <cell r="G367" t="str">
            <v>箇所</v>
          </cell>
          <cell r="H367">
            <v>510</v>
          </cell>
          <cell r="I367">
            <v>0</v>
          </cell>
        </row>
        <row r="369">
          <cell r="B369" t="str">
            <v>ガス圧接</v>
          </cell>
          <cell r="D369" t="str">
            <v>D19+D19</v>
          </cell>
          <cell r="F369">
            <v>146</v>
          </cell>
          <cell r="G369" t="str">
            <v>箇所</v>
          </cell>
          <cell r="H369">
            <v>510</v>
          </cell>
          <cell r="I369">
            <v>74460</v>
          </cell>
        </row>
        <row r="371">
          <cell r="B371" t="str">
            <v>ガス圧接</v>
          </cell>
          <cell r="D371" t="str">
            <v>D22+D22</v>
          </cell>
          <cell r="F371">
            <v>20</v>
          </cell>
          <cell r="G371" t="str">
            <v>箇所</v>
          </cell>
          <cell r="H371">
            <v>530</v>
          </cell>
          <cell r="I371">
            <v>10600</v>
          </cell>
        </row>
        <row r="373">
          <cell r="B373" t="str">
            <v>ガス圧接</v>
          </cell>
          <cell r="D373" t="str">
            <v>D25+D25</v>
          </cell>
          <cell r="F373">
            <v>0</v>
          </cell>
          <cell r="G373" t="str">
            <v>箇所</v>
          </cell>
          <cell r="H373">
            <v>550</v>
          </cell>
          <cell r="I373">
            <v>0</v>
          </cell>
        </row>
        <row r="375">
          <cell r="B375" t="str">
            <v>ガス圧接</v>
          </cell>
          <cell r="D375" t="str">
            <v>D29+D29</v>
          </cell>
          <cell r="G375" t="str">
            <v>箇所</v>
          </cell>
          <cell r="H375">
            <v>850</v>
          </cell>
          <cell r="I375">
            <v>0</v>
          </cell>
        </row>
        <row r="379">
          <cell r="B379" t="str">
            <v xml:space="preserve">  代　価  計</v>
          </cell>
          <cell r="I379">
            <v>85060</v>
          </cell>
        </row>
        <row r="381">
          <cell r="B381" t="str">
            <v>採　用　金　額</v>
          </cell>
          <cell r="I381">
            <v>85000</v>
          </cell>
        </row>
        <row r="383">
          <cell r="B383" t="str">
            <v>d05003</v>
          </cell>
          <cell r="I383">
            <v>86500</v>
          </cell>
        </row>
        <row r="385">
          <cell r="B385" t="str">
            <v>鉄筋運搬</v>
          </cell>
          <cell r="C385" t="str">
            <v>【　展示ホール棟　】</v>
          </cell>
        </row>
        <row r="389">
          <cell r="B389" t="str">
            <v>鉄筋運搬</v>
          </cell>
          <cell r="D389" t="str">
            <v>加工場～現場　30km　10t車</v>
          </cell>
          <cell r="F389">
            <v>28.84</v>
          </cell>
          <cell r="G389" t="str">
            <v>ｔ</v>
          </cell>
          <cell r="H389">
            <v>3000</v>
          </cell>
          <cell r="I389">
            <v>86520</v>
          </cell>
        </row>
        <row r="393">
          <cell r="B393" t="str">
            <v xml:space="preserve">  代　価  計</v>
          </cell>
          <cell r="I393">
            <v>86520</v>
          </cell>
        </row>
        <row r="395">
          <cell r="B395" t="str">
            <v>採　用　金　額</v>
          </cell>
          <cell r="I395">
            <v>86500</v>
          </cell>
        </row>
        <row r="397">
          <cell r="B397" t="str">
            <v>d05004</v>
          </cell>
          <cell r="I397">
            <v>-2900</v>
          </cell>
        </row>
        <row r="399">
          <cell r="B399" t="str">
            <v>ス ク ラ ッ プ 控 除</v>
          </cell>
          <cell r="D399" t="str">
            <v>【　展示ホール棟　】</v>
          </cell>
        </row>
        <row r="403">
          <cell r="B403" t="str">
            <v>ス ク ラ ッ プ 控 除</v>
          </cell>
          <cell r="F403">
            <v>0.84</v>
          </cell>
          <cell r="G403" t="str">
            <v>ｔ</v>
          </cell>
          <cell r="H403">
            <v>-3500</v>
          </cell>
          <cell r="I403">
            <v>-2940</v>
          </cell>
        </row>
        <row r="407">
          <cell r="B407" t="str">
            <v xml:space="preserve">  代　価  計</v>
          </cell>
          <cell r="I407">
            <v>-2940</v>
          </cell>
        </row>
        <row r="409">
          <cell r="B409" t="str">
            <v>採　用　金　額</v>
          </cell>
          <cell r="I409">
            <v>-2900</v>
          </cell>
        </row>
        <row r="411">
          <cell r="B411" t="str">
            <v>d05011</v>
          </cell>
          <cell r="I411">
            <v>664600</v>
          </cell>
        </row>
        <row r="413">
          <cell r="B413" t="str">
            <v>鉄筋加工組立</v>
          </cell>
          <cell r="C413" t="str">
            <v>【　ﾚｸﾁｬｰﾎｰﾙ棟　】</v>
          </cell>
        </row>
        <row r="416">
          <cell r="D416" t="str">
            <v>ＲＣ壁式構造</v>
          </cell>
        </row>
        <row r="417">
          <cell r="B417" t="str">
            <v>加工組立</v>
          </cell>
          <cell r="D417" t="str">
            <v>形状単純</v>
          </cell>
          <cell r="F417">
            <v>11.459999999999999</v>
          </cell>
          <cell r="G417" t="str">
            <v>ｔ</v>
          </cell>
          <cell r="H417">
            <v>58000</v>
          </cell>
          <cell r="I417">
            <v>664680</v>
          </cell>
        </row>
        <row r="421">
          <cell r="B421" t="str">
            <v xml:space="preserve">  代　価  計</v>
          </cell>
          <cell r="I421">
            <v>664680</v>
          </cell>
        </row>
        <row r="423">
          <cell r="B423" t="str">
            <v>採　用　金　額</v>
          </cell>
          <cell r="I423">
            <v>664600</v>
          </cell>
        </row>
        <row r="425">
          <cell r="B425" t="str">
            <v>d05012</v>
          </cell>
          <cell r="I425">
            <v>27500</v>
          </cell>
        </row>
        <row r="427">
          <cell r="B427" t="str">
            <v>ガス圧接</v>
          </cell>
          <cell r="C427" t="str">
            <v>【　ﾚｸﾁｬｰﾎｰﾙ棟　】</v>
          </cell>
        </row>
        <row r="431">
          <cell r="B431" t="str">
            <v>ガス圧接</v>
          </cell>
          <cell r="D431" t="str">
            <v>D16+D16</v>
          </cell>
          <cell r="G431" t="str">
            <v>箇所</v>
          </cell>
          <cell r="H431">
            <v>510</v>
          </cell>
          <cell r="I431">
            <v>0</v>
          </cell>
        </row>
        <row r="433">
          <cell r="B433" t="str">
            <v>ガス圧接</v>
          </cell>
          <cell r="D433" t="str">
            <v>D19+D19</v>
          </cell>
          <cell r="F433">
            <v>54</v>
          </cell>
          <cell r="G433" t="str">
            <v>箇所</v>
          </cell>
          <cell r="H433">
            <v>510</v>
          </cell>
          <cell r="I433">
            <v>27540</v>
          </cell>
        </row>
        <row r="435">
          <cell r="B435" t="str">
            <v>ガス圧接</v>
          </cell>
          <cell r="D435" t="str">
            <v>D22+D22</v>
          </cell>
          <cell r="G435" t="str">
            <v>箇所</v>
          </cell>
          <cell r="H435">
            <v>530</v>
          </cell>
          <cell r="I435">
            <v>0</v>
          </cell>
        </row>
        <row r="437">
          <cell r="B437" t="str">
            <v>ガス圧接</v>
          </cell>
          <cell r="D437" t="str">
            <v>D25+D25</v>
          </cell>
          <cell r="F437">
            <v>0</v>
          </cell>
          <cell r="G437" t="str">
            <v>箇所</v>
          </cell>
          <cell r="H437">
            <v>550</v>
          </cell>
          <cell r="I437">
            <v>0</v>
          </cell>
        </row>
        <row r="439">
          <cell r="B439" t="str">
            <v>ガス圧接</v>
          </cell>
          <cell r="D439" t="str">
            <v>D29+D29</v>
          </cell>
          <cell r="G439" t="str">
            <v>箇所</v>
          </cell>
          <cell r="H439">
            <v>850</v>
          </cell>
          <cell r="I439">
            <v>0</v>
          </cell>
        </row>
        <row r="443">
          <cell r="B443" t="str">
            <v xml:space="preserve">  代　価  計</v>
          </cell>
          <cell r="I443">
            <v>27540</v>
          </cell>
        </row>
        <row r="445">
          <cell r="B445" t="str">
            <v>採　用　金　額</v>
          </cell>
          <cell r="I445">
            <v>27500</v>
          </cell>
        </row>
        <row r="447">
          <cell r="B447" t="str">
            <v>d05013</v>
          </cell>
          <cell r="I447">
            <v>34300</v>
          </cell>
        </row>
        <row r="449">
          <cell r="B449" t="str">
            <v>鉄筋運搬</v>
          </cell>
          <cell r="C449" t="str">
            <v>【　ﾚｸﾁｬｰﾎｰﾙ棟　】</v>
          </cell>
        </row>
        <row r="453">
          <cell r="B453" t="str">
            <v>鉄筋運搬</v>
          </cell>
          <cell r="D453" t="str">
            <v>加工場～現場　30km　10t車</v>
          </cell>
          <cell r="F453">
            <v>11.459999999999999</v>
          </cell>
          <cell r="G453" t="str">
            <v>ｔ</v>
          </cell>
          <cell r="H453">
            <v>3000</v>
          </cell>
          <cell r="I453">
            <v>34380</v>
          </cell>
        </row>
        <row r="457">
          <cell r="B457" t="str">
            <v xml:space="preserve">  代　価  計</v>
          </cell>
          <cell r="I457">
            <v>34380</v>
          </cell>
        </row>
        <row r="459">
          <cell r="B459" t="str">
            <v>採　用　金　額</v>
          </cell>
          <cell r="I459">
            <v>34300</v>
          </cell>
        </row>
        <row r="461">
          <cell r="B461" t="str">
            <v>d05014</v>
          </cell>
          <cell r="I461">
            <v>-1100</v>
          </cell>
        </row>
        <row r="463">
          <cell r="B463" t="str">
            <v>ス ク ラ ッ プ 控 除</v>
          </cell>
          <cell r="D463" t="str">
            <v>【　ﾚｸﾁｬｰﾎｰﾙ棟　】</v>
          </cell>
        </row>
        <row r="467">
          <cell r="B467" t="str">
            <v>ス ク ラ ッ プ 控 除</v>
          </cell>
          <cell r="F467">
            <v>0.33</v>
          </cell>
          <cell r="G467" t="str">
            <v>ｔ</v>
          </cell>
          <cell r="H467">
            <v>-3500</v>
          </cell>
          <cell r="I467">
            <v>-1155</v>
          </cell>
        </row>
        <row r="471">
          <cell r="B471" t="str">
            <v xml:space="preserve">  代　価  計</v>
          </cell>
          <cell r="I471">
            <v>-1155</v>
          </cell>
        </row>
        <row r="473">
          <cell r="B473" t="str">
            <v>採　用　金　額</v>
          </cell>
          <cell r="I473">
            <v>-1100</v>
          </cell>
        </row>
        <row r="475">
          <cell r="B475" t="str">
            <v>d05021</v>
          </cell>
          <cell r="I475">
            <v>939000</v>
          </cell>
        </row>
        <row r="477">
          <cell r="B477" t="str">
            <v>鉄筋加工組立</v>
          </cell>
          <cell r="C477" t="str">
            <v>【　管理棟　】</v>
          </cell>
        </row>
        <row r="480">
          <cell r="D480" t="str">
            <v>ＲＣ壁式構造</v>
          </cell>
        </row>
        <row r="481">
          <cell r="B481" t="str">
            <v>加工組立</v>
          </cell>
          <cell r="D481" t="str">
            <v>形状単純</v>
          </cell>
          <cell r="F481">
            <v>16.190000000000001</v>
          </cell>
          <cell r="G481" t="str">
            <v>ｔ</v>
          </cell>
          <cell r="H481">
            <v>58000</v>
          </cell>
          <cell r="I481">
            <v>939020</v>
          </cell>
        </row>
        <row r="485">
          <cell r="B485" t="str">
            <v xml:space="preserve">  代　価  計</v>
          </cell>
          <cell r="I485">
            <v>939020</v>
          </cell>
        </row>
        <row r="487">
          <cell r="B487" t="str">
            <v>採　用　金　額</v>
          </cell>
          <cell r="I487">
            <v>939000</v>
          </cell>
        </row>
        <row r="489">
          <cell r="B489" t="str">
            <v>d05022</v>
          </cell>
          <cell r="I489">
            <v>36700</v>
          </cell>
        </row>
        <row r="491">
          <cell r="B491" t="str">
            <v>ガス圧接</v>
          </cell>
          <cell r="C491" t="str">
            <v>【　管理棟　】</v>
          </cell>
        </row>
        <row r="495">
          <cell r="B495" t="str">
            <v>ガス圧接</v>
          </cell>
          <cell r="D495" t="str">
            <v>D16+D16</v>
          </cell>
          <cell r="G495" t="str">
            <v>箇所</v>
          </cell>
          <cell r="H495">
            <v>510</v>
          </cell>
          <cell r="I495">
            <v>0</v>
          </cell>
        </row>
        <row r="497">
          <cell r="B497" t="str">
            <v>ガス圧接</v>
          </cell>
          <cell r="D497" t="str">
            <v>D19+D19</v>
          </cell>
          <cell r="F497">
            <v>72</v>
          </cell>
          <cell r="G497" t="str">
            <v>箇所</v>
          </cell>
          <cell r="H497">
            <v>510</v>
          </cell>
          <cell r="I497">
            <v>36720</v>
          </cell>
        </row>
        <row r="499">
          <cell r="B499" t="str">
            <v>ガス圧接</v>
          </cell>
          <cell r="D499" t="str">
            <v>D22+D22</v>
          </cell>
          <cell r="G499" t="str">
            <v>箇所</v>
          </cell>
          <cell r="H499">
            <v>530</v>
          </cell>
          <cell r="I499">
            <v>0</v>
          </cell>
        </row>
        <row r="501">
          <cell r="B501" t="str">
            <v>ガス圧接</v>
          </cell>
          <cell r="D501" t="str">
            <v>D25+D25</v>
          </cell>
          <cell r="F501">
            <v>0</v>
          </cell>
          <cell r="G501" t="str">
            <v>箇所</v>
          </cell>
          <cell r="H501">
            <v>550</v>
          </cell>
          <cell r="I501">
            <v>0</v>
          </cell>
        </row>
        <row r="503">
          <cell r="B503" t="str">
            <v>ガス圧接</v>
          </cell>
          <cell r="D503" t="str">
            <v>D29+D29</v>
          </cell>
          <cell r="G503" t="str">
            <v>箇所</v>
          </cell>
          <cell r="H503">
            <v>850</v>
          </cell>
          <cell r="I503">
            <v>0</v>
          </cell>
        </row>
        <row r="507">
          <cell r="B507" t="str">
            <v xml:space="preserve">  代　価  計</v>
          </cell>
          <cell r="I507">
            <v>36720</v>
          </cell>
        </row>
        <row r="509">
          <cell r="B509" t="str">
            <v>採　用　金　額</v>
          </cell>
          <cell r="I509">
            <v>36700</v>
          </cell>
        </row>
        <row r="511">
          <cell r="B511" t="str">
            <v>d05023</v>
          </cell>
          <cell r="I511">
            <v>48500</v>
          </cell>
        </row>
        <row r="513">
          <cell r="B513" t="str">
            <v>鉄筋運搬</v>
          </cell>
          <cell r="C513" t="str">
            <v>【　管理棟　】</v>
          </cell>
        </row>
        <row r="517">
          <cell r="B517" t="str">
            <v>鉄筋運搬</v>
          </cell>
          <cell r="D517" t="str">
            <v>加工場～現場　30km　10t車</v>
          </cell>
          <cell r="F517">
            <v>16.190000000000001</v>
          </cell>
          <cell r="G517" t="str">
            <v>ｔ</v>
          </cell>
          <cell r="H517">
            <v>3000</v>
          </cell>
          <cell r="I517">
            <v>48570</v>
          </cell>
        </row>
        <row r="521">
          <cell r="B521" t="str">
            <v xml:space="preserve">  代　価  計</v>
          </cell>
          <cell r="I521">
            <v>48570</v>
          </cell>
        </row>
        <row r="523">
          <cell r="B523" t="str">
            <v>採　用　金　額</v>
          </cell>
          <cell r="I523">
            <v>48500</v>
          </cell>
        </row>
        <row r="525">
          <cell r="B525" t="str">
            <v>d05024</v>
          </cell>
          <cell r="I525">
            <v>-1600</v>
          </cell>
        </row>
        <row r="527">
          <cell r="B527" t="str">
            <v>ス ク ラ ッ プ 控 除</v>
          </cell>
          <cell r="D527" t="str">
            <v>【　管理棟　】</v>
          </cell>
        </row>
        <row r="531">
          <cell r="B531" t="str">
            <v>ス ク ラ ッ プ 控 除</v>
          </cell>
          <cell r="F531">
            <v>0.46</v>
          </cell>
          <cell r="G531" t="str">
            <v>ｔ</v>
          </cell>
          <cell r="H531">
            <v>-3500</v>
          </cell>
          <cell r="I531">
            <v>-1610</v>
          </cell>
        </row>
        <row r="535">
          <cell r="B535" t="str">
            <v xml:space="preserve">  代　価  計</v>
          </cell>
          <cell r="I535">
            <v>-1610</v>
          </cell>
        </row>
        <row r="537">
          <cell r="B537" t="str">
            <v>採　用　金　額</v>
          </cell>
          <cell r="I537">
            <v>-1600</v>
          </cell>
        </row>
        <row r="539">
          <cell r="B539" t="str">
            <v>d070001</v>
          </cell>
          <cell r="I539">
            <v>76600</v>
          </cell>
        </row>
        <row r="541">
          <cell r="B541" t="str">
            <v>柱底ならしモルタル</v>
          </cell>
          <cell r="D541" t="str">
            <v>【　展示ホール棟　】</v>
          </cell>
        </row>
        <row r="545">
          <cell r="B545" t="str">
            <v>柱底ならしモルタル</v>
          </cell>
          <cell r="D545" t="str">
            <v>φ325×50</v>
          </cell>
          <cell r="F545">
            <v>35</v>
          </cell>
          <cell r="G545" t="str">
            <v>箇所</v>
          </cell>
          <cell r="H545">
            <v>2190</v>
          </cell>
          <cell r="I545">
            <v>76650</v>
          </cell>
        </row>
        <row r="547">
          <cell r="H547">
            <v>0</v>
          </cell>
          <cell r="I547">
            <v>0</v>
          </cell>
        </row>
        <row r="551">
          <cell r="B551" t="str">
            <v xml:space="preserve">  代　価  計</v>
          </cell>
          <cell r="I551">
            <v>76650</v>
          </cell>
        </row>
        <row r="553">
          <cell r="B553" t="str">
            <v>採　用　金　額</v>
          </cell>
          <cell r="I553">
            <v>76600</v>
          </cell>
        </row>
        <row r="555">
          <cell r="B555" t="str">
            <v>d070011</v>
          </cell>
          <cell r="I555">
            <v>44800</v>
          </cell>
        </row>
        <row r="557">
          <cell r="B557" t="str">
            <v>柱底ならしモルタル</v>
          </cell>
          <cell r="D557" t="str">
            <v>【　ﾚｸﾁｬｰﾎｰﾙ棟　】</v>
          </cell>
        </row>
        <row r="561">
          <cell r="B561" t="str">
            <v>柱底ならしモルタル</v>
          </cell>
          <cell r="D561" t="str">
            <v>400×400×50</v>
          </cell>
          <cell r="F561">
            <v>10</v>
          </cell>
          <cell r="G561" t="str">
            <v>箇所</v>
          </cell>
          <cell r="H561">
            <v>2930</v>
          </cell>
          <cell r="I561">
            <v>29300</v>
          </cell>
        </row>
        <row r="563">
          <cell r="B563" t="str">
            <v>柱底ならしモルタル</v>
          </cell>
          <cell r="D563" t="str">
            <v>260×260×50</v>
          </cell>
          <cell r="F563">
            <v>6</v>
          </cell>
          <cell r="G563" t="str">
            <v>箇所</v>
          </cell>
          <cell r="H563">
            <v>2050</v>
          </cell>
          <cell r="I563">
            <v>12300</v>
          </cell>
        </row>
        <row r="565">
          <cell r="B565" t="str">
            <v>柱底ならしモルタル</v>
          </cell>
          <cell r="D565" t="str">
            <v>150×140×30</v>
          </cell>
          <cell r="F565">
            <v>2</v>
          </cell>
          <cell r="G565" t="str">
            <v>箇所</v>
          </cell>
          <cell r="H565">
            <v>1600</v>
          </cell>
          <cell r="I565">
            <v>3200</v>
          </cell>
        </row>
        <row r="569">
          <cell r="H569">
            <v>0</v>
          </cell>
          <cell r="I569">
            <v>0</v>
          </cell>
        </row>
        <row r="573">
          <cell r="B573" t="str">
            <v xml:space="preserve">  代　価  計</v>
          </cell>
          <cell r="I573">
            <v>44800</v>
          </cell>
        </row>
        <row r="575">
          <cell r="B575" t="str">
            <v>採　用　金　額</v>
          </cell>
          <cell r="I575">
            <v>44800</v>
          </cell>
        </row>
        <row r="577">
          <cell r="B577" t="str">
            <v>d070021</v>
          </cell>
          <cell r="I577">
            <v>16400</v>
          </cell>
        </row>
        <row r="579">
          <cell r="B579" t="str">
            <v>柱底ならしモルタル</v>
          </cell>
          <cell r="D579" t="str">
            <v>【　管理棟　】</v>
          </cell>
        </row>
        <row r="583">
          <cell r="B583" t="str">
            <v>柱底ならしモルタル</v>
          </cell>
          <cell r="D583" t="str">
            <v>260×260×50</v>
          </cell>
          <cell r="F583">
            <v>8</v>
          </cell>
          <cell r="G583" t="str">
            <v>箇所</v>
          </cell>
          <cell r="H583">
            <v>2050</v>
          </cell>
          <cell r="I583">
            <v>16400</v>
          </cell>
        </row>
        <row r="585">
          <cell r="H585">
            <v>0</v>
          </cell>
          <cell r="I585">
            <v>0</v>
          </cell>
        </row>
        <row r="589">
          <cell r="B589" t="str">
            <v xml:space="preserve">  代　価  計</v>
          </cell>
          <cell r="I589">
            <v>16400</v>
          </cell>
        </row>
        <row r="591">
          <cell r="B591" t="str">
            <v>採　用　金　額</v>
          </cell>
          <cell r="I591">
            <v>16400</v>
          </cell>
        </row>
        <row r="593">
          <cell r="B593" t="str">
            <v>d073001</v>
          </cell>
          <cell r="I593">
            <v>278800</v>
          </cell>
        </row>
        <row r="595">
          <cell r="B595" t="str">
            <v>鉄骨足場</v>
          </cell>
          <cell r="D595" t="str">
            <v>【　展示ホール棟　】</v>
          </cell>
        </row>
        <row r="599">
          <cell r="B599" t="str">
            <v>鉄骨足場</v>
          </cell>
          <cell r="F599">
            <v>382</v>
          </cell>
          <cell r="G599" t="str">
            <v>ｍ2</v>
          </cell>
          <cell r="H599">
            <v>730</v>
          </cell>
          <cell r="I599">
            <v>278860</v>
          </cell>
        </row>
        <row r="601">
          <cell r="F601">
            <v>0</v>
          </cell>
          <cell r="I601">
            <v>0</v>
          </cell>
        </row>
        <row r="605">
          <cell r="B605" t="str">
            <v xml:space="preserve">  代　価  計</v>
          </cell>
          <cell r="I605">
            <v>278860</v>
          </cell>
        </row>
        <row r="607">
          <cell r="B607" t="str">
            <v>採　用　金　額</v>
          </cell>
          <cell r="I607">
            <v>278800</v>
          </cell>
        </row>
        <row r="609">
          <cell r="B609" t="str">
            <v>d073011</v>
          </cell>
          <cell r="I609">
            <v>148900</v>
          </cell>
        </row>
        <row r="611">
          <cell r="B611" t="str">
            <v>鉄骨足場</v>
          </cell>
          <cell r="D611" t="str">
            <v>【　ﾚｸﾁｬｰﾎｰﾙ棟　】</v>
          </cell>
        </row>
        <row r="615">
          <cell r="B615" t="str">
            <v>鉄骨足場</v>
          </cell>
          <cell r="F615">
            <v>204</v>
          </cell>
          <cell r="G615" t="str">
            <v>ｍ2</v>
          </cell>
          <cell r="H615">
            <v>730</v>
          </cell>
          <cell r="I615">
            <v>148920</v>
          </cell>
        </row>
        <row r="617">
          <cell r="F617">
            <v>0</v>
          </cell>
          <cell r="I617">
            <v>0</v>
          </cell>
        </row>
        <row r="621">
          <cell r="B621" t="str">
            <v xml:space="preserve">  代　価  計</v>
          </cell>
          <cell r="I621">
            <v>148920</v>
          </cell>
        </row>
        <row r="623">
          <cell r="B623" t="str">
            <v>採　用　金　額</v>
          </cell>
          <cell r="I623">
            <v>148900</v>
          </cell>
        </row>
        <row r="625">
          <cell r="B625" t="str">
            <v>d073021</v>
          </cell>
          <cell r="I625">
            <v>9800</v>
          </cell>
        </row>
        <row r="627">
          <cell r="B627" t="str">
            <v>鉄骨足場</v>
          </cell>
          <cell r="D627" t="str">
            <v>【　管理棟　】</v>
          </cell>
        </row>
        <row r="631">
          <cell r="B631" t="str">
            <v>鉄骨足場</v>
          </cell>
          <cell r="F631">
            <v>13.5</v>
          </cell>
          <cell r="G631" t="str">
            <v>ｍ2</v>
          </cell>
          <cell r="H631">
            <v>730</v>
          </cell>
          <cell r="I631">
            <v>9855</v>
          </cell>
        </row>
        <row r="633">
          <cell r="F633">
            <v>0</v>
          </cell>
          <cell r="I633">
            <v>0</v>
          </cell>
        </row>
        <row r="637">
          <cell r="B637" t="str">
            <v xml:space="preserve">  代　価  計</v>
          </cell>
          <cell r="I637">
            <v>9855</v>
          </cell>
        </row>
        <row r="639">
          <cell r="B639" t="str">
            <v>採　用　金　額</v>
          </cell>
          <cell r="I639">
            <v>9800</v>
          </cell>
        </row>
        <row r="641">
          <cell r="B641" t="str">
            <v>d074001</v>
          </cell>
          <cell r="I641">
            <v>187100</v>
          </cell>
        </row>
        <row r="643">
          <cell r="B643" t="str">
            <v>鉄骨災害防止</v>
          </cell>
          <cell r="D643" t="str">
            <v>【　展示ホール棟　】</v>
          </cell>
        </row>
        <row r="645">
          <cell r="F645">
            <v>0</v>
          </cell>
          <cell r="I645">
            <v>0</v>
          </cell>
        </row>
        <row r="647">
          <cell r="B647" t="str">
            <v>鉄骨災害防止</v>
          </cell>
          <cell r="D647" t="str">
            <v>安全ネット</v>
          </cell>
          <cell r="F647">
            <v>382</v>
          </cell>
          <cell r="G647" t="str">
            <v>ｍ2</v>
          </cell>
          <cell r="H647">
            <v>490</v>
          </cell>
          <cell r="I647">
            <v>187180</v>
          </cell>
        </row>
        <row r="649">
          <cell r="F649">
            <v>0</v>
          </cell>
          <cell r="I649">
            <v>0</v>
          </cell>
        </row>
        <row r="653">
          <cell r="B653" t="str">
            <v xml:space="preserve">  代　価  計</v>
          </cell>
          <cell r="I653">
            <v>187180</v>
          </cell>
        </row>
        <row r="655">
          <cell r="B655" t="str">
            <v>採　用　金　額</v>
          </cell>
          <cell r="I655">
            <v>187100</v>
          </cell>
        </row>
        <row r="657">
          <cell r="B657" t="str">
            <v>d074011</v>
          </cell>
          <cell r="I657">
            <v>99900</v>
          </cell>
        </row>
        <row r="659">
          <cell r="B659" t="str">
            <v>鉄骨災害防止</v>
          </cell>
          <cell r="D659" t="str">
            <v>【　ﾚｸﾁｬｰﾎｰﾙ棟　】</v>
          </cell>
        </row>
        <row r="661">
          <cell r="F661">
            <v>0</v>
          </cell>
          <cell r="I661">
            <v>0</v>
          </cell>
        </row>
        <row r="663">
          <cell r="B663" t="str">
            <v>鉄骨災害防止</v>
          </cell>
          <cell r="D663" t="str">
            <v>安全ネット</v>
          </cell>
          <cell r="F663">
            <v>204</v>
          </cell>
          <cell r="G663" t="str">
            <v>ｍ2</v>
          </cell>
          <cell r="H663">
            <v>490</v>
          </cell>
          <cell r="I663">
            <v>99960</v>
          </cell>
        </row>
        <row r="665">
          <cell r="F665">
            <v>0</v>
          </cell>
          <cell r="I665">
            <v>0</v>
          </cell>
        </row>
        <row r="669">
          <cell r="B669" t="str">
            <v xml:space="preserve">  代　価  計</v>
          </cell>
          <cell r="I669">
            <v>99960</v>
          </cell>
        </row>
        <row r="671">
          <cell r="B671" t="str">
            <v>採　用　金　額</v>
          </cell>
          <cell r="I671">
            <v>99900</v>
          </cell>
        </row>
        <row r="673">
          <cell r="B673" t="str">
            <v>d074021</v>
          </cell>
          <cell r="I673">
            <v>6600</v>
          </cell>
        </row>
        <row r="675">
          <cell r="B675" t="str">
            <v>鉄骨災害防止</v>
          </cell>
          <cell r="D675" t="str">
            <v>【　管理棟　】</v>
          </cell>
        </row>
        <row r="677">
          <cell r="F677">
            <v>0</v>
          </cell>
          <cell r="I677">
            <v>0</v>
          </cell>
        </row>
        <row r="679">
          <cell r="B679" t="str">
            <v>鉄骨災害防止</v>
          </cell>
          <cell r="D679" t="str">
            <v>安全ネット</v>
          </cell>
          <cell r="F679">
            <v>13.5</v>
          </cell>
          <cell r="G679" t="str">
            <v>ｍ2</v>
          </cell>
          <cell r="H679">
            <v>490</v>
          </cell>
          <cell r="I679">
            <v>6615</v>
          </cell>
        </row>
        <row r="681">
          <cell r="F681">
            <v>0</v>
          </cell>
          <cell r="I681">
            <v>0</v>
          </cell>
        </row>
        <row r="685">
          <cell r="B685" t="str">
            <v xml:space="preserve">  代　価  計</v>
          </cell>
          <cell r="I685">
            <v>6615</v>
          </cell>
        </row>
        <row r="687">
          <cell r="B687" t="str">
            <v>採　用　金　額</v>
          </cell>
          <cell r="I687">
            <v>6600</v>
          </cell>
        </row>
        <row r="689">
          <cell r="B689" t="str">
            <v>d077001</v>
          </cell>
          <cell r="I689">
            <v>-2600</v>
          </cell>
        </row>
        <row r="691">
          <cell r="B691" t="str">
            <v xml:space="preserve">スクラップ控除 </v>
          </cell>
          <cell r="D691" t="str">
            <v>【　展示ホール棟　】</v>
          </cell>
        </row>
        <row r="695">
          <cell r="B695" t="str">
            <v>スクラップ控除</v>
          </cell>
          <cell r="F695">
            <v>0.77</v>
          </cell>
          <cell r="G695" t="str">
            <v>ｔ</v>
          </cell>
          <cell r="H695">
            <v>-3500</v>
          </cell>
          <cell r="I695">
            <v>-2695</v>
          </cell>
        </row>
        <row r="701">
          <cell r="B701" t="str">
            <v xml:space="preserve">  代　価  計</v>
          </cell>
          <cell r="I701">
            <v>-2695</v>
          </cell>
        </row>
        <row r="703">
          <cell r="B703" t="str">
            <v>採　用　金　額</v>
          </cell>
          <cell r="I703">
            <v>-2600</v>
          </cell>
        </row>
        <row r="705">
          <cell r="B705" t="str">
            <v>d077011</v>
          </cell>
          <cell r="I705">
            <v>-3900</v>
          </cell>
        </row>
        <row r="707">
          <cell r="B707" t="str">
            <v xml:space="preserve">スクラップ控除 </v>
          </cell>
          <cell r="D707" t="str">
            <v>【　ﾚｸﾁｬｰﾎｰﾙ棟　】</v>
          </cell>
        </row>
        <row r="711">
          <cell r="B711" t="str">
            <v>スクラップ控除</v>
          </cell>
          <cell r="F711">
            <v>1.1399999999999999</v>
          </cell>
          <cell r="G711" t="str">
            <v>ｔ</v>
          </cell>
          <cell r="H711">
            <v>-3500</v>
          </cell>
          <cell r="I711">
            <v>-3990</v>
          </cell>
        </row>
        <row r="717">
          <cell r="B717" t="str">
            <v xml:space="preserve">  代　価  計</v>
          </cell>
          <cell r="I717">
            <v>-3990</v>
          </cell>
        </row>
        <row r="719">
          <cell r="B719" t="str">
            <v>採　用　金　額</v>
          </cell>
          <cell r="I719">
            <v>-3900</v>
          </cell>
        </row>
        <row r="721">
          <cell r="B721" t="str">
            <v>d077021</v>
          </cell>
          <cell r="I721">
            <v>-300</v>
          </cell>
        </row>
        <row r="723">
          <cell r="B723" t="str">
            <v xml:space="preserve">スクラップ控除 </v>
          </cell>
          <cell r="D723" t="str">
            <v>【　管理棟　】</v>
          </cell>
        </row>
        <row r="727">
          <cell r="B727" t="str">
            <v>スクラップ控除</v>
          </cell>
          <cell r="F727">
            <v>0.1</v>
          </cell>
          <cell r="G727" t="str">
            <v>ｔ</v>
          </cell>
          <cell r="H727">
            <v>-3500</v>
          </cell>
          <cell r="I727">
            <v>-350</v>
          </cell>
        </row>
        <row r="733">
          <cell r="B733" t="str">
            <v xml:space="preserve">  代　価  計</v>
          </cell>
          <cell r="I733">
            <v>-350</v>
          </cell>
        </row>
        <row r="734">
          <cell r="F734">
            <v>0.1</v>
          </cell>
        </row>
        <row r="735">
          <cell r="B735" t="str">
            <v>採　用　金　額</v>
          </cell>
          <cell r="I735">
            <v>-300</v>
          </cell>
        </row>
        <row r="737">
          <cell r="B737" t="str">
            <v>d120000</v>
          </cell>
          <cell r="I737" t="e">
            <v>#N/A</v>
          </cell>
        </row>
        <row r="739">
          <cell r="B739" t="str">
            <v>施工費</v>
          </cell>
        </row>
        <row r="743">
          <cell r="B743" t="str">
            <v>縁甲板張り</v>
          </cell>
          <cell r="F743">
            <v>46.7</v>
          </cell>
          <cell r="G743" t="str">
            <v>㎡</v>
          </cell>
          <cell r="H743" t="e">
            <v>#N/A</v>
          </cell>
          <cell r="I743" t="e">
            <v>#N/A</v>
          </cell>
        </row>
        <row r="745">
          <cell r="B745" t="str">
            <v>胴縁組</v>
          </cell>
          <cell r="F745">
            <v>46.7</v>
          </cell>
          <cell r="G745" t="str">
            <v>㎡</v>
          </cell>
          <cell r="H745" t="e">
            <v>#N/A</v>
          </cell>
          <cell r="I745" t="e">
            <v>#N/A</v>
          </cell>
        </row>
        <row r="749">
          <cell r="B749" t="str">
            <v xml:space="preserve">  代　価  計</v>
          </cell>
          <cell r="I749" t="e">
            <v>#N/A</v>
          </cell>
        </row>
        <row r="751">
          <cell r="B751" t="str">
            <v>採　用　金　額</v>
          </cell>
          <cell r="I751" t="e">
            <v>#N/A</v>
          </cell>
        </row>
        <row r="753">
          <cell r="B753" t="str">
            <v>d13001</v>
          </cell>
          <cell r="I753">
            <v>295200</v>
          </cell>
        </row>
        <row r="755">
          <cell r="B755" t="str">
            <v>といの防露被覆</v>
          </cell>
        </row>
        <row r="759">
          <cell r="B759" t="str">
            <v>といの防露被覆</v>
          </cell>
          <cell r="D759" t="str">
            <v>天井内等 25t 100A</v>
          </cell>
          <cell r="F759">
            <v>133</v>
          </cell>
          <cell r="G759" t="str">
            <v>ｍ</v>
          </cell>
          <cell r="H759">
            <v>2220</v>
          </cell>
          <cell r="I759">
            <v>295260</v>
          </cell>
        </row>
        <row r="765">
          <cell r="B765" t="str">
            <v xml:space="preserve">  代　価  計</v>
          </cell>
          <cell r="I765">
            <v>295260</v>
          </cell>
        </row>
        <row r="767">
          <cell r="B767" t="str">
            <v>採　用　金　額</v>
          </cell>
          <cell r="I767">
            <v>295200</v>
          </cell>
        </row>
        <row r="769">
          <cell r="B769" t="str">
            <v>d14001</v>
          </cell>
          <cell r="I769">
            <v>24700</v>
          </cell>
        </row>
        <row r="770">
          <cell r="B770" t="str">
            <v>外部</v>
          </cell>
        </row>
        <row r="771">
          <cell r="B771" t="str">
            <v>天井下地用インサート</v>
          </cell>
        </row>
        <row r="775">
          <cell r="B775" t="str">
            <v>天井下地用インサート</v>
          </cell>
          <cell r="D775" t="str">
            <v>鉄製</v>
          </cell>
          <cell r="F775">
            <v>177</v>
          </cell>
          <cell r="G775" t="str">
            <v>㎡</v>
          </cell>
          <cell r="H775">
            <v>140</v>
          </cell>
          <cell r="I775">
            <v>24780</v>
          </cell>
        </row>
        <row r="781">
          <cell r="B781" t="str">
            <v xml:space="preserve">  代　価  計</v>
          </cell>
          <cell r="I781">
            <v>24780</v>
          </cell>
        </row>
        <row r="783">
          <cell r="B783" t="str">
            <v>採　用　金　額</v>
          </cell>
          <cell r="I783">
            <v>24700</v>
          </cell>
        </row>
        <row r="785">
          <cell r="B785" t="str">
            <v>d14003</v>
          </cell>
          <cell r="I785" t="e">
            <v>#N/A</v>
          </cell>
        </row>
        <row r="787">
          <cell r="B787" t="str">
            <v>ＬＧＳ天井開口補強</v>
          </cell>
        </row>
        <row r="788">
          <cell r="I788" t="str">
            <v xml:space="preserve"> </v>
          </cell>
        </row>
        <row r="789">
          <cell r="B789" t="str">
            <v>　</v>
          </cell>
          <cell r="D789" t="str">
            <v>　</v>
          </cell>
          <cell r="F789" t="str">
            <v>　</v>
          </cell>
          <cell r="G789" t="str">
            <v>　</v>
          </cell>
          <cell r="I789" t="str">
            <v>　</v>
          </cell>
        </row>
        <row r="790">
          <cell r="D790" t="str">
            <v>電気</v>
          </cell>
          <cell r="I790" t="str">
            <v xml:space="preserve"> </v>
          </cell>
        </row>
        <row r="791">
          <cell r="B791" t="str">
            <v>天井開口補強</v>
          </cell>
          <cell r="D791" t="str">
            <v>19型 1240*220</v>
          </cell>
          <cell r="F791">
            <v>19</v>
          </cell>
          <cell r="G791" t="str">
            <v>か所</v>
          </cell>
          <cell r="H791" t="e">
            <v>#N/A</v>
          </cell>
          <cell r="I791" t="e">
            <v>#N/A</v>
          </cell>
        </row>
        <row r="795">
          <cell r="B795" t="str">
            <v xml:space="preserve">  代　価  計</v>
          </cell>
          <cell r="I795" t="e">
            <v>#N/A</v>
          </cell>
        </row>
        <row r="797">
          <cell r="B797" t="str">
            <v>採　用　単　価</v>
          </cell>
          <cell r="I797" t="e">
            <v>#N/A</v>
          </cell>
        </row>
        <row r="799">
          <cell r="B799" t="str">
            <v>d14004</v>
          </cell>
          <cell r="I799">
            <v>261200</v>
          </cell>
        </row>
        <row r="800">
          <cell r="B800" t="str">
            <v>内部</v>
          </cell>
        </row>
        <row r="801">
          <cell r="B801" t="str">
            <v>天井下地用インサート</v>
          </cell>
        </row>
        <row r="805">
          <cell r="B805" t="str">
            <v>天井下地用インサート</v>
          </cell>
          <cell r="D805" t="str">
            <v>鉄製</v>
          </cell>
          <cell r="F805">
            <v>635</v>
          </cell>
          <cell r="G805" t="str">
            <v>㎡</v>
          </cell>
          <cell r="H805">
            <v>140</v>
          </cell>
          <cell r="I805">
            <v>88900</v>
          </cell>
        </row>
        <row r="807">
          <cell r="B807" t="str">
            <v>天井下地用インサート</v>
          </cell>
          <cell r="D807" t="str">
            <v>鉄製</v>
          </cell>
          <cell r="F807">
            <v>1231</v>
          </cell>
          <cell r="G807" t="str">
            <v>㎡</v>
          </cell>
          <cell r="H807">
            <v>140</v>
          </cell>
          <cell r="I807">
            <v>172340</v>
          </cell>
        </row>
        <row r="811">
          <cell r="B811" t="str">
            <v xml:space="preserve">  代　価  計</v>
          </cell>
          <cell r="I811">
            <v>261240</v>
          </cell>
        </row>
        <row r="813">
          <cell r="B813" t="str">
            <v>採　用　金　額</v>
          </cell>
          <cell r="I813">
            <v>261200</v>
          </cell>
        </row>
        <row r="815">
          <cell r="B815" t="str">
            <v>d17001</v>
          </cell>
          <cell r="I815">
            <v>1371300</v>
          </cell>
        </row>
        <row r="817">
          <cell r="B817" t="str">
            <v>ガラス清掃</v>
          </cell>
        </row>
        <row r="818">
          <cell r="I818" t="str">
            <v xml:space="preserve"> </v>
          </cell>
        </row>
        <row r="819">
          <cell r="B819" t="str">
            <v>　</v>
          </cell>
          <cell r="D819" t="str">
            <v>　</v>
          </cell>
          <cell r="F819" t="str">
            <v>　</v>
          </cell>
          <cell r="G819" t="str">
            <v>　</v>
          </cell>
          <cell r="I819" t="str">
            <v>　</v>
          </cell>
        </row>
        <row r="820">
          <cell r="I820" t="str">
            <v xml:space="preserve"> </v>
          </cell>
        </row>
        <row r="821">
          <cell r="B821" t="str">
            <v>ガラス清掃</v>
          </cell>
          <cell r="F821">
            <v>2689</v>
          </cell>
          <cell r="G821" t="str">
            <v>㎡</v>
          </cell>
          <cell r="H821">
            <v>510</v>
          </cell>
          <cell r="I821">
            <v>1371390</v>
          </cell>
        </row>
        <row r="822">
          <cell r="F822" t="str">
            <v>　</v>
          </cell>
        </row>
        <row r="827">
          <cell r="B827" t="str">
            <v xml:space="preserve">  代　価  計</v>
          </cell>
          <cell r="I827">
            <v>1371390</v>
          </cell>
        </row>
        <row r="829">
          <cell r="B829" t="str">
            <v>採　用　単　価</v>
          </cell>
          <cell r="I829">
            <v>1371300</v>
          </cell>
        </row>
        <row r="831">
          <cell r="B831" t="str">
            <v>d20001</v>
          </cell>
          <cell r="I831" t="e">
            <v>#N/A</v>
          </cell>
        </row>
        <row r="833">
          <cell r="B833" t="str">
            <v>耐火間仕切ＬＧＳ壁開口補強</v>
          </cell>
        </row>
        <row r="834">
          <cell r="I834" t="str">
            <v xml:space="preserve"> </v>
          </cell>
        </row>
        <row r="835">
          <cell r="B835" t="str">
            <v>　</v>
          </cell>
          <cell r="D835" t="str">
            <v>　</v>
          </cell>
          <cell r="F835" t="str">
            <v>　</v>
          </cell>
          <cell r="G835" t="str">
            <v>　</v>
          </cell>
          <cell r="I835" t="str">
            <v>　</v>
          </cell>
        </row>
        <row r="836">
          <cell r="I836" t="str">
            <v xml:space="preserve"> </v>
          </cell>
        </row>
        <row r="837">
          <cell r="B837" t="str">
            <v>壁開口補強</v>
          </cell>
          <cell r="D837" t="str">
            <v>65型 W650*H2100*2</v>
          </cell>
          <cell r="F837">
            <v>2.7</v>
          </cell>
          <cell r="G837" t="str">
            <v>ｍ</v>
          </cell>
          <cell r="H837" t="e">
            <v>#N/A</v>
          </cell>
          <cell r="I837" t="e">
            <v>#N/A</v>
          </cell>
        </row>
        <row r="838">
          <cell r="I838" t="str">
            <v xml:space="preserve"> </v>
          </cell>
        </row>
        <row r="839">
          <cell r="B839" t="str">
            <v>壁開口補強</v>
          </cell>
          <cell r="D839" t="str">
            <v>65型 W850*H2100*1</v>
          </cell>
          <cell r="F839">
            <v>1.8</v>
          </cell>
          <cell r="G839" t="str">
            <v>ｍ</v>
          </cell>
          <cell r="H839" t="e">
            <v>#N/A</v>
          </cell>
          <cell r="I839" t="e">
            <v>#N/A</v>
          </cell>
        </row>
        <row r="840">
          <cell r="I840" t="str">
            <v xml:space="preserve"> </v>
          </cell>
        </row>
        <row r="841">
          <cell r="B841" t="str">
            <v>壁開口補強</v>
          </cell>
          <cell r="D841" t="str">
            <v>65型 W1500*H2000*1</v>
          </cell>
          <cell r="F841">
            <v>3</v>
          </cell>
          <cell r="G841" t="str">
            <v>ｍ</v>
          </cell>
          <cell r="H841" t="e">
            <v>#N/A</v>
          </cell>
          <cell r="I841" t="e">
            <v>#N/A</v>
          </cell>
        </row>
        <row r="842">
          <cell r="I842" t="str">
            <v xml:space="preserve"> </v>
          </cell>
        </row>
        <row r="843">
          <cell r="B843" t="str">
            <v>壁開口補強</v>
          </cell>
          <cell r="D843" t="str">
            <v>65型 W1500*H2100*3</v>
          </cell>
          <cell r="F843">
            <v>9.5</v>
          </cell>
          <cell r="G843" t="str">
            <v>ｍ</v>
          </cell>
          <cell r="H843" t="e">
            <v>#N/A</v>
          </cell>
          <cell r="I843" t="e">
            <v>#N/A</v>
          </cell>
        </row>
        <row r="845">
          <cell r="B845" t="str">
            <v xml:space="preserve">  代　価  計</v>
          </cell>
          <cell r="I845" t="e">
            <v>#N/A</v>
          </cell>
        </row>
        <row r="847">
          <cell r="B847" t="str">
            <v>採　用　単　価</v>
          </cell>
          <cell r="I847" t="e">
            <v>#N/A</v>
          </cell>
        </row>
        <row r="849">
          <cell r="B849" t="str">
            <v>d20002</v>
          </cell>
          <cell r="I849" t="e">
            <v>#N/A</v>
          </cell>
        </row>
        <row r="851">
          <cell r="B851" t="str">
            <v>耐火間仕切ＬＧＳ壁開口補強</v>
          </cell>
        </row>
        <row r="852">
          <cell r="I852" t="str">
            <v xml:space="preserve"> </v>
          </cell>
        </row>
        <row r="853">
          <cell r="B853" t="str">
            <v>　</v>
          </cell>
          <cell r="D853" t="str">
            <v>　</v>
          </cell>
          <cell r="F853" t="str">
            <v>　</v>
          </cell>
          <cell r="G853" t="str">
            <v>　</v>
          </cell>
          <cell r="I853" t="str">
            <v>　</v>
          </cell>
        </row>
        <row r="854">
          <cell r="I854" t="str">
            <v xml:space="preserve"> </v>
          </cell>
        </row>
        <row r="855">
          <cell r="B855" t="str">
            <v>壁開口補強</v>
          </cell>
          <cell r="D855" t="str">
            <v>90型 W600*H1800*4</v>
          </cell>
          <cell r="F855">
            <v>4.3</v>
          </cell>
          <cell r="G855" t="str">
            <v>ｍ</v>
          </cell>
          <cell r="H855" t="e">
            <v>#N/A</v>
          </cell>
          <cell r="I855" t="e">
            <v>#N/A</v>
          </cell>
        </row>
        <row r="856">
          <cell r="I856" t="str">
            <v xml:space="preserve"> </v>
          </cell>
        </row>
        <row r="857">
          <cell r="B857" t="str">
            <v>壁開口補強</v>
          </cell>
          <cell r="D857" t="str">
            <v>90型 W800*H2100*5</v>
          </cell>
          <cell r="F857">
            <v>8.4</v>
          </cell>
          <cell r="G857" t="str">
            <v>ｍ</v>
          </cell>
          <cell r="H857" t="e">
            <v>#N/A</v>
          </cell>
          <cell r="I857" t="e">
            <v>#N/A</v>
          </cell>
        </row>
        <row r="858">
          <cell r="I858" t="str">
            <v xml:space="preserve"> </v>
          </cell>
        </row>
        <row r="859">
          <cell r="B859" t="str">
            <v>壁開口補強</v>
          </cell>
          <cell r="D859" t="str">
            <v>90型 W900*H2100*1</v>
          </cell>
          <cell r="F859">
            <v>1.8</v>
          </cell>
          <cell r="G859" t="str">
            <v>ｍ</v>
          </cell>
          <cell r="H859" t="e">
            <v>#N/A</v>
          </cell>
          <cell r="I859" t="e">
            <v>#N/A</v>
          </cell>
        </row>
        <row r="860">
          <cell r="I860" t="str">
            <v xml:space="preserve"> </v>
          </cell>
        </row>
        <row r="861">
          <cell r="B861" t="str">
            <v>壁開口補強</v>
          </cell>
          <cell r="D861" t="str">
            <v>90型 W1500*H2500*1</v>
          </cell>
          <cell r="F861">
            <v>3.8</v>
          </cell>
          <cell r="G861" t="str">
            <v>ｍ</v>
          </cell>
          <cell r="H861" t="e">
            <v>#N/A</v>
          </cell>
          <cell r="I861" t="e">
            <v>#N/A</v>
          </cell>
        </row>
        <row r="862">
          <cell r="I862" t="str">
            <v xml:space="preserve"> </v>
          </cell>
        </row>
        <row r="863">
          <cell r="B863" t="str">
            <v>壁開口補強</v>
          </cell>
          <cell r="D863" t="str">
            <v>90型 W1600*H3000*1</v>
          </cell>
          <cell r="F863">
            <v>4.8</v>
          </cell>
          <cell r="G863" t="str">
            <v>ｍ</v>
          </cell>
          <cell r="H863" t="e">
            <v>#N/A</v>
          </cell>
          <cell r="I863" t="e">
            <v>#N/A</v>
          </cell>
        </row>
        <row r="864">
          <cell r="I864" t="str">
            <v xml:space="preserve"> </v>
          </cell>
        </row>
        <row r="865">
          <cell r="B865" t="str">
            <v>壁開口補強</v>
          </cell>
          <cell r="D865" t="str">
            <v>90型 W2000*H2500*2</v>
          </cell>
          <cell r="F865">
            <v>10</v>
          </cell>
          <cell r="G865" t="str">
            <v>ｍ</v>
          </cell>
          <cell r="H865" t="e">
            <v>#N/A</v>
          </cell>
          <cell r="I865" t="e">
            <v>#N/A</v>
          </cell>
        </row>
        <row r="866">
          <cell r="I866" t="str">
            <v xml:space="preserve"> </v>
          </cell>
        </row>
        <row r="867">
          <cell r="B867" t="str">
            <v>壁開口補強</v>
          </cell>
          <cell r="D867" t="str">
            <v>90型 W2400*H2500*2</v>
          </cell>
          <cell r="F867">
            <v>12</v>
          </cell>
          <cell r="G867" t="str">
            <v>ｍ</v>
          </cell>
          <cell r="H867" t="e">
            <v>#N/A</v>
          </cell>
          <cell r="I867" t="e">
            <v>#N/A</v>
          </cell>
        </row>
        <row r="868">
          <cell r="I868" t="str">
            <v xml:space="preserve"> </v>
          </cell>
        </row>
        <row r="869">
          <cell r="B869" t="str">
            <v>壁開口補強</v>
          </cell>
          <cell r="D869" t="str">
            <v>90型 W2400*H3000*3</v>
          </cell>
          <cell r="F869">
            <v>21.6</v>
          </cell>
          <cell r="G869" t="str">
            <v>ｍ</v>
          </cell>
          <cell r="H869" t="e">
            <v>#N/A</v>
          </cell>
          <cell r="I869" t="e">
            <v>#N/A</v>
          </cell>
        </row>
        <row r="870">
          <cell r="I870" t="str">
            <v xml:space="preserve"> </v>
          </cell>
        </row>
        <row r="871">
          <cell r="B871" t="str">
            <v>壁開口補強</v>
          </cell>
          <cell r="D871" t="str">
            <v>90型 W4970*H650*1</v>
          </cell>
          <cell r="F871">
            <v>3.2</v>
          </cell>
          <cell r="G871" t="str">
            <v>ｍ</v>
          </cell>
          <cell r="H871" t="e">
            <v>#N/A</v>
          </cell>
          <cell r="I871" t="e">
            <v>#N/A</v>
          </cell>
        </row>
        <row r="873">
          <cell r="B873" t="str">
            <v xml:space="preserve">  代　価  計</v>
          </cell>
          <cell r="I873" t="e">
            <v>#N/A</v>
          </cell>
        </row>
        <row r="875">
          <cell r="B875" t="str">
            <v>採　用　単　価</v>
          </cell>
          <cell r="I875" t="e">
            <v>#N/A</v>
          </cell>
        </row>
        <row r="877">
          <cell r="B877" t="str">
            <v>d20003</v>
          </cell>
          <cell r="I877" t="e">
            <v>#N/A</v>
          </cell>
        </row>
        <row r="879">
          <cell r="B879" t="str">
            <v>耐火遮音間仕切ＬＧＳ壁開口補強</v>
          </cell>
        </row>
        <row r="880">
          <cell r="I880" t="str">
            <v xml:space="preserve"> </v>
          </cell>
        </row>
        <row r="881">
          <cell r="B881" t="str">
            <v>　</v>
          </cell>
          <cell r="D881" t="str">
            <v>　</v>
          </cell>
          <cell r="F881" t="str">
            <v>　</v>
          </cell>
          <cell r="G881" t="str">
            <v>　</v>
          </cell>
          <cell r="I881" t="str">
            <v>　</v>
          </cell>
        </row>
        <row r="882">
          <cell r="I882" t="str">
            <v xml:space="preserve"> </v>
          </cell>
        </row>
        <row r="883">
          <cell r="B883" t="str">
            <v>壁開口補強</v>
          </cell>
          <cell r="D883" t="str">
            <v>65型 W700*H2100*2</v>
          </cell>
          <cell r="F883">
            <v>2.9</v>
          </cell>
          <cell r="G883" t="str">
            <v>ｍ</v>
          </cell>
          <cell r="H883" t="e">
            <v>#N/A</v>
          </cell>
          <cell r="I883" t="e">
            <v>#N/A</v>
          </cell>
        </row>
        <row r="884">
          <cell r="I884" t="str">
            <v xml:space="preserve"> </v>
          </cell>
        </row>
        <row r="885">
          <cell r="B885" t="str">
            <v>壁開口補強</v>
          </cell>
          <cell r="D885" t="str">
            <v>65型 W750*H2100*1</v>
          </cell>
          <cell r="F885">
            <v>1.6</v>
          </cell>
          <cell r="G885" t="str">
            <v>ｍ</v>
          </cell>
          <cell r="H885" t="e">
            <v>#N/A</v>
          </cell>
          <cell r="I885" t="e">
            <v>#N/A</v>
          </cell>
        </row>
        <row r="887">
          <cell r="B887" t="str">
            <v xml:space="preserve">  代　価  計</v>
          </cell>
          <cell r="I887" t="e">
            <v>#N/A</v>
          </cell>
        </row>
        <row r="889">
          <cell r="B889" t="str">
            <v>採　用　単　価</v>
          </cell>
          <cell r="I889" t="e">
            <v>#N/A</v>
          </cell>
        </row>
        <row r="891">
          <cell r="B891" t="str">
            <v>d20004</v>
          </cell>
          <cell r="I891" t="e">
            <v>#N/A</v>
          </cell>
        </row>
        <row r="893">
          <cell r="B893" t="str">
            <v>耐火遮音間仕切ＬＧＳ壁開口補強</v>
          </cell>
        </row>
        <row r="894">
          <cell r="I894" t="str">
            <v xml:space="preserve"> </v>
          </cell>
        </row>
        <row r="895">
          <cell r="B895" t="str">
            <v>　</v>
          </cell>
          <cell r="D895" t="str">
            <v>　</v>
          </cell>
          <cell r="F895" t="str">
            <v>　</v>
          </cell>
          <cell r="G895" t="str">
            <v>　</v>
          </cell>
          <cell r="I895" t="str">
            <v>　</v>
          </cell>
        </row>
        <row r="896">
          <cell r="I896" t="str">
            <v xml:space="preserve"> </v>
          </cell>
        </row>
        <row r="897">
          <cell r="B897" t="str">
            <v>壁開口補強</v>
          </cell>
          <cell r="D897" t="str">
            <v>90型 W1040*H2550*1</v>
          </cell>
          <cell r="F897">
            <v>2.7</v>
          </cell>
          <cell r="G897" t="str">
            <v>ｍ</v>
          </cell>
          <cell r="H897" t="e">
            <v>#N/A</v>
          </cell>
          <cell r="I897" t="e">
            <v>#N/A</v>
          </cell>
        </row>
        <row r="899">
          <cell r="B899" t="str">
            <v xml:space="preserve">  代　価  計</v>
          </cell>
          <cell r="I899" t="e">
            <v>#N/A</v>
          </cell>
        </row>
        <row r="901">
          <cell r="B901" t="str">
            <v>採　用　単　価</v>
          </cell>
          <cell r="I901" t="e">
            <v>#N/A</v>
          </cell>
        </row>
        <row r="903">
          <cell r="B903" t="str">
            <v>d20005</v>
          </cell>
          <cell r="I903" t="e">
            <v>#N/A</v>
          </cell>
        </row>
        <row r="905">
          <cell r="B905" t="str">
            <v>耐火遮音間仕切ＬＧＳ壁開口補強</v>
          </cell>
        </row>
        <row r="906">
          <cell r="I906" t="str">
            <v xml:space="preserve"> </v>
          </cell>
        </row>
        <row r="907">
          <cell r="B907" t="str">
            <v>　</v>
          </cell>
          <cell r="D907" t="str">
            <v>　</v>
          </cell>
          <cell r="F907" t="str">
            <v>　</v>
          </cell>
          <cell r="G907" t="str">
            <v>　</v>
          </cell>
          <cell r="I907" t="str">
            <v>　</v>
          </cell>
        </row>
        <row r="908">
          <cell r="I908" t="str">
            <v xml:space="preserve"> </v>
          </cell>
        </row>
        <row r="909">
          <cell r="B909" t="str">
            <v>壁開口補強</v>
          </cell>
          <cell r="D909" t="str">
            <v>65型 W900*H2100*1</v>
          </cell>
          <cell r="F909">
            <v>1.9</v>
          </cell>
          <cell r="G909" t="str">
            <v>ｍ</v>
          </cell>
          <cell r="H909" t="e">
            <v>#N/A</v>
          </cell>
          <cell r="I909" t="e">
            <v>#N/A</v>
          </cell>
        </row>
        <row r="911">
          <cell r="B911" t="str">
            <v xml:space="preserve">  代　価  計</v>
          </cell>
          <cell r="I911" t="e">
            <v>#N/A</v>
          </cell>
        </row>
        <row r="913">
          <cell r="B913" t="str">
            <v>採　用　単　価</v>
          </cell>
          <cell r="I913" t="e">
            <v>#N/A</v>
          </cell>
        </row>
        <row r="915">
          <cell r="B915" t="str">
            <v>d21001</v>
          </cell>
          <cell r="I915" t="e">
            <v>#N/A</v>
          </cell>
        </row>
        <row r="917">
          <cell r="B917" t="str">
            <v>便所隔板</v>
          </cell>
        </row>
        <row r="918">
          <cell r="I918" t="str">
            <v xml:space="preserve"> </v>
          </cell>
        </row>
        <row r="919">
          <cell r="B919" t="str">
            <v>　</v>
          </cell>
          <cell r="D919" t="str">
            <v>　</v>
          </cell>
          <cell r="F919" t="str">
            <v>　</v>
          </cell>
          <cell r="G919" t="str">
            <v>　</v>
          </cell>
          <cell r="I919" t="str">
            <v>　</v>
          </cell>
        </row>
        <row r="920">
          <cell r="D920" t="str">
            <v>ﾃﾗｿﾞｰﾌﾞﾛｯｸ</v>
          </cell>
          <cell r="I920" t="str">
            <v xml:space="preserve"> </v>
          </cell>
        </row>
        <row r="921">
          <cell r="B921" t="str">
            <v>１～３Ｆ便所　隔板</v>
          </cell>
          <cell r="D921" t="str">
            <v>t40 W5550*H2550</v>
          </cell>
          <cell r="F921">
            <v>3</v>
          </cell>
          <cell r="G921" t="str">
            <v>個所</v>
          </cell>
          <cell r="H921" t="e">
            <v>#N/A</v>
          </cell>
          <cell r="I921" t="e">
            <v>#N/A</v>
          </cell>
        </row>
        <row r="922">
          <cell r="D922" t="str">
            <v>ﾃﾗｿﾞｰﾌﾞﾛｯｸ</v>
          </cell>
          <cell r="I922" t="str">
            <v xml:space="preserve"> </v>
          </cell>
        </row>
        <row r="923">
          <cell r="B923" t="str">
            <v>１～３Ｆ便所　隔板</v>
          </cell>
          <cell r="D923" t="str">
            <v>t40 W6240*H2550</v>
          </cell>
          <cell r="F923">
            <v>3</v>
          </cell>
          <cell r="G923" t="str">
            <v>個所</v>
          </cell>
          <cell r="H923" t="e">
            <v>#N/A</v>
          </cell>
          <cell r="I923" t="e">
            <v>#N/A</v>
          </cell>
        </row>
        <row r="924">
          <cell r="D924" t="str">
            <v>ﾃﾗｿﾞｰﾌﾞﾛｯｸ</v>
          </cell>
          <cell r="I924" t="str">
            <v xml:space="preserve"> </v>
          </cell>
        </row>
        <row r="925">
          <cell r="B925" t="str">
            <v>４Ｆ便所　隔板</v>
          </cell>
          <cell r="D925" t="str">
            <v>t40 W9720*H2650</v>
          </cell>
          <cell r="F925">
            <v>1</v>
          </cell>
          <cell r="G925" t="str">
            <v>個所</v>
          </cell>
          <cell r="H925" t="e">
            <v>#N/A</v>
          </cell>
          <cell r="I925" t="e">
            <v>#N/A</v>
          </cell>
        </row>
        <row r="926">
          <cell r="D926" t="str">
            <v>ﾃﾗｿﾞｰﾌﾞﾛｯｸ</v>
          </cell>
          <cell r="I926" t="str">
            <v xml:space="preserve"> </v>
          </cell>
        </row>
        <row r="927">
          <cell r="B927" t="str">
            <v>４Ｆ便所　隔板</v>
          </cell>
          <cell r="D927" t="str">
            <v>t40 W10220*H2650</v>
          </cell>
          <cell r="F927">
            <v>1</v>
          </cell>
          <cell r="G927" t="str">
            <v>個所</v>
          </cell>
          <cell r="H927" t="e">
            <v>#N/A</v>
          </cell>
          <cell r="I927" t="e">
            <v>#N/A</v>
          </cell>
        </row>
        <row r="929">
          <cell r="B929" t="str">
            <v xml:space="preserve">  代　価  計</v>
          </cell>
          <cell r="I929" t="e">
            <v>#N/A</v>
          </cell>
        </row>
        <row r="931">
          <cell r="B931" t="str">
            <v>採　用　単　価</v>
          </cell>
          <cell r="I931" t="e">
            <v>#N/A</v>
          </cell>
        </row>
        <row r="933">
          <cell r="I933" t="e">
            <v>#N/A</v>
          </cell>
        </row>
        <row r="935">
          <cell r="B935" t="str">
            <v>不用土処分</v>
          </cell>
          <cell r="C935" t="str">
            <v>(舗装)</v>
          </cell>
          <cell r="D935" t="str">
            <v>首都圏民間処分場</v>
          </cell>
        </row>
        <row r="937">
          <cell r="B937" t="str">
            <v>運搬費</v>
          </cell>
          <cell r="D937" t="str">
            <v>10t DID有 ﾎｳ1.0 ≦33km</v>
          </cell>
          <cell r="F937">
            <v>90.6</v>
          </cell>
          <cell r="G937" t="str">
            <v>㎥</v>
          </cell>
          <cell r="H937">
            <v>2630</v>
          </cell>
          <cell r="I937">
            <v>238278</v>
          </cell>
        </row>
        <row r="939">
          <cell r="B939" t="str">
            <v>捨土費</v>
          </cell>
          <cell r="D939" t="str">
            <v>内陸部処分場</v>
          </cell>
          <cell r="F939">
            <v>90.6</v>
          </cell>
          <cell r="G939" t="str">
            <v>㎥</v>
          </cell>
          <cell r="H939" t="e">
            <v>#N/A</v>
          </cell>
          <cell r="I939" t="e">
            <v>#N/A</v>
          </cell>
        </row>
        <row r="943">
          <cell r="B943" t="str">
            <v xml:space="preserve">  代　価  計</v>
          </cell>
          <cell r="I943" t="e">
            <v>#N/A</v>
          </cell>
        </row>
        <row r="945">
          <cell r="B945" t="str">
            <v>採　用　金　額</v>
          </cell>
          <cell r="I945" t="e">
            <v>#N/A</v>
          </cell>
        </row>
        <row r="947">
          <cell r="B947" t="str">
            <v>d23201</v>
          </cell>
          <cell r="I947" t="e">
            <v>#N/A</v>
          </cell>
        </row>
        <row r="948">
          <cell r="B948" t="str">
            <v>植栽周り</v>
          </cell>
        </row>
        <row r="949">
          <cell r="B949" t="str">
            <v>コンクリートよう壁１</v>
          </cell>
        </row>
        <row r="951">
          <cell r="B951" t="str">
            <v>ｍ当り単価</v>
          </cell>
        </row>
        <row r="953">
          <cell r="B953" t="str">
            <v>根切り</v>
          </cell>
          <cell r="D953" t="str">
            <v>ﾊﾞｯｸﾎｳ0.6㎥ 基礎</v>
          </cell>
          <cell r="F953">
            <v>1.6</v>
          </cell>
          <cell r="G953" t="str">
            <v>㎥</v>
          </cell>
          <cell r="H953" t="e">
            <v>#N/A</v>
          </cell>
          <cell r="I953" t="e">
            <v>#N/A</v>
          </cell>
        </row>
        <row r="955">
          <cell r="B955" t="str">
            <v>床付け</v>
          </cell>
          <cell r="F955">
            <v>0.8</v>
          </cell>
          <cell r="G955" t="str">
            <v>㎥</v>
          </cell>
          <cell r="H955" t="e">
            <v>#N/A</v>
          </cell>
          <cell r="I955" t="e">
            <v>#N/A</v>
          </cell>
        </row>
        <row r="956">
          <cell r="D956" t="str">
            <v>仮置土</v>
          </cell>
        </row>
        <row r="957">
          <cell r="B957" t="str">
            <v>埋戻し</v>
          </cell>
          <cell r="D957" t="str">
            <v>ﾊﾞｯｸﾎｳ0.6㎥ 基礎</v>
          </cell>
          <cell r="F957">
            <v>1.3</v>
          </cell>
          <cell r="G957" t="str">
            <v>㎥</v>
          </cell>
          <cell r="H957" t="e">
            <v>#N/A</v>
          </cell>
          <cell r="I957" t="e">
            <v>#N/A</v>
          </cell>
        </row>
        <row r="959">
          <cell r="B959" t="str">
            <v>不用土処分</v>
          </cell>
          <cell r="D959" t="str">
            <v>構内敷きならし</v>
          </cell>
          <cell r="F959">
            <v>0.3</v>
          </cell>
          <cell r="G959" t="str">
            <v>㎥</v>
          </cell>
          <cell r="H959" t="e">
            <v>#N/A</v>
          </cell>
          <cell r="I959" t="e">
            <v>#N/A</v>
          </cell>
        </row>
        <row r="961">
          <cell r="B961" t="str">
            <v>砕石地業</v>
          </cell>
          <cell r="D961" t="str">
            <v>t100</v>
          </cell>
          <cell r="F961">
            <v>0.1</v>
          </cell>
          <cell r="G961" t="str">
            <v>㎥</v>
          </cell>
          <cell r="H961">
            <v>5260</v>
          </cell>
          <cell r="I961">
            <v>526</v>
          </cell>
        </row>
        <row r="963">
          <cell r="B963" t="str">
            <v>捨てコンクリート</v>
          </cell>
          <cell r="F963">
            <v>0</v>
          </cell>
          <cell r="G963" t="str">
            <v>㎥</v>
          </cell>
          <cell r="H963">
            <v>32000</v>
          </cell>
          <cell r="I963">
            <v>0</v>
          </cell>
        </row>
        <row r="965">
          <cell r="B965" t="str">
            <v>　　　〃　　　 打手間　　</v>
          </cell>
          <cell r="D965" t="str">
            <v>雑用ｺﾝ</v>
          </cell>
          <cell r="F965">
            <v>0</v>
          </cell>
          <cell r="G965" t="str">
            <v>㎥</v>
          </cell>
          <cell r="H965">
            <v>45500</v>
          </cell>
          <cell r="I965">
            <v>0</v>
          </cell>
        </row>
        <row r="967">
          <cell r="B967" t="str">
            <v>普通コンクリート</v>
          </cell>
          <cell r="D967" t="str">
            <v>24-15</v>
          </cell>
          <cell r="F967">
            <v>0.2</v>
          </cell>
          <cell r="G967" t="str">
            <v>㎥</v>
          </cell>
          <cell r="H967">
            <v>33000</v>
          </cell>
          <cell r="I967">
            <v>6600</v>
          </cell>
        </row>
        <row r="969">
          <cell r="B969" t="str">
            <v>　　　〃　　　 打手間　　</v>
          </cell>
          <cell r="F969">
            <v>0.2</v>
          </cell>
          <cell r="G969" t="str">
            <v>㎥</v>
          </cell>
          <cell r="H969" t="e">
            <v>#N/A</v>
          </cell>
          <cell r="I969" t="e">
            <v>#N/A</v>
          </cell>
        </row>
        <row r="971">
          <cell r="B971" t="str">
            <v>普通型枠</v>
          </cell>
          <cell r="F971">
            <v>0.2</v>
          </cell>
          <cell r="G971" t="str">
            <v>㎡</v>
          </cell>
          <cell r="H971">
            <v>47500</v>
          </cell>
          <cell r="I971">
            <v>9500</v>
          </cell>
        </row>
        <row r="973">
          <cell r="B973" t="str">
            <v>打放し型枠</v>
          </cell>
          <cell r="F973">
            <v>1.8</v>
          </cell>
          <cell r="G973" t="str">
            <v>㎡</v>
          </cell>
          <cell r="H973" t="e">
            <v>#N/A</v>
          </cell>
          <cell r="I973" t="e">
            <v>#N/A</v>
          </cell>
        </row>
        <row r="975">
          <cell r="B975" t="str">
            <v>型枠運搬</v>
          </cell>
          <cell r="F975">
            <v>2</v>
          </cell>
          <cell r="G975" t="str">
            <v>㎡</v>
          </cell>
          <cell r="H975">
            <v>33500</v>
          </cell>
          <cell r="I975">
            <v>67000</v>
          </cell>
        </row>
        <row r="977">
          <cell r="B977" t="str">
            <v>異形鉄筋</v>
          </cell>
          <cell r="D977" t="str">
            <v>SD295A D10</v>
          </cell>
          <cell r="F977">
            <v>0</v>
          </cell>
          <cell r="G977" t="str">
            <v>ｔ</v>
          </cell>
          <cell r="H977">
            <v>11600</v>
          </cell>
          <cell r="I977">
            <v>0</v>
          </cell>
        </row>
        <row r="979">
          <cell r="B979" t="str">
            <v>コンクリートこて仕上げ</v>
          </cell>
          <cell r="D979" t="str">
            <v>薄物仕上げ</v>
          </cell>
          <cell r="F979">
            <v>0.2</v>
          </cell>
          <cell r="G979" t="str">
            <v>㎡</v>
          </cell>
          <cell r="H979" t="e">
            <v>#N/A</v>
          </cell>
          <cell r="I979" t="e">
            <v>#N/A</v>
          </cell>
        </row>
        <row r="980">
          <cell r="B980" t="str">
            <v>　常温乾燥形ふっ素樹脂ワニス塗り</v>
          </cell>
          <cell r="D980" t="str">
            <v>笠木</v>
          </cell>
        </row>
        <row r="981">
          <cell r="B981" t="str">
            <v>　（ＦＵＣ）</v>
          </cell>
          <cell r="D981" t="str">
            <v>ｺﾝｸﾘｰﾄ面</v>
          </cell>
          <cell r="F981">
            <v>0.2</v>
          </cell>
          <cell r="G981" t="str">
            <v>㎡</v>
          </cell>
          <cell r="H981">
            <v>160</v>
          </cell>
          <cell r="I981">
            <v>32</v>
          </cell>
        </row>
        <row r="982">
          <cell r="B982" t="str">
            <v>　常温乾燥形ふっ素樹脂ワニス塗り</v>
          </cell>
          <cell r="D982" t="str">
            <v>壁</v>
          </cell>
        </row>
        <row r="983">
          <cell r="B983" t="str">
            <v>　（ＦＵＣ）</v>
          </cell>
          <cell r="D983" t="str">
            <v>ｺﾝｸﾘｰﾄ面</v>
          </cell>
          <cell r="F983">
            <v>1.8</v>
          </cell>
          <cell r="G983" t="str">
            <v>㎡</v>
          </cell>
          <cell r="H983">
            <v>160</v>
          </cell>
          <cell r="I983">
            <v>288</v>
          </cell>
        </row>
        <row r="989">
          <cell r="B989" t="str">
            <v xml:space="preserve">  代　価  計</v>
          </cell>
          <cell r="I989" t="e">
            <v>#N/A</v>
          </cell>
        </row>
        <row r="991">
          <cell r="B991" t="str">
            <v>採　用　金　額</v>
          </cell>
          <cell r="I991" t="e">
            <v>#N/A</v>
          </cell>
        </row>
        <row r="993">
          <cell r="B993" t="str">
            <v>d23202</v>
          </cell>
          <cell r="I993" t="e">
            <v>#N/A</v>
          </cell>
        </row>
        <row r="994">
          <cell r="B994" t="str">
            <v>ﾀｲﾙ周り</v>
          </cell>
        </row>
        <row r="995">
          <cell r="B995" t="str">
            <v>コンクリートよう壁2</v>
          </cell>
        </row>
        <row r="997">
          <cell r="B997" t="str">
            <v>ｍ当り単価</v>
          </cell>
        </row>
        <row r="999">
          <cell r="B999" t="str">
            <v>根切り</v>
          </cell>
          <cell r="D999" t="str">
            <v>ﾊﾞｯｸﾎｳ0.6㎥ 基礎</v>
          </cell>
          <cell r="F999">
            <v>0.7</v>
          </cell>
          <cell r="G999" t="str">
            <v>㎥</v>
          </cell>
          <cell r="H999" t="e">
            <v>#N/A</v>
          </cell>
          <cell r="I999" t="e">
            <v>#N/A</v>
          </cell>
        </row>
        <row r="1001">
          <cell r="B1001" t="str">
            <v>床付け</v>
          </cell>
          <cell r="F1001">
            <v>0.4</v>
          </cell>
          <cell r="G1001" t="str">
            <v>㎥</v>
          </cell>
          <cell r="H1001" t="e">
            <v>#N/A</v>
          </cell>
          <cell r="I1001" t="e">
            <v>#N/A</v>
          </cell>
        </row>
        <row r="1002">
          <cell r="D1002" t="str">
            <v>仮置土</v>
          </cell>
        </row>
        <row r="1003">
          <cell r="B1003" t="str">
            <v>埋戻し</v>
          </cell>
          <cell r="D1003" t="str">
            <v>ﾊﾞｯｸﾎｳ0.6㎥ 基礎</v>
          </cell>
          <cell r="F1003">
            <v>0.5</v>
          </cell>
          <cell r="G1003" t="str">
            <v>㎥</v>
          </cell>
          <cell r="H1003" t="e">
            <v>#N/A</v>
          </cell>
          <cell r="I1003" t="e">
            <v>#N/A</v>
          </cell>
        </row>
        <row r="1005">
          <cell r="B1005" t="str">
            <v>不用土処分</v>
          </cell>
          <cell r="D1005" t="str">
            <v>構内敷きならし</v>
          </cell>
          <cell r="F1005">
            <v>0.2</v>
          </cell>
          <cell r="G1005" t="str">
            <v>㎥</v>
          </cell>
          <cell r="H1005" t="e">
            <v>#N/A</v>
          </cell>
          <cell r="I1005" t="e">
            <v>#N/A</v>
          </cell>
        </row>
        <row r="1007">
          <cell r="B1007" t="str">
            <v>砕石地業</v>
          </cell>
          <cell r="D1007" t="str">
            <v>t100</v>
          </cell>
          <cell r="F1007">
            <v>0.1</v>
          </cell>
          <cell r="G1007" t="str">
            <v>㎥</v>
          </cell>
          <cell r="H1007">
            <v>5260</v>
          </cell>
          <cell r="I1007">
            <v>526</v>
          </cell>
        </row>
        <row r="1009">
          <cell r="B1009" t="str">
            <v>砕石地業</v>
          </cell>
          <cell r="D1009" t="str">
            <v>t100</v>
          </cell>
          <cell r="F1009">
            <v>0.1</v>
          </cell>
          <cell r="G1009" t="str">
            <v>㎥</v>
          </cell>
          <cell r="H1009">
            <v>5260</v>
          </cell>
          <cell r="I1009">
            <v>526</v>
          </cell>
        </row>
        <row r="1011">
          <cell r="B1011" t="str">
            <v>普通コンクリート</v>
          </cell>
          <cell r="D1011" t="str">
            <v>24-15</v>
          </cell>
          <cell r="F1011">
            <v>0.1</v>
          </cell>
          <cell r="G1011" t="str">
            <v>㎥</v>
          </cell>
          <cell r="H1011">
            <v>33000</v>
          </cell>
          <cell r="I1011">
            <v>3300</v>
          </cell>
        </row>
        <row r="1013">
          <cell r="B1013" t="str">
            <v>　　　〃　　　 打手間　　</v>
          </cell>
          <cell r="F1013">
            <v>0.1</v>
          </cell>
          <cell r="G1013" t="str">
            <v>㎥</v>
          </cell>
          <cell r="H1013" t="e">
            <v>#N/A</v>
          </cell>
          <cell r="I1013" t="e">
            <v>#N/A</v>
          </cell>
        </row>
        <row r="1015">
          <cell r="B1015" t="str">
            <v>打放し型枠</v>
          </cell>
          <cell r="F1015">
            <v>0.6</v>
          </cell>
          <cell r="G1015" t="str">
            <v>㎡</v>
          </cell>
          <cell r="H1015" t="e">
            <v>#N/A</v>
          </cell>
          <cell r="I1015" t="e">
            <v>#N/A</v>
          </cell>
        </row>
        <row r="1017">
          <cell r="B1017" t="str">
            <v>型枠運搬</v>
          </cell>
          <cell r="F1017">
            <v>0.6</v>
          </cell>
          <cell r="G1017" t="str">
            <v>㎡</v>
          </cell>
          <cell r="H1017">
            <v>33500</v>
          </cell>
          <cell r="I1017">
            <v>20100</v>
          </cell>
        </row>
        <row r="1019">
          <cell r="B1019" t="str">
            <v>異形鉄筋</v>
          </cell>
          <cell r="D1019" t="str">
            <v>SD295A D10</v>
          </cell>
          <cell r="F1019">
            <v>0</v>
          </cell>
          <cell r="G1019" t="str">
            <v>ｔ</v>
          </cell>
          <cell r="H1019">
            <v>11600</v>
          </cell>
          <cell r="I1019">
            <v>0</v>
          </cell>
        </row>
        <row r="1021">
          <cell r="B1021" t="str">
            <v>コンクリートこて仕上げ</v>
          </cell>
          <cell r="D1021" t="str">
            <v>薄物仕上げ</v>
          </cell>
          <cell r="F1021">
            <v>0.2</v>
          </cell>
          <cell r="G1021" t="str">
            <v>㎥</v>
          </cell>
          <cell r="H1021" t="e">
            <v>#N/A</v>
          </cell>
          <cell r="I1021" t="e">
            <v>#N/A</v>
          </cell>
        </row>
        <row r="1022">
          <cell r="B1022" t="str">
            <v>　常温乾燥形ふっ素樹脂ワニス塗り</v>
          </cell>
          <cell r="D1022" t="str">
            <v>笠木</v>
          </cell>
        </row>
        <row r="1023">
          <cell r="B1023" t="str">
            <v>　（ＦＵＣ）</v>
          </cell>
          <cell r="D1023" t="str">
            <v>ｺﾝｸﾘｰﾄ面</v>
          </cell>
          <cell r="F1023">
            <v>0.2</v>
          </cell>
          <cell r="G1023" t="str">
            <v>㎡</v>
          </cell>
          <cell r="H1023">
            <v>160</v>
          </cell>
          <cell r="I1023">
            <v>32</v>
          </cell>
        </row>
        <row r="1024">
          <cell r="B1024" t="str">
            <v>　常温乾燥形ふっ素樹脂ワニス塗り</v>
          </cell>
          <cell r="D1024" t="str">
            <v>壁</v>
          </cell>
        </row>
        <row r="1025">
          <cell r="B1025" t="str">
            <v>　（ＦＵＣ）</v>
          </cell>
          <cell r="D1025" t="str">
            <v>ｺﾝｸﾘｰﾄ面</v>
          </cell>
          <cell r="F1025">
            <v>0.6</v>
          </cell>
          <cell r="G1025" t="str">
            <v>㎡</v>
          </cell>
          <cell r="H1025">
            <v>160</v>
          </cell>
          <cell r="I1025">
            <v>96</v>
          </cell>
        </row>
        <row r="1027">
          <cell r="B1027" t="str">
            <v>側溝等モルタル塗り</v>
          </cell>
          <cell r="F1027">
            <v>0.1</v>
          </cell>
          <cell r="G1027" t="str">
            <v>㎡</v>
          </cell>
          <cell r="H1027" t="e">
            <v>#N/A</v>
          </cell>
          <cell r="I1027" t="e">
            <v>#N/A</v>
          </cell>
        </row>
        <row r="1033">
          <cell r="B1033" t="str">
            <v xml:space="preserve">  代　価  計</v>
          </cell>
          <cell r="I1033" t="e">
            <v>#N/A</v>
          </cell>
        </row>
        <row r="1035">
          <cell r="B1035" t="str">
            <v>採　用　金　額</v>
          </cell>
          <cell r="I1035" t="e">
            <v>#N/A</v>
          </cell>
        </row>
        <row r="1037">
          <cell r="B1037" t="str">
            <v>d23203</v>
          </cell>
          <cell r="I1037" t="e">
            <v>#N/A</v>
          </cell>
        </row>
        <row r="1038">
          <cell r="B1038" t="str">
            <v>ｱｽﾌｧﾙﾄ周り</v>
          </cell>
        </row>
        <row r="1039">
          <cell r="B1039" t="str">
            <v>コンクリートよう壁3</v>
          </cell>
        </row>
        <row r="1041">
          <cell r="B1041" t="str">
            <v>ｍ当り単価</v>
          </cell>
        </row>
        <row r="1043">
          <cell r="B1043" t="str">
            <v>根切り</v>
          </cell>
          <cell r="D1043" t="str">
            <v>ﾊﾞｯｸﾎｳ0.6㎥ 基礎</v>
          </cell>
          <cell r="F1043">
            <v>1.4</v>
          </cell>
          <cell r="G1043" t="str">
            <v>㎥</v>
          </cell>
          <cell r="H1043" t="e">
            <v>#N/A</v>
          </cell>
          <cell r="I1043" t="e">
            <v>#N/A</v>
          </cell>
        </row>
        <row r="1045">
          <cell r="B1045" t="str">
            <v>床付け</v>
          </cell>
          <cell r="F1045">
            <v>0.8</v>
          </cell>
          <cell r="G1045" t="str">
            <v>㎥</v>
          </cell>
          <cell r="H1045" t="e">
            <v>#N/A</v>
          </cell>
          <cell r="I1045" t="e">
            <v>#N/A</v>
          </cell>
        </row>
        <row r="1046">
          <cell r="D1046" t="str">
            <v>仮置土</v>
          </cell>
        </row>
        <row r="1047">
          <cell r="B1047" t="str">
            <v>埋戻し</v>
          </cell>
          <cell r="D1047" t="str">
            <v>ﾊﾞｯｸﾎｳ0.6㎥ 基礎</v>
          </cell>
          <cell r="F1047">
            <v>1.1000000000000001</v>
          </cell>
          <cell r="G1047" t="str">
            <v>㎥</v>
          </cell>
          <cell r="H1047" t="e">
            <v>#N/A</v>
          </cell>
          <cell r="I1047" t="e">
            <v>#N/A</v>
          </cell>
        </row>
        <row r="1049">
          <cell r="B1049" t="str">
            <v>不用土処分</v>
          </cell>
          <cell r="D1049" t="str">
            <v>構内敷きならし</v>
          </cell>
          <cell r="F1049">
            <v>0.3</v>
          </cell>
          <cell r="G1049" t="str">
            <v>㎥</v>
          </cell>
          <cell r="H1049" t="e">
            <v>#N/A</v>
          </cell>
          <cell r="I1049" t="e">
            <v>#N/A</v>
          </cell>
        </row>
        <row r="1051">
          <cell r="B1051" t="str">
            <v>砕石地業</v>
          </cell>
          <cell r="D1051" t="str">
            <v>t100</v>
          </cell>
          <cell r="F1051">
            <v>0.1</v>
          </cell>
          <cell r="G1051" t="str">
            <v>㎥</v>
          </cell>
          <cell r="H1051">
            <v>5260</v>
          </cell>
          <cell r="I1051">
            <v>526</v>
          </cell>
        </row>
        <row r="1053">
          <cell r="B1053" t="str">
            <v>捨てコンクリート</v>
          </cell>
          <cell r="F1053">
            <v>0</v>
          </cell>
          <cell r="G1053" t="str">
            <v>㎥</v>
          </cell>
          <cell r="H1053">
            <v>32000</v>
          </cell>
          <cell r="I1053">
            <v>0</v>
          </cell>
        </row>
        <row r="1055">
          <cell r="B1055" t="str">
            <v>　　　〃　　　 打手間　　</v>
          </cell>
          <cell r="D1055" t="str">
            <v>雑用ｺﾝ</v>
          </cell>
          <cell r="F1055">
            <v>0</v>
          </cell>
          <cell r="G1055" t="str">
            <v>㎥</v>
          </cell>
          <cell r="H1055">
            <v>45500</v>
          </cell>
          <cell r="I1055">
            <v>0</v>
          </cell>
        </row>
        <row r="1057">
          <cell r="B1057" t="str">
            <v>普通コンクリート</v>
          </cell>
          <cell r="D1057" t="str">
            <v>24-15</v>
          </cell>
          <cell r="F1057">
            <v>0.3</v>
          </cell>
          <cell r="G1057" t="str">
            <v>㎥</v>
          </cell>
          <cell r="H1057">
            <v>33000</v>
          </cell>
          <cell r="I1057">
            <v>9900</v>
          </cell>
        </row>
        <row r="1059">
          <cell r="B1059" t="str">
            <v>　　　〃　　　 打手間　　</v>
          </cell>
          <cell r="F1059">
            <v>0.3</v>
          </cell>
          <cell r="G1059" t="str">
            <v>㎥</v>
          </cell>
          <cell r="H1059" t="e">
            <v>#N/A</v>
          </cell>
          <cell r="I1059" t="e">
            <v>#N/A</v>
          </cell>
        </row>
        <row r="1061">
          <cell r="B1061" t="str">
            <v>普通型枠</v>
          </cell>
          <cell r="F1061">
            <v>1.1000000000000001</v>
          </cell>
          <cell r="G1061" t="str">
            <v>㎡</v>
          </cell>
          <cell r="H1061">
            <v>47500</v>
          </cell>
          <cell r="I1061">
            <v>52250</v>
          </cell>
        </row>
        <row r="1063">
          <cell r="B1063" t="str">
            <v>打放し型枠</v>
          </cell>
          <cell r="F1063">
            <v>1.3</v>
          </cell>
          <cell r="G1063" t="str">
            <v>㎡</v>
          </cell>
          <cell r="H1063" t="e">
            <v>#N/A</v>
          </cell>
          <cell r="I1063" t="e">
            <v>#N/A</v>
          </cell>
        </row>
        <row r="1065">
          <cell r="B1065" t="str">
            <v>型枠運搬</v>
          </cell>
          <cell r="F1065">
            <v>2.4</v>
          </cell>
          <cell r="G1065" t="str">
            <v>㎡</v>
          </cell>
          <cell r="H1065">
            <v>33500</v>
          </cell>
          <cell r="I1065">
            <v>80400</v>
          </cell>
        </row>
        <row r="1067">
          <cell r="B1067" t="str">
            <v>異形鉄筋</v>
          </cell>
          <cell r="D1067" t="str">
            <v>SD295A D10</v>
          </cell>
          <cell r="F1067">
            <v>0</v>
          </cell>
          <cell r="G1067" t="str">
            <v>ｔ</v>
          </cell>
          <cell r="H1067">
            <v>11600</v>
          </cell>
          <cell r="I1067">
            <v>0</v>
          </cell>
        </row>
        <row r="1069">
          <cell r="B1069" t="str">
            <v>コンクリートこて仕上げ</v>
          </cell>
          <cell r="D1069" t="str">
            <v>薄物仕上げ</v>
          </cell>
          <cell r="F1069">
            <v>0.2</v>
          </cell>
          <cell r="G1069" t="str">
            <v>㎡</v>
          </cell>
          <cell r="H1069" t="e">
            <v>#N/A</v>
          </cell>
          <cell r="I1069" t="e">
            <v>#N/A</v>
          </cell>
        </row>
        <row r="1070">
          <cell r="B1070" t="str">
            <v>　常温乾燥形ふっ素樹脂ワニス塗り</v>
          </cell>
          <cell r="D1070" t="str">
            <v>笠木</v>
          </cell>
        </row>
        <row r="1071">
          <cell r="B1071" t="str">
            <v>　（ＦＵＣ）</v>
          </cell>
          <cell r="D1071" t="str">
            <v>ｺﾝｸﾘｰﾄ面</v>
          </cell>
          <cell r="F1071">
            <v>0.2</v>
          </cell>
          <cell r="G1071" t="str">
            <v>㎡</v>
          </cell>
          <cell r="H1071">
            <v>160</v>
          </cell>
          <cell r="I1071">
            <v>32</v>
          </cell>
        </row>
        <row r="1072">
          <cell r="B1072" t="str">
            <v>　常温乾燥形ふっ素樹脂ワニス塗り</v>
          </cell>
          <cell r="D1072" t="str">
            <v>壁</v>
          </cell>
        </row>
        <row r="1073">
          <cell r="B1073" t="str">
            <v>　（ＦＵＣ）</v>
          </cell>
          <cell r="D1073" t="str">
            <v>ｺﾝｸﾘｰﾄ面</v>
          </cell>
          <cell r="F1073">
            <v>1.3</v>
          </cell>
          <cell r="G1073" t="str">
            <v>㎡</v>
          </cell>
          <cell r="H1073">
            <v>160</v>
          </cell>
          <cell r="I1073">
            <v>208</v>
          </cell>
        </row>
        <row r="1075">
          <cell r="B1075" t="str">
            <v>側溝等モルタル塗り</v>
          </cell>
          <cell r="F1075">
            <v>0.1</v>
          </cell>
          <cell r="G1075" t="str">
            <v>㎡</v>
          </cell>
          <cell r="H1075" t="e">
            <v>#N/A</v>
          </cell>
          <cell r="I1075" t="e">
            <v>#N/A</v>
          </cell>
        </row>
        <row r="1076">
          <cell r="D1076" t="str">
            <v>L-50*50*6</v>
          </cell>
        </row>
        <row r="1077">
          <cell r="B1077" t="str">
            <v>舗装止</v>
          </cell>
          <cell r="D1077" t="str">
            <v>溶融亜鉛めっき</v>
          </cell>
          <cell r="F1077">
            <v>1</v>
          </cell>
          <cell r="G1077" t="str">
            <v>ｍ</v>
          </cell>
          <cell r="H1077">
            <v>800</v>
          </cell>
          <cell r="I1077">
            <v>800</v>
          </cell>
        </row>
        <row r="1083">
          <cell r="B1083" t="str">
            <v xml:space="preserve">  代　価  計</v>
          </cell>
          <cell r="I1083" t="e">
            <v>#N/A</v>
          </cell>
        </row>
        <row r="1085">
          <cell r="B1085" t="str">
            <v>採　用　金　額</v>
          </cell>
          <cell r="I1085" t="e">
            <v>#N/A</v>
          </cell>
        </row>
        <row r="1087">
          <cell r="B1087" t="str">
            <v>d23301</v>
          </cell>
          <cell r="I1087" t="e">
            <v>#N/A</v>
          </cell>
        </row>
        <row r="1089">
          <cell r="B1089" t="str">
            <v>集水ますＡ</v>
          </cell>
        </row>
        <row r="1091">
          <cell r="B1091" t="str">
            <v>か所当り単価</v>
          </cell>
        </row>
        <row r="1093">
          <cell r="B1093" t="str">
            <v>根切り</v>
          </cell>
          <cell r="D1093" t="str">
            <v>ﾊﾞｯｸﾎｳ0.6㎥ 基礎</v>
          </cell>
          <cell r="F1093">
            <v>2.5</v>
          </cell>
          <cell r="G1093" t="str">
            <v>㎥</v>
          </cell>
          <cell r="H1093" t="e">
            <v>#N/A</v>
          </cell>
          <cell r="I1093" t="e">
            <v>#N/A</v>
          </cell>
        </row>
        <row r="1095">
          <cell r="B1095" t="str">
            <v>床付け</v>
          </cell>
          <cell r="F1095">
            <v>0.6</v>
          </cell>
          <cell r="G1095" t="str">
            <v>㎥</v>
          </cell>
          <cell r="H1095" t="e">
            <v>#N/A</v>
          </cell>
          <cell r="I1095" t="e">
            <v>#N/A</v>
          </cell>
        </row>
        <row r="1096">
          <cell r="D1096" t="str">
            <v>仮置土</v>
          </cell>
        </row>
        <row r="1097">
          <cell r="B1097" t="str">
            <v>埋戻し</v>
          </cell>
          <cell r="D1097" t="str">
            <v>ﾊﾞｯｸﾎｳ0.6㎥ 基礎</v>
          </cell>
          <cell r="F1097">
            <v>2.1</v>
          </cell>
          <cell r="G1097" t="str">
            <v>㎥</v>
          </cell>
          <cell r="H1097" t="e">
            <v>#N/A</v>
          </cell>
          <cell r="I1097" t="e">
            <v>#N/A</v>
          </cell>
        </row>
        <row r="1099">
          <cell r="B1099" t="str">
            <v>不用土処分</v>
          </cell>
          <cell r="D1099" t="str">
            <v>構内敷きならし</v>
          </cell>
          <cell r="F1099">
            <v>0.4</v>
          </cell>
          <cell r="G1099" t="str">
            <v>㎥</v>
          </cell>
          <cell r="H1099" t="e">
            <v>#N/A</v>
          </cell>
          <cell r="I1099" t="e">
            <v>#N/A</v>
          </cell>
        </row>
        <row r="1101">
          <cell r="B1101" t="str">
            <v>砕石地業</v>
          </cell>
          <cell r="D1101" t="str">
            <v>t100</v>
          </cell>
          <cell r="F1101">
            <v>0.1</v>
          </cell>
          <cell r="G1101" t="str">
            <v>㎥</v>
          </cell>
          <cell r="H1101">
            <v>5260</v>
          </cell>
          <cell r="I1101">
            <v>526</v>
          </cell>
        </row>
        <row r="1103">
          <cell r="B1103" t="str">
            <v>普通コンクリート</v>
          </cell>
          <cell r="D1103" t="str">
            <v>18-15</v>
          </cell>
          <cell r="F1103">
            <v>0.2</v>
          </cell>
          <cell r="G1103" t="str">
            <v>㎥</v>
          </cell>
          <cell r="H1103">
            <v>32000</v>
          </cell>
          <cell r="I1103">
            <v>6400</v>
          </cell>
        </row>
        <row r="1105">
          <cell r="B1105" t="str">
            <v>　　　〃　　　 打手間　　</v>
          </cell>
          <cell r="F1105">
            <v>0.2</v>
          </cell>
          <cell r="G1105" t="str">
            <v>㎥</v>
          </cell>
          <cell r="H1105" t="e">
            <v>#N/A</v>
          </cell>
          <cell r="I1105" t="e">
            <v>#N/A</v>
          </cell>
        </row>
        <row r="1107">
          <cell r="B1107" t="str">
            <v>普通型枠</v>
          </cell>
          <cell r="F1107">
            <v>2.6</v>
          </cell>
          <cell r="G1107" t="str">
            <v>㎡</v>
          </cell>
          <cell r="H1107">
            <v>47500</v>
          </cell>
          <cell r="I1107">
            <v>123500</v>
          </cell>
        </row>
        <row r="1109">
          <cell r="B1109" t="str">
            <v>型枠運搬</v>
          </cell>
          <cell r="F1109">
            <v>2.6</v>
          </cell>
          <cell r="G1109" t="str">
            <v>㎡</v>
          </cell>
          <cell r="H1109">
            <v>33500</v>
          </cell>
          <cell r="I1109">
            <v>87100</v>
          </cell>
        </row>
        <row r="1111">
          <cell r="B1111" t="str">
            <v>異形鉄筋</v>
          </cell>
          <cell r="D1111" t="str">
            <v>SD295A D10</v>
          </cell>
          <cell r="F1111">
            <v>0</v>
          </cell>
          <cell r="G1111" t="str">
            <v>ｔ</v>
          </cell>
          <cell r="H1111">
            <v>11600</v>
          </cell>
          <cell r="I1111">
            <v>0</v>
          </cell>
        </row>
        <row r="1113">
          <cell r="B1113" t="str">
            <v>ＳＵＳグレーチングふた</v>
          </cell>
          <cell r="D1113" t="str">
            <v>450角 ﾊﾞｰ@15 ﾎﾞﾙﾄ固定式</v>
          </cell>
          <cell r="F1113">
            <v>1</v>
          </cell>
          <cell r="G1113" t="str">
            <v>か所</v>
          </cell>
          <cell r="H1113">
            <v>800</v>
          </cell>
          <cell r="I1113">
            <v>800</v>
          </cell>
        </row>
        <row r="1123">
          <cell r="B1123" t="str">
            <v xml:space="preserve">  代　価  計</v>
          </cell>
          <cell r="I1123" t="e">
            <v>#N/A</v>
          </cell>
        </row>
        <row r="1125">
          <cell r="B1125" t="str">
            <v>採　用　金　額</v>
          </cell>
          <cell r="I1125" t="e">
            <v>#N/A</v>
          </cell>
        </row>
        <row r="1127">
          <cell r="B1127" t="str">
            <v>d23302</v>
          </cell>
          <cell r="I1127" t="e">
            <v>#N/A</v>
          </cell>
        </row>
        <row r="1129">
          <cell r="B1129" t="str">
            <v>浸透ますＢ</v>
          </cell>
        </row>
        <row r="1131">
          <cell r="B1131" t="str">
            <v>か所当り単価</v>
          </cell>
        </row>
        <row r="1133">
          <cell r="B1133" t="str">
            <v>根切り</v>
          </cell>
          <cell r="D1133" t="str">
            <v>ﾊﾞｯｸﾎｳ0.6㎥ 基礎</v>
          </cell>
          <cell r="F1133">
            <v>2.5</v>
          </cell>
          <cell r="G1133" t="str">
            <v>㎥</v>
          </cell>
          <cell r="H1133" t="e">
            <v>#N/A</v>
          </cell>
          <cell r="I1133" t="e">
            <v>#N/A</v>
          </cell>
        </row>
        <row r="1135">
          <cell r="B1135" t="str">
            <v>床付け</v>
          </cell>
          <cell r="F1135">
            <v>0.6</v>
          </cell>
          <cell r="G1135" t="str">
            <v>㎥</v>
          </cell>
          <cell r="H1135" t="e">
            <v>#N/A</v>
          </cell>
          <cell r="I1135" t="e">
            <v>#N/A</v>
          </cell>
        </row>
        <row r="1136">
          <cell r="D1136" t="str">
            <v>仮置土</v>
          </cell>
        </row>
        <row r="1137">
          <cell r="B1137" t="str">
            <v>埋戻し</v>
          </cell>
          <cell r="D1137" t="str">
            <v>ﾊﾞｯｸﾎｳ0.6㎥ 基礎</v>
          </cell>
          <cell r="F1137">
            <v>2.1</v>
          </cell>
          <cell r="G1137" t="str">
            <v>㎥</v>
          </cell>
          <cell r="H1137" t="e">
            <v>#N/A</v>
          </cell>
          <cell r="I1137" t="e">
            <v>#N/A</v>
          </cell>
        </row>
        <row r="1139">
          <cell r="B1139" t="str">
            <v>不用土処分</v>
          </cell>
          <cell r="F1139">
            <v>0.4</v>
          </cell>
          <cell r="G1139" t="str">
            <v>㎥</v>
          </cell>
          <cell r="I1139">
            <v>0</v>
          </cell>
        </row>
        <row r="1141">
          <cell r="B1141" t="str">
            <v>砕石地業</v>
          </cell>
          <cell r="D1141" t="str">
            <v>t100</v>
          </cell>
          <cell r="F1141">
            <v>0.1</v>
          </cell>
          <cell r="G1141" t="str">
            <v>㎥</v>
          </cell>
          <cell r="H1141">
            <v>5260</v>
          </cell>
          <cell r="I1141">
            <v>526</v>
          </cell>
        </row>
        <row r="1143">
          <cell r="B1143" t="str">
            <v>普通コンクリート</v>
          </cell>
          <cell r="D1143" t="str">
            <v>18-15</v>
          </cell>
          <cell r="F1143">
            <v>0.2</v>
          </cell>
          <cell r="G1143" t="str">
            <v>㎥</v>
          </cell>
          <cell r="H1143">
            <v>32000</v>
          </cell>
          <cell r="I1143">
            <v>6400</v>
          </cell>
        </row>
        <row r="1145">
          <cell r="B1145" t="str">
            <v>　　　〃　　　 打手間　　</v>
          </cell>
          <cell r="F1145">
            <v>0.2</v>
          </cell>
          <cell r="G1145" t="str">
            <v>㎥</v>
          </cell>
          <cell r="H1145" t="e">
            <v>#N/A</v>
          </cell>
          <cell r="I1145" t="e">
            <v>#N/A</v>
          </cell>
        </row>
        <row r="1147">
          <cell r="B1147" t="str">
            <v>普通型枠</v>
          </cell>
          <cell r="F1147">
            <v>2.8</v>
          </cell>
          <cell r="G1147" t="str">
            <v>㎡</v>
          </cell>
          <cell r="H1147">
            <v>47500</v>
          </cell>
          <cell r="I1147">
            <v>133000</v>
          </cell>
        </row>
        <row r="1149">
          <cell r="B1149" t="str">
            <v>型枠運搬</v>
          </cell>
          <cell r="F1149">
            <v>2.8</v>
          </cell>
          <cell r="G1149" t="str">
            <v>㎡</v>
          </cell>
          <cell r="H1149">
            <v>33500</v>
          </cell>
          <cell r="I1149">
            <v>93800</v>
          </cell>
        </row>
        <row r="1151">
          <cell r="B1151" t="str">
            <v>異形鉄筋</v>
          </cell>
          <cell r="D1151" t="str">
            <v>SD295A D10</v>
          </cell>
          <cell r="F1151">
            <v>0</v>
          </cell>
          <cell r="G1151" t="str">
            <v>ｔ</v>
          </cell>
          <cell r="H1151">
            <v>11600</v>
          </cell>
          <cell r="I1151">
            <v>0</v>
          </cell>
        </row>
        <row r="1153">
          <cell r="B1153" t="str">
            <v>ＳＵＳグレーチングふた</v>
          </cell>
          <cell r="D1153" t="str">
            <v>450角 ﾊﾞｰ@15 ﾎﾞﾙﾄ固定式</v>
          </cell>
          <cell r="F1153">
            <v>1</v>
          </cell>
          <cell r="G1153" t="str">
            <v>か所</v>
          </cell>
          <cell r="H1153">
            <v>1600</v>
          </cell>
          <cell r="I1153">
            <v>1600</v>
          </cell>
        </row>
        <row r="1155">
          <cell r="B1155" t="str">
            <v>浸透層</v>
          </cell>
          <cell r="D1155" t="str">
            <v>RC-40 t150</v>
          </cell>
          <cell r="F1155">
            <v>0.15</v>
          </cell>
          <cell r="G1155" t="str">
            <v>㎥</v>
          </cell>
          <cell r="H1155">
            <v>5260</v>
          </cell>
          <cell r="I1155">
            <v>789</v>
          </cell>
        </row>
        <row r="1163">
          <cell r="B1163" t="str">
            <v xml:space="preserve">  代　価  計</v>
          </cell>
          <cell r="I1163" t="e">
            <v>#N/A</v>
          </cell>
        </row>
        <row r="1165">
          <cell r="B1165" t="str">
            <v>採　用　金　額</v>
          </cell>
          <cell r="I1165" t="e">
            <v>#N/A</v>
          </cell>
        </row>
        <row r="1167">
          <cell r="B1167" t="str">
            <v>d23303</v>
          </cell>
          <cell r="I1167" t="e">
            <v>#N/A</v>
          </cell>
        </row>
        <row r="1169">
          <cell r="B1169" t="str">
            <v>側溝</v>
          </cell>
        </row>
        <row r="1171">
          <cell r="B1171" t="str">
            <v>ｍ当り単価</v>
          </cell>
        </row>
        <row r="1173">
          <cell r="B1173" t="str">
            <v>根切り</v>
          </cell>
          <cell r="D1173" t="str">
            <v>ﾊﾞｯｸﾎｳ0.6㎥ 基礎</v>
          </cell>
          <cell r="F1173">
            <v>0.7</v>
          </cell>
          <cell r="G1173" t="str">
            <v>㎥</v>
          </cell>
          <cell r="H1173" t="e">
            <v>#N/A</v>
          </cell>
          <cell r="I1173" t="e">
            <v>#N/A</v>
          </cell>
        </row>
        <row r="1175">
          <cell r="B1175" t="str">
            <v>床付け</v>
          </cell>
          <cell r="F1175">
            <v>0.6</v>
          </cell>
          <cell r="G1175" t="str">
            <v>㎥</v>
          </cell>
          <cell r="H1175" t="e">
            <v>#N/A</v>
          </cell>
          <cell r="I1175" t="e">
            <v>#N/A</v>
          </cell>
        </row>
        <row r="1176">
          <cell r="D1176" t="str">
            <v>仮置土</v>
          </cell>
        </row>
        <row r="1177">
          <cell r="B1177" t="str">
            <v>埋戻し</v>
          </cell>
          <cell r="D1177" t="str">
            <v>ﾊﾞｯｸﾎｳ0.6㎥ 基礎</v>
          </cell>
          <cell r="F1177">
            <v>0.5</v>
          </cell>
          <cell r="G1177" t="str">
            <v>㎥</v>
          </cell>
          <cell r="H1177" t="e">
            <v>#N/A</v>
          </cell>
          <cell r="I1177" t="e">
            <v>#N/A</v>
          </cell>
        </row>
        <row r="1179">
          <cell r="B1179" t="str">
            <v>不用土処分</v>
          </cell>
          <cell r="D1179" t="str">
            <v>構内敷きならし</v>
          </cell>
          <cell r="F1179">
            <v>0.2</v>
          </cell>
          <cell r="G1179" t="str">
            <v>㎥</v>
          </cell>
          <cell r="H1179" t="e">
            <v>#N/A</v>
          </cell>
          <cell r="I1179" t="e">
            <v>#N/A</v>
          </cell>
        </row>
        <row r="1181">
          <cell r="B1181" t="str">
            <v>砕石地業</v>
          </cell>
          <cell r="D1181" t="str">
            <v>t100</v>
          </cell>
          <cell r="F1181">
            <v>0.1</v>
          </cell>
          <cell r="G1181" t="str">
            <v>㎥</v>
          </cell>
          <cell r="H1181">
            <v>5260</v>
          </cell>
          <cell r="I1181">
            <v>526</v>
          </cell>
        </row>
        <row r="1183">
          <cell r="B1183" t="str">
            <v>普通コンクリート</v>
          </cell>
          <cell r="D1183" t="str">
            <v>18-15</v>
          </cell>
          <cell r="F1183">
            <v>0.1</v>
          </cell>
          <cell r="G1183" t="str">
            <v>㎥</v>
          </cell>
          <cell r="H1183">
            <v>32000</v>
          </cell>
          <cell r="I1183">
            <v>3200</v>
          </cell>
        </row>
        <row r="1185">
          <cell r="B1185" t="str">
            <v>　　　〃　　　 打手間　　</v>
          </cell>
          <cell r="F1185">
            <v>0.1</v>
          </cell>
          <cell r="G1185" t="str">
            <v>㎥</v>
          </cell>
          <cell r="H1185" t="e">
            <v>#N/A</v>
          </cell>
          <cell r="I1185" t="e">
            <v>#N/A</v>
          </cell>
        </row>
        <row r="1187">
          <cell r="B1187" t="str">
            <v>普通型枠</v>
          </cell>
          <cell r="F1187">
            <v>1.3</v>
          </cell>
          <cell r="G1187" t="str">
            <v>㎡</v>
          </cell>
          <cell r="H1187">
            <v>47500</v>
          </cell>
          <cell r="I1187">
            <v>61750</v>
          </cell>
        </row>
        <row r="1189">
          <cell r="B1189" t="str">
            <v>型枠運搬</v>
          </cell>
          <cell r="F1189">
            <v>1.3</v>
          </cell>
          <cell r="G1189" t="str">
            <v>㎡</v>
          </cell>
          <cell r="H1189">
            <v>33500</v>
          </cell>
          <cell r="I1189">
            <v>43550</v>
          </cell>
        </row>
        <row r="1191">
          <cell r="B1191" t="str">
            <v>異形鉄筋</v>
          </cell>
          <cell r="D1191" t="str">
            <v>SD295A D10</v>
          </cell>
          <cell r="F1191">
            <v>0</v>
          </cell>
          <cell r="G1191" t="str">
            <v>ｔ</v>
          </cell>
          <cell r="H1191">
            <v>11600</v>
          </cell>
          <cell r="I1191">
            <v>0</v>
          </cell>
        </row>
        <row r="1193">
          <cell r="B1193" t="str">
            <v>ＳＵＳグレーチングふた</v>
          </cell>
          <cell r="D1193" t="str">
            <v>w250 ﾊﾞｰ@15 ﾎﾞﾙﾄ固定式</v>
          </cell>
          <cell r="F1193">
            <v>1</v>
          </cell>
          <cell r="G1193" t="str">
            <v>ｍ</v>
          </cell>
          <cell r="H1193">
            <v>1600</v>
          </cell>
          <cell r="I1193">
            <v>1600</v>
          </cell>
        </row>
        <row r="1195">
          <cell r="B1195" t="str">
            <v>側溝等モルタル塗り</v>
          </cell>
          <cell r="D1195" t="str">
            <v>w150</v>
          </cell>
          <cell r="F1195">
            <v>0.15</v>
          </cell>
          <cell r="G1195" t="str">
            <v>㎥</v>
          </cell>
          <cell r="H1195" t="e">
            <v>#N/A</v>
          </cell>
          <cell r="I1195" t="e">
            <v>#N/A</v>
          </cell>
        </row>
        <row r="1203">
          <cell r="B1203" t="str">
            <v xml:space="preserve">  代　価  計</v>
          </cell>
          <cell r="I1203" t="e">
            <v>#N/A</v>
          </cell>
        </row>
        <row r="1205">
          <cell r="B1205" t="str">
            <v>採　用　金　額</v>
          </cell>
          <cell r="I1205" t="e">
            <v>#N/A</v>
          </cell>
        </row>
        <row r="1207">
          <cell r="B1207" t="str">
            <v>d23304</v>
          </cell>
          <cell r="I1207" t="e">
            <v>#N/A</v>
          </cell>
        </row>
        <row r="1209">
          <cell r="B1209" t="str">
            <v>側溝Ｔ</v>
          </cell>
        </row>
        <row r="1211">
          <cell r="B1211" t="str">
            <v>ｍ当り単価</v>
          </cell>
        </row>
        <row r="1213">
          <cell r="B1213" t="str">
            <v>根切り</v>
          </cell>
          <cell r="D1213" t="str">
            <v>ﾊﾞｯｸﾎｳ0.6㎥ 基礎</v>
          </cell>
          <cell r="F1213">
            <v>0.9</v>
          </cell>
          <cell r="G1213" t="str">
            <v>㎥</v>
          </cell>
          <cell r="H1213" t="e">
            <v>#N/A</v>
          </cell>
          <cell r="I1213" t="e">
            <v>#N/A</v>
          </cell>
        </row>
        <row r="1215">
          <cell r="B1215" t="str">
            <v>床付け</v>
          </cell>
          <cell r="F1215">
            <v>0.6</v>
          </cell>
          <cell r="G1215" t="str">
            <v>㎥</v>
          </cell>
          <cell r="H1215" t="e">
            <v>#N/A</v>
          </cell>
          <cell r="I1215" t="e">
            <v>#N/A</v>
          </cell>
        </row>
        <row r="1216">
          <cell r="D1216" t="str">
            <v>仮置土</v>
          </cell>
        </row>
        <row r="1217">
          <cell r="B1217" t="str">
            <v>埋戻し</v>
          </cell>
          <cell r="D1217" t="str">
            <v>ﾊﾞｯｸﾎｳ0.6㎥ 基礎</v>
          </cell>
          <cell r="F1217">
            <v>0.6</v>
          </cell>
          <cell r="G1217" t="str">
            <v>㎥</v>
          </cell>
          <cell r="H1217" t="e">
            <v>#N/A</v>
          </cell>
          <cell r="I1217" t="e">
            <v>#N/A</v>
          </cell>
        </row>
        <row r="1219">
          <cell r="B1219" t="str">
            <v>不用土処分</v>
          </cell>
          <cell r="F1219">
            <v>0.3</v>
          </cell>
          <cell r="G1219" t="str">
            <v>㎥</v>
          </cell>
          <cell r="I1219">
            <v>0</v>
          </cell>
        </row>
        <row r="1221">
          <cell r="B1221" t="str">
            <v>砕石地業</v>
          </cell>
          <cell r="D1221" t="str">
            <v>t100</v>
          </cell>
          <cell r="F1221">
            <v>0.1</v>
          </cell>
          <cell r="G1221" t="str">
            <v>㎥</v>
          </cell>
          <cell r="H1221">
            <v>5260</v>
          </cell>
          <cell r="I1221">
            <v>526</v>
          </cell>
        </row>
        <row r="1223">
          <cell r="B1223" t="str">
            <v>普通コンクリート</v>
          </cell>
          <cell r="D1223" t="str">
            <v>18-15</v>
          </cell>
          <cell r="F1223">
            <v>0.1</v>
          </cell>
          <cell r="G1223" t="str">
            <v>㎥</v>
          </cell>
          <cell r="H1223">
            <v>32000</v>
          </cell>
          <cell r="I1223">
            <v>3200</v>
          </cell>
        </row>
        <row r="1225">
          <cell r="B1225" t="str">
            <v>　　　〃　　　 打手間　　</v>
          </cell>
          <cell r="F1225">
            <v>0.1</v>
          </cell>
          <cell r="G1225" t="str">
            <v>㎥</v>
          </cell>
          <cell r="H1225" t="e">
            <v>#N/A</v>
          </cell>
          <cell r="I1225" t="e">
            <v>#N/A</v>
          </cell>
        </row>
        <row r="1227">
          <cell r="B1227" t="str">
            <v>普通型枠</v>
          </cell>
          <cell r="F1227">
            <v>1.3</v>
          </cell>
          <cell r="G1227" t="str">
            <v>㎡</v>
          </cell>
          <cell r="H1227">
            <v>47500</v>
          </cell>
          <cell r="I1227">
            <v>61750</v>
          </cell>
        </row>
        <row r="1229">
          <cell r="B1229" t="str">
            <v>型枠運搬</v>
          </cell>
          <cell r="F1229">
            <v>1.3</v>
          </cell>
          <cell r="G1229" t="str">
            <v>㎡</v>
          </cell>
          <cell r="H1229">
            <v>33500</v>
          </cell>
          <cell r="I1229">
            <v>43550</v>
          </cell>
        </row>
        <row r="1231">
          <cell r="B1231" t="str">
            <v>異形鉄筋</v>
          </cell>
          <cell r="D1231" t="str">
            <v>SD295A D10</v>
          </cell>
          <cell r="F1231">
            <v>0</v>
          </cell>
          <cell r="G1231" t="str">
            <v>ｔ</v>
          </cell>
          <cell r="H1231">
            <v>11600</v>
          </cell>
          <cell r="I1231">
            <v>0</v>
          </cell>
        </row>
        <row r="1233">
          <cell r="B1233" t="str">
            <v>ＳＵＳグレーチングふた</v>
          </cell>
          <cell r="D1233" t="str">
            <v>w250 ﾊﾞｰ@15 ﾎﾞﾙﾄ固定式</v>
          </cell>
          <cell r="F1233">
            <v>1</v>
          </cell>
          <cell r="G1233" t="str">
            <v>ｍ</v>
          </cell>
          <cell r="H1233" t="e">
            <v>#N/A</v>
          </cell>
          <cell r="I1233" t="e">
            <v>#N/A</v>
          </cell>
        </row>
        <row r="1235">
          <cell r="B1235" t="str">
            <v>側溝等モルタル塗り</v>
          </cell>
          <cell r="D1235" t="str">
            <v>w150</v>
          </cell>
          <cell r="F1235">
            <v>0.15</v>
          </cell>
          <cell r="G1235" t="str">
            <v>㎥</v>
          </cell>
          <cell r="H1235" t="e">
            <v>#N/A</v>
          </cell>
          <cell r="I1235" t="e">
            <v>#N/A</v>
          </cell>
        </row>
        <row r="1243">
          <cell r="B1243" t="str">
            <v xml:space="preserve">  代　価  計</v>
          </cell>
          <cell r="I1243" t="e">
            <v>#N/A</v>
          </cell>
        </row>
        <row r="1245">
          <cell r="B1245" t="str">
            <v>採　用　金　額</v>
          </cell>
          <cell r="I1245" t="e">
            <v>#N/A</v>
          </cell>
        </row>
        <row r="1247">
          <cell r="B1247" t="str">
            <v>d23401</v>
          </cell>
          <cell r="I1247" t="e">
            <v>#N/A</v>
          </cell>
        </row>
        <row r="1249">
          <cell r="B1249" t="str">
            <v>ＰＣ床ピット</v>
          </cell>
        </row>
        <row r="1251">
          <cell r="B1251" t="str">
            <v>一式</v>
          </cell>
        </row>
        <row r="1253">
          <cell r="B1253" t="str">
            <v>根切り</v>
          </cell>
          <cell r="D1253" t="str">
            <v>ﾊﾞｯｸﾎｳ0.6㎥ 基礎</v>
          </cell>
          <cell r="F1253">
            <v>122</v>
          </cell>
          <cell r="G1253" t="str">
            <v>㎥</v>
          </cell>
          <cell r="H1253" t="e">
            <v>#N/A</v>
          </cell>
          <cell r="I1253" t="e">
            <v>#N/A</v>
          </cell>
        </row>
        <row r="1255">
          <cell r="B1255" t="str">
            <v>床付け</v>
          </cell>
          <cell r="F1255">
            <v>41.3</v>
          </cell>
          <cell r="G1255" t="str">
            <v>㎥</v>
          </cell>
          <cell r="H1255" t="e">
            <v>#N/A</v>
          </cell>
          <cell r="I1255" t="e">
            <v>#N/A</v>
          </cell>
        </row>
        <row r="1256">
          <cell r="D1256" t="str">
            <v>仮置土</v>
          </cell>
        </row>
        <row r="1257">
          <cell r="B1257" t="str">
            <v>埋戻し</v>
          </cell>
          <cell r="D1257" t="str">
            <v>ﾊﾞｯｸﾎｳ0.6㎥ 基礎</v>
          </cell>
          <cell r="F1257">
            <v>27.5</v>
          </cell>
          <cell r="G1257" t="str">
            <v>㎥</v>
          </cell>
          <cell r="H1257" t="e">
            <v>#N/A</v>
          </cell>
          <cell r="I1257" t="e">
            <v>#N/A</v>
          </cell>
        </row>
        <row r="1259">
          <cell r="B1259" t="str">
            <v>不用土処分</v>
          </cell>
          <cell r="D1259" t="str">
            <v>捨土料金共</v>
          </cell>
          <cell r="F1259">
            <v>94.5</v>
          </cell>
          <cell r="G1259" t="str">
            <v>㎥</v>
          </cell>
          <cell r="H1259" t="e">
            <v>#N/A</v>
          </cell>
          <cell r="I1259" t="e">
            <v>#N/A</v>
          </cell>
        </row>
        <row r="1261">
          <cell r="B1261" t="str">
            <v>砕石地業</v>
          </cell>
          <cell r="D1261" t="str">
            <v>t100</v>
          </cell>
          <cell r="F1261">
            <v>4.0999999999999996</v>
          </cell>
          <cell r="G1261" t="str">
            <v>㎥</v>
          </cell>
          <cell r="H1261">
            <v>5260</v>
          </cell>
          <cell r="I1261">
            <v>21566</v>
          </cell>
        </row>
        <row r="1263">
          <cell r="B1263" t="str">
            <v>捨てコンクリート</v>
          </cell>
          <cell r="F1263">
            <v>2.1</v>
          </cell>
          <cell r="G1263" t="str">
            <v>㎥</v>
          </cell>
          <cell r="H1263">
            <v>32000</v>
          </cell>
          <cell r="I1263">
            <v>67200</v>
          </cell>
        </row>
        <row r="1265">
          <cell r="B1265" t="str">
            <v>　　　〃　　　 打手間　　</v>
          </cell>
          <cell r="D1265" t="str">
            <v>雑用ｺﾝ</v>
          </cell>
          <cell r="F1265">
            <v>2.1</v>
          </cell>
          <cell r="G1265" t="str">
            <v>㎥</v>
          </cell>
          <cell r="H1265">
            <v>45500</v>
          </cell>
          <cell r="I1265">
            <v>95550</v>
          </cell>
        </row>
        <row r="1267">
          <cell r="B1267" t="str">
            <v>普通コンクリート</v>
          </cell>
          <cell r="D1267" t="str">
            <v>24-15</v>
          </cell>
          <cell r="F1267">
            <v>18.8</v>
          </cell>
          <cell r="G1267" t="str">
            <v>㎥</v>
          </cell>
          <cell r="H1267">
            <v>33000</v>
          </cell>
          <cell r="I1267">
            <v>620400</v>
          </cell>
        </row>
        <row r="1269">
          <cell r="B1269" t="str">
            <v>　　　〃　　　 打手間　　</v>
          </cell>
          <cell r="F1269">
            <v>18.8</v>
          </cell>
          <cell r="G1269" t="str">
            <v>㎥</v>
          </cell>
          <cell r="H1269" t="e">
            <v>#N/A</v>
          </cell>
          <cell r="I1269" t="e">
            <v>#N/A</v>
          </cell>
        </row>
        <row r="1271">
          <cell r="B1271" t="str">
            <v>普通型枠</v>
          </cell>
          <cell r="F1271">
            <v>93</v>
          </cell>
          <cell r="G1271" t="str">
            <v>㎡</v>
          </cell>
          <cell r="H1271">
            <v>47500</v>
          </cell>
          <cell r="I1271">
            <v>4417500</v>
          </cell>
        </row>
        <row r="1273">
          <cell r="B1273" t="str">
            <v>型枠運搬</v>
          </cell>
          <cell r="F1273">
            <v>93</v>
          </cell>
          <cell r="G1273" t="str">
            <v>㎡</v>
          </cell>
          <cell r="H1273">
            <v>33500</v>
          </cell>
          <cell r="I1273">
            <v>3115500</v>
          </cell>
        </row>
        <row r="1275">
          <cell r="B1275" t="str">
            <v>異形鉄筋</v>
          </cell>
          <cell r="D1275" t="str">
            <v>SD295A D10</v>
          </cell>
          <cell r="F1275">
            <v>0.7</v>
          </cell>
          <cell r="G1275" t="str">
            <v>ｔ</v>
          </cell>
          <cell r="H1275">
            <v>11600</v>
          </cell>
          <cell r="I1275">
            <v>8120</v>
          </cell>
        </row>
        <row r="1277">
          <cell r="B1277" t="str">
            <v>異形鉄筋</v>
          </cell>
          <cell r="D1277" t="str">
            <v>SD295A D13</v>
          </cell>
          <cell r="F1277">
            <v>0.5</v>
          </cell>
          <cell r="G1277" t="str">
            <v>ｔ</v>
          </cell>
          <cell r="H1277">
            <v>11900</v>
          </cell>
          <cell r="I1277">
            <v>5950</v>
          </cell>
        </row>
        <row r="1279">
          <cell r="B1279" t="str">
            <v>鉄筋加工組立</v>
          </cell>
          <cell r="F1279">
            <v>1.2</v>
          </cell>
          <cell r="G1279" t="str">
            <v>ｔ</v>
          </cell>
          <cell r="H1279">
            <v>3420</v>
          </cell>
          <cell r="I1279">
            <v>4104</v>
          </cell>
        </row>
        <row r="1281">
          <cell r="B1281" t="str">
            <v>鉄筋運搬</v>
          </cell>
          <cell r="F1281">
            <v>1.2</v>
          </cell>
          <cell r="G1281" t="str">
            <v>ｔ</v>
          </cell>
          <cell r="H1281">
            <v>840</v>
          </cell>
          <cell r="I1281">
            <v>1008</v>
          </cell>
        </row>
        <row r="1282">
          <cell r="D1282" t="str">
            <v>2,500×2,000 t150</v>
          </cell>
        </row>
        <row r="1283">
          <cell r="B1283" t="str">
            <v>サイトＰＣ床版</v>
          </cell>
          <cell r="D1283" t="str">
            <v>D10 @200 ﾀﾞﾌﾞﾙ</v>
          </cell>
          <cell r="F1283">
            <v>8</v>
          </cell>
          <cell r="G1283" t="str">
            <v>枚</v>
          </cell>
          <cell r="H1283" t="e">
            <v>#N/A</v>
          </cell>
          <cell r="I1283" t="e">
            <v>#N/A</v>
          </cell>
        </row>
        <row r="1285">
          <cell r="B1285" t="str">
            <v>磁器タイル張り</v>
          </cell>
          <cell r="D1285" t="str">
            <v>300角</v>
          </cell>
          <cell r="F1285">
            <v>40</v>
          </cell>
          <cell r="G1285" t="str">
            <v>㎡</v>
          </cell>
          <cell r="H1285" t="e">
            <v>#N/A</v>
          </cell>
          <cell r="I1285" t="e">
            <v>#N/A</v>
          </cell>
        </row>
        <row r="1286">
          <cell r="D1286" t="str">
            <v>SUS製 w280 ｸﾘｱﾗﾝｽ150</v>
          </cell>
        </row>
        <row r="1287">
          <cell r="B1287" t="str">
            <v>ＥＸＰ-Ｊ金物</v>
          </cell>
          <cell r="F1287">
            <v>18</v>
          </cell>
          <cell r="G1287" t="str">
            <v>㎡</v>
          </cell>
          <cell r="H1287">
            <v>0</v>
          </cell>
          <cell r="I1287">
            <v>0</v>
          </cell>
        </row>
        <row r="1288">
          <cell r="D1288" t="str">
            <v>　</v>
          </cell>
        </row>
        <row r="1289">
          <cell r="B1289" t="str">
            <v>　　　〃　　　　スタイロフォーム</v>
          </cell>
          <cell r="D1289" t="str">
            <v>t50</v>
          </cell>
          <cell r="F1289">
            <v>22.2</v>
          </cell>
          <cell r="G1289" t="str">
            <v>㎡</v>
          </cell>
          <cell r="H1289" t="e">
            <v>#N/A</v>
          </cell>
          <cell r="I1289" t="e">
            <v>#N/A</v>
          </cell>
        </row>
        <row r="1295">
          <cell r="B1295" t="str">
            <v xml:space="preserve">  代　価  計</v>
          </cell>
          <cell r="I1295" t="e">
            <v>#N/A</v>
          </cell>
        </row>
        <row r="1297">
          <cell r="B1297" t="str">
            <v>採　用　金　額</v>
          </cell>
          <cell r="I1297" t="e">
            <v>#N/A</v>
          </cell>
        </row>
        <row r="1299">
          <cell r="B1299" t="str">
            <v>d23402</v>
          </cell>
          <cell r="I1299" t="e">
            <v>#N/A</v>
          </cell>
        </row>
        <row r="1301">
          <cell r="B1301" t="str">
            <v>階段1</v>
          </cell>
        </row>
        <row r="1303">
          <cell r="B1303" t="str">
            <v>一式</v>
          </cell>
        </row>
        <row r="1305">
          <cell r="B1305" t="str">
            <v>根切り</v>
          </cell>
          <cell r="D1305" t="str">
            <v>ﾊﾞｯｸﾎｳ0.6㎥ 基礎</v>
          </cell>
          <cell r="F1305">
            <v>15.5</v>
          </cell>
          <cell r="G1305" t="str">
            <v>㎥</v>
          </cell>
          <cell r="H1305" t="e">
            <v>#N/A</v>
          </cell>
          <cell r="I1305" t="e">
            <v>#N/A</v>
          </cell>
        </row>
        <row r="1307">
          <cell r="B1307" t="str">
            <v>床付け</v>
          </cell>
          <cell r="F1307">
            <v>35.5</v>
          </cell>
          <cell r="G1307" t="str">
            <v>㎥</v>
          </cell>
          <cell r="H1307" t="e">
            <v>#N/A</v>
          </cell>
          <cell r="I1307" t="e">
            <v>#N/A</v>
          </cell>
        </row>
        <row r="1308">
          <cell r="D1308" t="str">
            <v>仮置土</v>
          </cell>
        </row>
        <row r="1309">
          <cell r="B1309" t="str">
            <v>埋戻し</v>
          </cell>
          <cell r="D1309" t="str">
            <v>ﾊﾞｯｸﾎｳ0.6㎥ 基礎</v>
          </cell>
          <cell r="F1309">
            <v>3.4</v>
          </cell>
          <cell r="G1309" t="str">
            <v>㎥</v>
          </cell>
          <cell r="H1309" t="e">
            <v>#N/A</v>
          </cell>
          <cell r="I1309" t="e">
            <v>#N/A</v>
          </cell>
        </row>
        <row r="1311">
          <cell r="B1311" t="str">
            <v>不用土処分</v>
          </cell>
          <cell r="F1311">
            <v>12.1</v>
          </cell>
          <cell r="G1311" t="str">
            <v>㎥</v>
          </cell>
          <cell r="I1311">
            <v>0</v>
          </cell>
        </row>
        <row r="1313">
          <cell r="B1313" t="str">
            <v>砕石地業</v>
          </cell>
          <cell r="D1313" t="str">
            <v>t100</v>
          </cell>
          <cell r="F1313">
            <v>3.6</v>
          </cell>
          <cell r="G1313" t="str">
            <v>㎥</v>
          </cell>
          <cell r="H1313">
            <v>5260</v>
          </cell>
          <cell r="I1313">
            <v>18936</v>
          </cell>
        </row>
        <row r="1315">
          <cell r="B1315" t="str">
            <v>捨てコンクリート</v>
          </cell>
          <cell r="F1315">
            <v>1.8</v>
          </cell>
          <cell r="G1315" t="str">
            <v>㎥</v>
          </cell>
          <cell r="H1315">
            <v>32000</v>
          </cell>
          <cell r="I1315">
            <v>57600</v>
          </cell>
        </row>
        <row r="1317">
          <cell r="B1317" t="str">
            <v>　　　〃　　　 打手間　　</v>
          </cell>
          <cell r="D1317" t="str">
            <v>雑用ｺﾝ</v>
          </cell>
          <cell r="F1317">
            <v>1.8</v>
          </cell>
          <cell r="G1317" t="str">
            <v>㎥</v>
          </cell>
          <cell r="H1317">
            <v>45500</v>
          </cell>
          <cell r="I1317">
            <v>81900</v>
          </cell>
        </row>
        <row r="1319">
          <cell r="B1319" t="str">
            <v>普通コンクリート</v>
          </cell>
          <cell r="D1319" t="str">
            <v>24-15</v>
          </cell>
          <cell r="F1319">
            <v>8.8000000000000007</v>
          </cell>
          <cell r="G1319" t="str">
            <v>㎥</v>
          </cell>
          <cell r="H1319">
            <v>33000</v>
          </cell>
          <cell r="I1319">
            <v>290400</v>
          </cell>
        </row>
        <row r="1321">
          <cell r="B1321" t="str">
            <v>　　　〃　　　 打手間　　</v>
          </cell>
          <cell r="F1321">
            <v>8.8000000000000007</v>
          </cell>
          <cell r="G1321" t="str">
            <v>㎥</v>
          </cell>
          <cell r="H1321" t="e">
            <v>#N/A</v>
          </cell>
          <cell r="I1321" t="e">
            <v>#N/A</v>
          </cell>
        </row>
        <row r="1323">
          <cell r="B1323" t="str">
            <v>普通型枠</v>
          </cell>
          <cell r="F1323">
            <v>25</v>
          </cell>
          <cell r="G1323" t="str">
            <v>㎡</v>
          </cell>
          <cell r="H1323">
            <v>47500</v>
          </cell>
          <cell r="I1323">
            <v>1187500</v>
          </cell>
        </row>
        <row r="1325">
          <cell r="B1325" t="str">
            <v>打放し型枠</v>
          </cell>
          <cell r="F1325">
            <v>8</v>
          </cell>
          <cell r="G1325" t="str">
            <v>㎡</v>
          </cell>
          <cell r="H1325" t="e">
            <v>#N/A</v>
          </cell>
          <cell r="I1325" t="e">
            <v>#N/A</v>
          </cell>
        </row>
        <row r="1327">
          <cell r="B1327" t="str">
            <v>型枠運搬</v>
          </cell>
          <cell r="F1327">
            <v>33</v>
          </cell>
          <cell r="G1327" t="str">
            <v>㎡</v>
          </cell>
          <cell r="H1327">
            <v>33500</v>
          </cell>
          <cell r="I1327">
            <v>1105500</v>
          </cell>
        </row>
        <row r="1329">
          <cell r="B1329" t="str">
            <v>異形鉄筋</v>
          </cell>
          <cell r="D1329" t="str">
            <v>SD295A D10</v>
          </cell>
          <cell r="F1329">
            <v>0.4</v>
          </cell>
          <cell r="G1329" t="str">
            <v>ｔ</v>
          </cell>
          <cell r="H1329">
            <v>11600</v>
          </cell>
          <cell r="I1329">
            <v>4640</v>
          </cell>
        </row>
        <row r="1331">
          <cell r="B1331" t="str">
            <v>異形鉄筋</v>
          </cell>
          <cell r="D1331" t="str">
            <v>SD295A D13</v>
          </cell>
          <cell r="F1331">
            <v>0.4</v>
          </cell>
          <cell r="G1331" t="str">
            <v>ｔ</v>
          </cell>
          <cell r="H1331">
            <v>11900</v>
          </cell>
          <cell r="I1331">
            <v>4760</v>
          </cell>
        </row>
        <row r="1333">
          <cell r="B1333" t="str">
            <v>異形鉄筋</v>
          </cell>
          <cell r="D1333" t="str">
            <v>SD295A D16</v>
          </cell>
          <cell r="F1333">
            <v>0.1</v>
          </cell>
          <cell r="G1333" t="str">
            <v>ｔ</v>
          </cell>
          <cell r="H1333">
            <v>11900</v>
          </cell>
          <cell r="I1333">
            <v>1190</v>
          </cell>
        </row>
        <row r="1335">
          <cell r="B1335" t="str">
            <v>鉄筋加工組立</v>
          </cell>
          <cell r="F1335">
            <v>0.9</v>
          </cell>
          <cell r="G1335" t="str">
            <v>ｔ</v>
          </cell>
          <cell r="H1335">
            <v>3420</v>
          </cell>
          <cell r="I1335">
            <v>3078</v>
          </cell>
        </row>
        <row r="1337">
          <cell r="B1337" t="str">
            <v>鉄筋運搬</v>
          </cell>
          <cell r="F1337">
            <v>0.9</v>
          </cell>
          <cell r="G1337" t="str">
            <v>ｔ</v>
          </cell>
          <cell r="H1337">
            <v>840</v>
          </cell>
          <cell r="I1337">
            <v>756</v>
          </cell>
        </row>
        <row r="1339">
          <cell r="B1339" t="str">
            <v>磁器タイル張り</v>
          </cell>
          <cell r="D1339" t="str">
            <v>300角</v>
          </cell>
          <cell r="F1339">
            <v>37.6</v>
          </cell>
          <cell r="G1339" t="str">
            <v>㎡</v>
          </cell>
          <cell r="H1339" t="e">
            <v>#N/A</v>
          </cell>
          <cell r="I1339" t="e">
            <v>#N/A</v>
          </cell>
        </row>
        <row r="1341">
          <cell r="B1341" t="str">
            <v>段鼻ノンスリップタイル張り</v>
          </cell>
          <cell r="D1341" t="str">
            <v>w50</v>
          </cell>
          <cell r="F1341">
            <v>49</v>
          </cell>
          <cell r="G1341" t="str">
            <v>㎡</v>
          </cell>
          <cell r="H1341" t="e">
            <v>#N/A</v>
          </cell>
          <cell r="I1341" t="e">
            <v>#N/A</v>
          </cell>
        </row>
        <row r="1343">
          <cell r="B1343" t="str">
            <v>コンクリートこて仕上げ</v>
          </cell>
          <cell r="D1343" t="str">
            <v>薄物仕上げ</v>
          </cell>
          <cell r="F1343">
            <v>2.1</v>
          </cell>
          <cell r="G1343" t="str">
            <v>㎡</v>
          </cell>
          <cell r="H1343" t="e">
            <v>#N/A</v>
          </cell>
          <cell r="I1343" t="e">
            <v>#N/A</v>
          </cell>
        </row>
        <row r="1344">
          <cell r="B1344" t="str">
            <v>　常温乾燥形ふっ素樹脂ワニス塗り</v>
          </cell>
          <cell r="D1344" t="str">
            <v>笠木</v>
          </cell>
        </row>
        <row r="1345">
          <cell r="B1345" t="str">
            <v>　（ＦＵＣ）</v>
          </cell>
          <cell r="D1345" t="str">
            <v>ｺﾝｸﾘｰﾄ面</v>
          </cell>
          <cell r="F1345">
            <v>2.1</v>
          </cell>
          <cell r="G1345" t="str">
            <v>㎡</v>
          </cell>
          <cell r="H1345">
            <v>160</v>
          </cell>
          <cell r="I1345">
            <v>336</v>
          </cell>
        </row>
        <row r="1346">
          <cell r="B1346" t="str">
            <v>　常温乾燥形ふっ素樹脂ワニス塗り</v>
          </cell>
          <cell r="D1346" t="str">
            <v>壁</v>
          </cell>
        </row>
        <row r="1347">
          <cell r="B1347" t="str">
            <v>　（ＦＵＣ）</v>
          </cell>
          <cell r="D1347" t="str">
            <v>ｺﾝｸﾘｰﾄ面</v>
          </cell>
          <cell r="F1347">
            <v>8</v>
          </cell>
          <cell r="G1347" t="str">
            <v>㎡</v>
          </cell>
          <cell r="H1347">
            <v>160</v>
          </cell>
          <cell r="I1347">
            <v>1280</v>
          </cell>
        </row>
        <row r="1349">
          <cell r="B1349" t="str">
            <v>側溝等モルタル塗り</v>
          </cell>
          <cell r="D1349" t="str">
            <v>w150</v>
          </cell>
          <cell r="F1349">
            <v>0.8</v>
          </cell>
          <cell r="G1349" t="str">
            <v>㎥</v>
          </cell>
          <cell r="H1349" t="e">
            <v>#N/A</v>
          </cell>
          <cell r="I1349" t="e">
            <v>#N/A</v>
          </cell>
        </row>
        <row r="1357">
          <cell r="B1357" t="str">
            <v xml:space="preserve">  代　価  計</v>
          </cell>
          <cell r="I1357" t="e">
            <v>#N/A</v>
          </cell>
        </row>
        <row r="1359">
          <cell r="B1359" t="str">
            <v>採　用　金　額</v>
          </cell>
          <cell r="I1359" t="e">
            <v>#N/A</v>
          </cell>
        </row>
        <row r="1361">
          <cell r="B1361" t="str">
            <v>d23403</v>
          </cell>
          <cell r="I1361" t="e">
            <v>#N/A</v>
          </cell>
        </row>
        <row r="1363">
          <cell r="B1363" t="str">
            <v>階段2</v>
          </cell>
        </row>
        <row r="1365">
          <cell r="B1365" t="str">
            <v>一式</v>
          </cell>
        </row>
        <row r="1367">
          <cell r="B1367" t="str">
            <v>根切り</v>
          </cell>
          <cell r="D1367" t="str">
            <v>ﾊﾞｯｸﾎｳ0.6㎥ 基礎</v>
          </cell>
          <cell r="F1367">
            <v>31.1</v>
          </cell>
          <cell r="G1367" t="str">
            <v>㎥</v>
          </cell>
          <cell r="H1367" t="e">
            <v>#N/A</v>
          </cell>
          <cell r="I1367" t="e">
            <v>#N/A</v>
          </cell>
        </row>
        <row r="1369">
          <cell r="B1369" t="str">
            <v>床付け</v>
          </cell>
          <cell r="F1369">
            <v>36</v>
          </cell>
          <cell r="G1369" t="str">
            <v>㎥</v>
          </cell>
          <cell r="H1369" t="e">
            <v>#N/A</v>
          </cell>
          <cell r="I1369" t="e">
            <v>#N/A</v>
          </cell>
        </row>
        <row r="1370">
          <cell r="D1370" t="str">
            <v>仮置土</v>
          </cell>
        </row>
        <row r="1371">
          <cell r="B1371" t="str">
            <v>埋戻し</v>
          </cell>
          <cell r="D1371" t="str">
            <v>ﾊﾞｯｸﾎｳ0.6㎥ 基礎</v>
          </cell>
          <cell r="F1371">
            <v>9.1</v>
          </cell>
          <cell r="G1371" t="str">
            <v>㎥</v>
          </cell>
          <cell r="H1371" t="e">
            <v>#N/A</v>
          </cell>
          <cell r="I1371" t="e">
            <v>#N/A</v>
          </cell>
        </row>
        <row r="1373">
          <cell r="B1373" t="str">
            <v>不用土処分</v>
          </cell>
          <cell r="F1373">
            <v>22</v>
          </cell>
          <cell r="G1373" t="str">
            <v>㎥</v>
          </cell>
          <cell r="I1373">
            <v>0</v>
          </cell>
        </row>
        <row r="1375">
          <cell r="B1375" t="str">
            <v>砕石地業</v>
          </cell>
          <cell r="D1375" t="str">
            <v>t100</v>
          </cell>
          <cell r="F1375">
            <v>3.6</v>
          </cell>
          <cell r="G1375" t="str">
            <v>㎥</v>
          </cell>
          <cell r="H1375">
            <v>5260</v>
          </cell>
          <cell r="I1375">
            <v>18936</v>
          </cell>
        </row>
        <row r="1377">
          <cell r="B1377" t="str">
            <v>捨てコンクリート</v>
          </cell>
          <cell r="F1377">
            <v>1.8</v>
          </cell>
          <cell r="G1377" t="str">
            <v>㎥</v>
          </cell>
          <cell r="H1377">
            <v>32000</v>
          </cell>
          <cell r="I1377">
            <v>57600</v>
          </cell>
        </row>
        <row r="1379">
          <cell r="B1379" t="str">
            <v>　　　〃　　　 打手間　　</v>
          </cell>
          <cell r="D1379" t="str">
            <v>雑用ｺﾝ</v>
          </cell>
          <cell r="F1379">
            <v>1.8</v>
          </cell>
          <cell r="G1379" t="str">
            <v>㎥</v>
          </cell>
          <cell r="H1379">
            <v>45500</v>
          </cell>
          <cell r="I1379">
            <v>81900</v>
          </cell>
        </row>
        <row r="1381">
          <cell r="B1381" t="str">
            <v>普通コンクリート</v>
          </cell>
          <cell r="D1381" t="str">
            <v>24-15</v>
          </cell>
          <cell r="F1381">
            <v>27.4</v>
          </cell>
          <cell r="G1381" t="str">
            <v>㎥</v>
          </cell>
          <cell r="H1381">
            <v>33000</v>
          </cell>
          <cell r="I1381">
            <v>904200</v>
          </cell>
        </row>
        <row r="1383">
          <cell r="B1383" t="str">
            <v>　　　〃　　　 打手間　　</v>
          </cell>
          <cell r="F1383">
            <v>27.4</v>
          </cell>
          <cell r="G1383" t="str">
            <v>㎥</v>
          </cell>
          <cell r="H1383" t="e">
            <v>#N/A</v>
          </cell>
          <cell r="I1383" t="e">
            <v>#N/A</v>
          </cell>
        </row>
        <row r="1385">
          <cell r="B1385" t="str">
            <v>普通型枠</v>
          </cell>
          <cell r="F1385">
            <v>163</v>
          </cell>
          <cell r="G1385" t="str">
            <v>㎡</v>
          </cell>
          <cell r="H1385">
            <v>47500</v>
          </cell>
          <cell r="I1385">
            <v>7742500</v>
          </cell>
        </row>
        <row r="1387">
          <cell r="B1387" t="str">
            <v>打放し型枠</v>
          </cell>
          <cell r="F1387">
            <v>50.3</v>
          </cell>
          <cell r="G1387" t="str">
            <v>㎡</v>
          </cell>
          <cell r="H1387" t="e">
            <v>#N/A</v>
          </cell>
          <cell r="I1387" t="e">
            <v>#N/A</v>
          </cell>
        </row>
        <row r="1389">
          <cell r="B1389" t="str">
            <v>型枠運搬</v>
          </cell>
          <cell r="F1389">
            <v>213</v>
          </cell>
          <cell r="G1389" t="str">
            <v>㎡</v>
          </cell>
          <cell r="H1389">
            <v>33500</v>
          </cell>
          <cell r="I1389">
            <v>7135500</v>
          </cell>
        </row>
        <row r="1391">
          <cell r="B1391" t="str">
            <v>異形鉄筋</v>
          </cell>
          <cell r="D1391" t="str">
            <v>SD295A D10</v>
          </cell>
          <cell r="F1391">
            <v>0.5</v>
          </cell>
          <cell r="G1391" t="str">
            <v>ｔ</v>
          </cell>
          <cell r="H1391">
            <v>11600</v>
          </cell>
          <cell r="I1391">
            <v>5800</v>
          </cell>
        </row>
        <row r="1393">
          <cell r="B1393" t="str">
            <v>異形鉄筋</v>
          </cell>
          <cell r="D1393" t="str">
            <v>SD295A D13</v>
          </cell>
          <cell r="F1393">
            <v>2.2000000000000002</v>
          </cell>
          <cell r="G1393" t="str">
            <v>ｔ</v>
          </cell>
          <cell r="H1393">
            <v>11900</v>
          </cell>
          <cell r="I1393">
            <v>26180</v>
          </cell>
        </row>
        <row r="1395">
          <cell r="B1395" t="str">
            <v>異形鉄筋</v>
          </cell>
          <cell r="D1395" t="str">
            <v>SD295A D16</v>
          </cell>
          <cell r="F1395">
            <v>0.2</v>
          </cell>
          <cell r="G1395" t="str">
            <v>ｔ</v>
          </cell>
          <cell r="H1395">
            <v>11900</v>
          </cell>
          <cell r="I1395">
            <v>2380</v>
          </cell>
        </row>
        <row r="1397">
          <cell r="B1397" t="str">
            <v>鉄筋加工組立</v>
          </cell>
          <cell r="F1397">
            <v>2.9</v>
          </cell>
          <cell r="G1397" t="str">
            <v>ｔ</v>
          </cell>
          <cell r="H1397">
            <v>3420</v>
          </cell>
          <cell r="I1397">
            <v>9918</v>
          </cell>
        </row>
        <row r="1399">
          <cell r="B1399" t="str">
            <v>鉄筋運搬</v>
          </cell>
          <cell r="F1399">
            <v>2.9</v>
          </cell>
          <cell r="G1399" t="str">
            <v>ｔ</v>
          </cell>
          <cell r="H1399">
            <v>840</v>
          </cell>
          <cell r="I1399">
            <v>2436</v>
          </cell>
        </row>
        <row r="1401">
          <cell r="B1401" t="str">
            <v>磁器タイル張り</v>
          </cell>
          <cell r="D1401" t="str">
            <v>300角</v>
          </cell>
          <cell r="F1401">
            <v>36.700000000000003</v>
          </cell>
          <cell r="G1401" t="str">
            <v>㎡</v>
          </cell>
          <cell r="H1401" t="e">
            <v>#N/A</v>
          </cell>
          <cell r="I1401" t="e">
            <v>#N/A</v>
          </cell>
        </row>
        <row r="1403">
          <cell r="B1403" t="str">
            <v>段鼻ノンスリップタイル張り</v>
          </cell>
          <cell r="D1403" t="str">
            <v>w50</v>
          </cell>
          <cell r="F1403">
            <v>59.4</v>
          </cell>
          <cell r="G1403" t="str">
            <v>㎡</v>
          </cell>
          <cell r="H1403" t="e">
            <v>#N/A</v>
          </cell>
          <cell r="I1403" t="e">
            <v>#N/A</v>
          </cell>
        </row>
        <row r="1405">
          <cell r="B1405" t="str">
            <v>コンクリートこて仕上げ</v>
          </cell>
          <cell r="D1405" t="str">
            <v>薄物仕上げ</v>
          </cell>
          <cell r="F1405">
            <v>2.7</v>
          </cell>
          <cell r="G1405" t="str">
            <v>㎡</v>
          </cell>
          <cell r="H1405" t="e">
            <v>#N/A</v>
          </cell>
          <cell r="I1405" t="e">
            <v>#N/A</v>
          </cell>
        </row>
        <row r="1406">
          <cell r="B1406" t="str">
            <v>　常温乾燥形ふっ素樹脂ワニス塗り</v>
          </cell>
          <cell r="D1406" t="str">
            <v>笠木</v>
          </cell>
        </row>
        <row r="1407">
          <cell r="B1407" t="str">
            <v>　（ＦＵＣ）</v>
          </cell>
          <cell r="D1407" t="str">
            <v>ｺﾝｸﾘｰﾄ面</v>
          </cell>
          <cell r="F1407">
            <v>2.7</v>
          </cell>
          <cell r="G1407" t="str">
            <v>㎡</v>
          </cell>
          <cell r="H1407">
            <v>160</v>
          </cell>
          <cell r="I1407">
            <v>432</v>
          </cell>
        </row>
        <row r="1408">
          <cell r="B1408" t="str">
            <v>　常温乾燥形ふっ素樹脂ワニス塗り</v>
          </cell>
          <cell r="D1408" t="str">
            <v>壁</v>
          </cell>
        </row>
        <row r="1409">
          <cell r="B1409" t="str">
            <v>　（ＦＵＣ）</v>
          </cell>
          <cell r="D1409" t="str">
            <v>ｺﾝｸﾘｰﾄ面</v>
          </cell>
          <cell r="F1409">
            <v>50.3</v>
          </cell>
          <cell r="G1409" t="str">
            <v>㎡</v>
          </cell>
          <cell r="H1409">
            <v>160</v>
          </cell>
          <cell r="I1409">
            <v>8048</v>
          </cell>
        </row>
        <row r="1411">
          <cell r="B1411" t="str">
            <v>側溝等モルタル塗り</v>
          </cell>
          <cell r="D1411" t="str">
            <v>w150</v>
          </cell>
          <cell r="F1411">
            <v>1.2</v>
          </cell>
          <cell r="G1411" t="str">
            <v>㎥</v>
          </cell>
          <cell r="H1411" t="e">
            <v>#N/A</v>
          </cell>
          <cell r="I1411" t="e">
            <v>#N/A</v>
          </cell>
        </row>
        <row r="1412">
          <cell r="D1412" t="str">
            <v>FB-9*44 h150</v>
          </cell>
        </row>
        <row r="1413">
          <cell r="B1413" t="str">
            <v>手すり</v>
          </cell>
          <cell r="F1413">
            <v>14.8</v>
          </cell>
          <cell r="G1413" t="str">
            <v>ｍ</v>
          </cell>
          <cell r="H1413" t="e">
            <v>#N/A</v>
          </cell>
          <cell r="I1413" t="e">
            <v>#N/A</v>
          </cell>
        </row>
        <row r="1415">
          <cell r="B1415" t="str">
            <v>　〃　塗装</v>
          </cell>
          <cell r="D1415" t="str">
            <v>FUE</v>
          </cell>
          <cell r="F1415">
            <v>1.6</v>
          </cell>
          <cell r="G1415" t="str">
            <v>㎡</v>
          </cell>
          <cell r="H1415">
            <v>320</v>
          </cell>
          <cell r="I1415">
            <v>512</v>
          </cell>
        </row>
        <row r="1416">
          <cell r="D1416" t="str">
            <v>SUS製 w190 ｸﾘｱﾗﾝｽ50</v>
          </cell>
        </row>
        <row r="1417">
          <cell r="B1417" t="str">
            <v>ＥＸＰ-Ｊ金物</v>
          </cell>
          <cell r="F1417">
            <v>5.5</v>
          </cell>
          <cell r="G1417" t="str">
            <v>ｍ</v>
          </cell>
          <cell r="H1417">
            <v>0</v>
          </cell>
          <cell r="I1417">
            <v>0</v>
          </cell>
        </row>
        <row r="1418">
          <cell r="D1418" t="str">
            <v>SUS製 w280 ｸﾘｱﾗﾝｽ50</v>
          </cell>
        </row>
        <row r="1419">
          <cell r="B1419" t="str">
            <v>ＥＸＰ-Ｊ金物</v>
          </cell>
          <cell r="F1419">
            <v>1.8</v>
          </cell>
          <cell r="G1419" t="str">
            <v>ｍ</v>
          </cell>
          <cell r="H1419">
            <v>0</v>
          </cell>
          <cell r="I1419">
            <v>0</v>
          </cell>
        </row>
        <row r="1427">
          <cell r="B1427" t="str">
            <v xml:space="preserve">  代　価  計</v>
          </cell>
          <cell r="I1427" t="e">
            <v>#N/A</v>
          </cell>
        </row>
        <row r="1429">
          <cell r="B1429" t="str">
            <v>採　用　金　額</v>
          </cell>
          <cell r="I1429" t="e">
            <v>#N/A</v>
          </cell>
        </row>
        <row r="1431">
          <cell r="B1431" t="str">
            <v>d23404</v>
          </cell>
          <cell r="I1431" t="e">
            <v>#N/A</v>
          </cell>
        </row>
        <row r="1433">
          <cell r="B1433" t="str">
            <v>スロープ</v>
          </cell>
        </row>
        <row r="1435">
          <cell r="B1435" t="str">
            <v>一式</v>
          </cell>
        </row>
        <row r="1437">
          <cell r="B1437" t="str">
            <v>根切り</v>
          </cell>
          <cell r="D1437" t="str">
            <v>ﾊﾞｯｸﾎｳ0.6㎥ 基礎</v>
          </cell>
          <cell r="F1437">
            <v>72.2</v>
          </cell>
          <cell r="G1437" t="str">
            <v>㎥</v>
          </cell>
          <cell r="H1437" t="e">
            <v>#N/A</v>
          </cell>
          <cell r="I1437" t="e">
            <v>#N/A</v>
          </cell>
        </row>
        <row r="1439">
          <cell r="B1439" t="str">
            <v>床付け</v>
          </cell>
          <cell r="F1439">
            <v>39.299999999999997</v>
          </cell>
          <cell r="G1439" t="str">
            <v>㎥</v>
          </cell>
          <cell r="H1439" t="e">
            <v>#N/A</v>
          </cell>
          <cell r="I1439" t="e">
            <v>#N/A</v>
          </cell>
        </row>
        <row r="1440">
          <cell r="D1440" t="str">
            <v>仮置土</v>
          </cell>
        </row>
        <row r="1441">
          <cell r="B1441" t="str">
            <v>埋戻し</v>
          </cell>
          <cell r="D1441" t="str">
            <v>ﾊﾞｯｸﾎｳ0.6㎥ 基礎</v>
          </cell>
          <cell r="F1441">
            <v>55.5</v>
          </cell>
          <cell r="G1441" t="str">
            <v>㎥</v>
          </cell>
          <cell r="H1441" t="e">
            <v>#N/A</v>
          </cell>
          <cell r="I1441" t="e">
            <v>#N/A</v>
          </cell>
        </row>
        <row r="1443">
          <cell r="B1443" t="str">
            <v>不用土処分</v>
          </cell>
          <cell r="D1443" t="str">
            <v>捨土料金共</v>
          </cell>
          <cell r="F1443">
            <v>16.7</v>
          </cell>
          <cell r="G1443" t="str">
            <v>㎥</v>
          </cell>
          <cell r="H1443" t="e">
            <v>#N/A</v>
          </cell>
          <cell r="I1443" t="e">
            <v>#N/A</v>
          </cell>
        </row>
        <row r="1444">
          <cell r="D1444" t="str">
            <v>仮置土</v>
          </cell>
        </row>
        <row r="1445">
          <cell r="B1445" t="str">
            <v>盛土</v>
          </cell>
          <cell r="F1445">
            <v>29.6</v>
          </cell>
          <cell r="G1445" t="str">
            <v>㎥</v>
          </cell>
          <cell r="H1445" t="e">
            <v>#N/A</v>
          </cell>
          <cell r="I1445" t="e">
            <v>#N/A</v>
          </cell>
        </row>
        <row r="1447">
          <cell r="B1447" t="str">
            <v>砕石地業</v>
          </cell>
          <cell r="D1447" t="str">
            <v>t100</v>
          </cell>
          <cell r="F1447">
            <v>3.9</v>
          </cell>
          <cell r="G1447" t="str">
            <v>㎥</v>
          </cell>
          <cell r="H1447">
            <v>5260</v>
          </cell>
          <cell r="I1447">
            <v>20514</v>
          </cell>
        </row>
        <row r="1449">
          <cell r="B1449" t="str">
            <v>砕石地業</v>
          </cell>
          <cell r="D1449" t="str">
            <v>t100</v>
          </cell>
          <cell r="F1449">
            <v>5.0999999999999996</v>
          </cell>
          <cell r="G1449" t="str">
            <v>㎥</v>
          </cell>
          <cell r="H1449">
            <v>5260</v>
          </cell>
          <cell r="I1449">
            <v>26826</v>
          </cell>
        </row>
        <row r="1451">
          <cell r="B1451" t="str">
            <v>捨てコンクリート</v>
          </cell>
          <cell r="F1451">
            <v>4.5</v>
          </cell>
          <cell r="G1451" t="str">
            <v>㎥</v>
          </cell>
          <cell r="H1451">
            <v>32000</v>
          </cell>
          <cell r="I1451">
            <v>144000</v>
          </cell>
        </row>
        <row r="1453">
          <cell r="B1453" t="str">
            <v>　　　〃　　　 打手間　　</v>
          </cell>
          <cell r="D1453" t="str">
            <v>雑用ｺﾝ</v>
          </cell>
          <cell r="F1453">
            <v>4.5</v>
          </cell>
          <cell r="G1453" t="str">
            <v>㎥</v>
          </cell>
          <cell r="H1453">
            <v>45500</v>
          </cell>
          <cell r="I1453">
            <v>204750</v>
          </cell>
        </row>
        <row r="1455">
          <cell r="B1455" t="str">
            <v>普通コンクリート</v>
          </cell>
          <cell r="D1455" t="str">
            <v>24-15</v>
          </cell>
          <cell r="F1455">
            <v>25.4</v>
          </cell>
          <cell r="G1455" t="str">
            <v>㎥</v>
          </cell>
          <cell r="H1455">
            <v>33000</v>
          </cell>
          <cell r="I1455">
            <v>838200</v>
          </cell>
        </row>
        <row r="1457">
          <cell r="B1457" t="str">
            <v>　　　〃　　　 打手間　　</v>
          </cell>
          <cell r="F1457">
            <v>25.4</v>
          </cell>
          <cell r="G1457" t="str">
            <v>㎥</v>
          </cell>
          <cell r="H1457" t="e">
            <v>#N/A</v>
          </cell>
          <cell r="I1457" t="e">
            <v>#N/A</v>
          </cell>
        </row>
        <row r="1459">
          <cell r="B1459" t="str">
            <v>普通型枠</v>
          </cell>
          <cell r="F1459">
            <v>160</v>
          </cell>
          <cell r="G1459" t="str">
            <v>㎡</v>
          </cell>
          <cell r="H1459">
            <v>47500</v>
          </cell>
          <cell r="I1459">
            <v>7600000</v>
          </cell>
        </row>
        <row r="1461">
          <cell r="B1461" t="str">
            <v>打放し型枠</v>
          </cell>
          <cell r="F1461">
            <v>23.9</v>
          </cell>
          <cell r="G1461" t="str">
            <v>㎡</v>
          </cell>
          <cell r="H1461" t="e">
            <v>#N/A</v>
          </cell>
          <cell r="I1461" t="e">
            <v>#N/A</v>
          </cell>
        </row>
        <row r="1463">
          <cell r="B1463" t="str">
            <v>型枠運搬</v>
          </cell>
          <cell r="F1463">
            <v>184</v>
          </cell>
          <cell r="G1463" t="str">
            <v>㎡</v>
          </cell>
          <cell r="H1463">
            <v>33500</v>
          </cell>
          <cell r="I1463">
            <v>6164000</v>
          </cell>
        </row>
        <row r="1465">
          <cell r="B1465" t="str">
            <v>異形鉄筋</v>
          </cell>
          <cell r="D1465" t="str">
            <v>SD295A D10</v>
          </cell>
          <cell r="F1465">
            <v>1.6</v>
          </cell>
          <cell r="G1465" t="str">
            <v>ｔ</v>
          </cell>
          <cell r="H1465">
            <v>11600</v>
          </cell>
          <cell r="I1465">
            <v>18560</v>
          </cell>
        </row>
        <row r="1467">
          <cell r="B1467" t="str">
            <v>異形鉄筋</v>
          </cell>
          <cell r="D1467" t="str">
            <v>SD295A D13</v>
          </cell>
          <cell r="F1467">
            <v>0.9</v>
          </cell>
          <cell r="G1467" t="str">
            <v>ｔ</v>
          </cell>
          <cell r="H1467">
            <v>11900</v>
          </cell>
          <cell r="I1467">
            <v>10710</v>
          </cell>
        </row>
        <row r="1469">
          <cell r="B1469" t="str">
            <v>鉄筋加工組立</v>
          </cell>
          <cell r="F1469">
            <v>2.5</v>
          </cell>
          <cell r="G1469" t="str">
            <v>ｔ</v>
          </cell>
          <cell r="H1469">
            <v>3420</v>
          </cell>
          <cell r="I1469">
            <v>8550</v>
          </cell>
        </row>
        <row r="1471">
          <cell r="B1471" t="str">
            <v>鉄筋運搬</v>
          </cell>
          <cell r="F1471">
            <v>2.5</v>
          </cell>
          <cell r="G1471" t="str">
            <v>ｔ</v>
          </cell>
          <cell r="H1471">
            <v>840</v>
          </cell>
          <cell r="I1471">
            <v>2100</v>
          </cell>
        </row>
        <row r="1473">
          <cell r="B1473" t="str">
            <v>磁器タイル張り</v>
          </cell>
          <cell r="D1473" t="str">
            <v>300角</v>
          </cell>
          <cell r="F1473">
            <v>36.1</v>
          </cell>
          <cell r="G1473" t="str">
            <v>㎡</v>
          </cell>
          <cell r="H1473" t="e">
            <v>#N/A</v>
          </cell>
          <cell r="I1473" t="e">
            <v>#N/A</v>
          </cell>
        </row>
        <row r="1475">
          <cell r="B1475" t="str">
            <v>コンクリートこて仕上げ</v>
          </cell>
          <cell r="D1475" t="str">
            <v>薄物仕上げ</v>
          </cell>
          <cell r="F1475">
            <v>11.9</v>
          </cell>
          <cell r="G1475" t="str">
            <v>㎡</v>
          </cell>
          <cell r="H1475" t="e">
            <v>#N/A</v>
          </cell>
          <cell r="I1475" t="e">
            <v>#N/A</v>
          </cell>
        </row>
        <row r="1476">
          <cell r="B1476" t="str">
            <v>　常温乾燥形ふっ素樹脂ワニス塗り</v>
          </cell>
          <cell r="D1476" t="str">
            <v>笠木</v>
          </cell>
        </row>
        <row r="1477">
          <cell r="B1477" t="str">
            <v>　（ＦＵＣ）</v>
          </cell>
          <cell r="D1477" t="str">
            <v>ｺﾝｸﾘｰﾄ面</v>
          </cell>
          <cell r="F1477">
            <v>11.9</v>
          </cell>
          <cell r="G1477" t="str">
            <v>㎡</v>
          </cell>
          <cell r="H1477">
            <v>160</v>
          </cell>
          <cell r="I1477">
            <v>1904</v>
          </cell>
        </row>
        <row r="1478">
          <cell r="B1478" t="str">
            <v>　常温乾燥形ふっ素樹脂ワニス塗り</v>
          </cell>
          <cell r="D1478" t="str">
            <v>壁</v>
          </cell>
        </row>
        <row r="1479">
          <cell r="B1479" t="str">
            <v>　（ＦＵＣ）</v>
          </cell>
          <cell r="D1479" t="str">
            <v>ｺﾝｸﾘｰﾄ面</v>
          </cell>
          <cell r="F1479">
            <v>23.9</v>
          </cell>
          <cell r="G1479" t="str">
            <v>㎡</v>
          </cell>
          <cell r="H1479">
            <v>160</v>
          </cell>
          <cell r="I1479">
            <v>3824</v>
          </cell>
        </row>
        <row r="1480">
          <cell r="D1480" t="str">
            <v>支柱FB-9*44 h750 @1,260</v>
          </cell>
        </row>
        <row r="1481">
          <cell r="B1481" t="str">
            <v>手すり</v>
          </cell>
          <cell r="D1481" t="str">
            <v>SUS34φ×2</v>
          </cell>
          <cell r="F1481">
            <v>79.5</v>
          </cell>
          <cell r="G1481" t="str">
            <v>ｍ</v>
          </cell>
          <cell r="H1481" t="e">
            <v>#N/A</v>
          </cell>
          <cell r="I1481" t="e">
            <v>#N/A</v>
          </cell>
        </row>
        <row r="1483">
          <cell r="B1483" t="str">
            <v>　〃　塗装</v>
          </cell>
          <cell r="D1483" t="str">
            <v>FUE</v>
          </cell>
          <cell r="F1483">
            <v>22</v>
          </cell>
          <cell r="G1483" t="str">
            <v>㎡</v>
          </cell>
          <cell r="H1483">
            <v>320</v>
          </cell>
          <cell r="I1483">
            <v>7040</v>
          </cell>
        </row>
        <row r="1484">
          <cell r="D1484" t="str">
            <v>　</v>
          </cell>
        </row>
        <row r="1485">
          <cell r="B1485" t="str">
            <v>ＥＸＰ-Ｊ部スタイロフォーム</v>
          </cell>
          <cell r="D1485" t="str">
            <v>t100</v>
          </cell>
          <cell r="F1485">
            <v>5.2</v>
          </cell>
          <cell r="G1485" t="str">
            <v>㎡</v>
          </cell>
          <cell r="H1485" t="e">
            <v>#N/A</v>
          </cell>
          <cell r="I1485" t="e">
            <v>#N/A</v>
          </cell>
        </row>
        <row r="1493">
          <cell r="B1493" t="str">
            <v xml:space="preserve">  代　価  計</v>
          </cell>
          <cell r="I1493" t="e">
            <v>#N/A</v>
          </cell>
        </row>
        <row r="1495">
          <cell r="B1495" t="str">
            <v>採　用　金　額</v>
          </cell>
          <cell r="I1495" t="e">
            <v>#N/A</v>
          </cell>
        </row>
        <row r="1497">
          <cell r="I1497" t="e">
            <v>#N/A</v>
          </cell>
        </row>
        <row r="1499">
          <cell r="B1499" t="str">
            <v>捨土料金（舗装除く外構分）</v>
          </cell>
          <cell r="D1499" t="str">
            <v>首都圏民間処分場</v>
          </cell>
        </row>
        <row r="1502">
          <cell r="B1502" t="str">
            <v>ｺﾝｸﾘｰﾄよう壁1</v>
          </cell>
        </row>
        <row r="1503">
          <cell r="B1503" t="str">
            <v>捨土費</v>
          </cell>
          <cell r="D1503" t="str">
            <v>内陸部処分場</v>
          </cell>
          <cell r="F1503">
            <v>31.5</v>
          </cell>
          <cell r="G1503" t="str">
            <v>㎥</v>
          </cell>
          <cell r="H1503" t="e">
            <v>#N/A</v>
          </cell>
          <cell r="I1503" t="e">
            <v>#N/A</v>
          </cell>
        </row>
        <row r="1504">
          <cell r="B1504" t="str">
            <v>ｺﾝｸﾘｰﾄよう壁2</v>
          </cell>
        </row>
        <row r="1505">
          <cell r="B1505" t="str">
            <v>捨土費</v>
          </cell>
          <cell r="D1505" t="str">
            <v>内陸部処分場</v>
          </cell>
          <cell r="F1505">
            <v>8.5</v>
          </cell>
          <cell r="G1505" t="str">
            <v>㎥</v>
          </cell>
          <cell r="H1505" t="e">
            <v>#N/A</v>
          </cell>
          <cell r="I1505" t="e">
            <v>#N/A</v>
          </cell>
        </row>
        <row r="1506">
          <cell r="B1506" t="str">
            <v>ｺﾝｸﾘｰﾄよう壁3</v>
          </cell>
        </row>
        <row r="1507">
          <cell r="B1507" t="str">
            <v>捨土費</v>
          </cell>
          <cell r="D1507" t="str">
            <v>内陸部処分場</v>
          </cell>
          <cell r="F1507">
            <v>9.5</v>
          </cell>
          <cell r="G1507" t="str">
            <v>㎥</v>
          </cell>
          <cell r="H1507" t="e">
            <v>#N/A</v>
          </cell>
          <cell r="I1507" t="e">
            <v>#N/A</v>
          </cell>
        </row>
        <row r="1508">
          <cell r="B1508" t="str">
            <v>集水ますA</v>
          </cell>
        </row>
        <row r="1509">
          <cell r="B1509" t="str">
            <v>捨土費</v>
          </cell>
          <cell r="D1509" t="str">
            <v>内陸部処分場</v>
          </cell>
          <cell r="G1509" t="str">
            <v>㎥</v>
          </cell>
          <cell r="H1509" t="e">
            <v>#N/A</v>
          </cell>
          <cell r="I1509" t="e">
            <v>#N/A</v>
          </cell>
        </row>
        <row r="1510">
          <cell r="B1510" t="str">
            <v>浸透ますB</v>
          </cell>
        </row>
        <row r="1511">
          <cell r="B1511" t="str">
            <v>捨土費</v>
          </cell>
          <cell r="D1511" t="str">
            <v>内陸部処分場</v>
          </cell>
          <cell r="G1511" t="str">
            <v>㎥</v>
          </cell>
          <cell r="H1511" t="e">
            <v>#N/A</v>
          </cell>
          <cell r="I1511" t="e">
            <v>#N/A</v>
          </cell>
        </row>
        <row r="1512">
          <cell r="B1512" t="str">
            <v>側溝</v>
          </cell>
        </row>
        <row r="1513">
          <cell r="B1513" t="str">
            <v>捨土費</v>
          </cell>
          <cell r="D1513" t="str">
            <v>内陸部処分場</v>
          </cell>
          <cell r="G1513" t="str">
            <v>㎥</v>
          </cell>
          <cell r="H1513" t="e">
            <v>#N/A</v>
          </cell>
          <cell r="I1513" t="e">
            <v>#N/A</v>
          </cell>
        </row>
        <row r="1514">
          <cell r="B1514" t="str">
            <v>側溝T</v>
          </cell>
        </row>
        <row r="1515">
          <cell r="B1515" t="str">
            <v>捨土費</v>
          </cell>
          <cell r="D1515" t="str">
            <v>内陸部処分場</v>
          </cell>
          <cell r="G1515" t="str">
            <v>㎥</v>
          </cell>
          <cell r="H1515" t="e">
            <v>#N/A</v>
          </cell>
          <cell r="I1515" t="e">
            <v>#N/A</v>
          </cell>
        </row>
        <row r="1516">
          <cell r="B1516" t="str">
            <v>PC床ﾋﾟｯﾄ</v>
          </cell>
        </row>
        <row r="1517">
          <cell r="B1517" t="str">
            <v>捨土費</v>
          </cell>
          <cell r="D1517" t="str">
            <v>内陸部処分場</v>
          </cell>
          <cell r="F1517">
            <v>94.5</v>
          </cell>
          <cell r="G1517" t="str">
            <v>㎥</v>
          </cell>
          <cell r="H1517" t="e">
            <v>#N/A</v>
          </cell>
          <cell r="I1517" t="e">
            <v>#N/A</v>
          </cell>
        </row>
        <row r="1518">
          <cell r="B1518" t="str">
            <v>階段1</v>
          </cell>
        </row>
        <row r="1519">
          <cell r="B1519" t="str">
            <v>捨土費</v>
          </cell>
          <cell r="D1519" t="str">
            <v>内陸部処分場</v>
          </cell>
          <cell r="G1519" t="str">
            <v>㎥</v>
          </cell>
          <cell r="H1519" t="e">
            <v>#N/A</v>
          </cell>
          <cell r="I1519" t="e">
            <v>#N/A</v>
          </cell>
        </row>
        <row r="1520">
          <cell r="B1520" t="str">
            <v>階段2</v>
          </cell>
        </row>
        <row r="1521">
          <cell r="B1521" t="str">
            <v>捨土費</v>
          </cell>
          <cell r="D1521" t="str">
            <v>内陸部処分場</v>
          </cell>
          <cell r="G1521" t="str">
            <v>㎥</v>
          </cell>
          <cell r="H1521" t="e">
            <v>#N/A</v>
          </cell>
          <cell r="I1521" t="e">
            <v>#N/A</v>
          </cell>
        </row>
        <row r="1522">
          <cell r="B1522" t="str">
            <v>ｽﾛｰﾌﾟ</v>
          </cell>
        </row>
        <row r="1523">
          <cell r="B1523" t="str">
            <v>捨土費</v>
          </cell>
          <cell r="D1523" t="str">
            <v>内陸部処分場</v>
          </cell>
          <cell r="F1523">
            <v>16.7</v>
          </cell>
          <cell r="G1523" t="str">
            <v>㎥</v>
          </cell>
          <cell r="H1523" t="e">
            <v>#N/A</v>
          </cell>
          <cell r="I1523" t="e">
            <v>#N/A</v>
          </cell>
        </row>
        <row r="1526">
          <cell r="D1526" t="str">
            <v>*浸透ますB,側溝T,階段1,階段2の根切土計37.2㎥は植栽下盛土へ転用、その他の排水土工については軽構造物土工として周辺敷均しと考える。</v>
          </cell>
        </row>
        <row r="1531">
          <cell r="B1531" t="str">
            <v xml:space="preserve">  代　価  計</v>
          </cell>
          <cell r="F1531">
            <v>160.69999999999999</v>
          </cell>
          <cell r="G1531" t="str">
            <v>㎥</v>
          </cell>
          <cell r="I1531" t="e">
            <v>#N/A</v>
          </cell>
        </row>
        <row r="1533">
          <cell r="B1533" t="str">
            <v>採　用　金　額</v>
          </cell>
          <cell r="I1533" t="e">
            <v>#N/A</v>
          </cell>
        </row>
        <row r="1535">
          <cell r="B1535" t="str">
            <v>d239000</v>
          </cell>
          <cell r="I1535" t="e">
            <v>#N/A</v>
          </cell>
        </row>
        <row r="1537">
          <cell r="B1537" t="str">
            <v>既設RC杭引抜き等</v>
          </cell>
        </row>
        <row r="1539">
          <cell r="B1539" t="str">
            <v>撤去費</v>
          </cell>
          <cell r="F1539">
            <v>1</v>
          </cell>
          <cell r="G1539" t="str">
            <v>式</v>
          </cell>
          <cell r="H1539" t="e">
            <v>#N/A</v>
          </cell>
          <cell r="I1539" t="e">
            <v>#N/A</v>
          </cell>
        </row>
        <row r="1541">
          <cell r="B1541" t="str">
            <v>発生材処理</v>
          </cell>
          <cell r="F1541">
            <v>1</v>
          </cell>
          <cell r="G1541" t="str">
            <v>式</v>
          </cell>
          <cell r="H1541" t="e">
            <v>#N/A</v>
          </cell>
          <cell r="I1541" t="e">
            <v>#N/A</v>
          </cell>
        </row>
        <row r="1545">
          <cell r="B1545" t="str">
            <v xml:space="preserve">  代　価  計</v>
          </cell>
          <cell r="I1545" t="e">
            <v>#N/A</v>
          </cell>
        </row>
        <row r="1547">
          <cell r="B1547" t="str">
            <v>採　用　金　額</v>
          </cell>
          <cell r="I1547" t="e">
            <v>#N/A</v>
          </cell>
        </row>
        <row r="1549">
          <cell r="B1549" t="str">
            <v>d230901</v>
          </cell>
          <cell r="I1549">
            <v>2664700</v>
          </cell>
        </row>
        <row r="1550">
          <cell r="B1550" t="str">
            <v>既設RC杭引抜き</v>
          </cell>
        </row>
        <row r="1551">
          <cell r="B1551" t="str">
            <v>発生材処理</v>
          </cell>
          <cell r="D1551" t="str">
            <v>中間処理場</v>
          </cell>
        </row>
        <row r="1552">
          <cell r="B1552" t="str">
            <v>廃棄材Ⅰ類</v>
          </cell>
        </row>
        <row r="1553">
          <cell r="B1553" t="str">
            <v>運搬費</v>
          </cell>
          <cell r="D1553" t="str">
            <v>10t DID有 ﾎｳ0.6 ≦31.5</v>
          </cell>
          <cell r="F1553">
            <v>627</v>
          </cell>
          <cell r="G1553" t="str">
            <v>㎥</v>
          </cell>
          <cell r="H1553">
            <v>1940</v>
          </cell>
          <cell r="I1553">
            <v>1216380</v>
          </cell>
        </row>
        <row r="1554">
          <cell r="B1554" t="str">
            <v>廃棄材Ⅰ類</v>
          </cell>
        </row>
        <row r="1555">
          <cell r="B1555" t="str">
            <v>投棄料</v>
          </cell>
          <cell r="D1555" t="str">
            <v>中間処理場</v>
          </cell>
          <cell r="F1555">
            <v>627</v>
          </cell>
          <cell r="G1555" t="str">
            <v>㎥</v>
          </cell>
          <cell r="H1555">
            <v>2310</v>
          </cell>
          <cell r="I1555">
            <v>1448370</v>
          </cell>
        </row>
        <row r="1559">
          <cell r="B1559" t="str">
            <v xml:space="preserve">  代　価  計</v>
          </cell>
          <cell r="I1559">
            <v>2664750</v>
          </cell>
        </row>
        <row r="1561">
          <cell r="B1561" t="str">
            <v>採　用　金　額</v>
          </cell>
          <cell r="I1561">
            <v>2664700</v>
          </cell>
        </row>
      </sheetData>
      <sheetData sheetId="3" refreshError="1"/>
      <sheetData sheetId="4"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位代価"/>
      <sheetName val="予定価格内訳"/>
      <sheetName val="工事総括"/>
      <sheetName val="内訳表紙"/>
      <sheetName val="官給品"/>
      <sheetName val="特定材料"/>
      <sheetName val="工程"/>
      <sheetName val="標識別内訳"/>
      <sheetName val="公開様式"/>
      <sheetName val="計算"/>
      <sheetName val="提出書類"/>
      <sheetName val="重量計算"/>
      <sheetName val="再使用品"/>
    </sheetNames>
    <sheetDataSet>
      <sheetData sheetId="0" refreshError="1">
        <row r="1">
          <cell r="B1" t="str">
            <v>細目</v>
          </cell>
          <cell r="C1" t="str">
            <v>品名</v>
          </cell>
          <cell r="D1" t="str">
            <v>規格</v>
          </cell>
          <cell r="E1" t="str">
            <v>単位</v>
          </cell>
          <cell r="F1" t="str">
            <v>数量</v>
          </cell>
          <cell r="G1" t="str">
            <v>単価</v>
          </cell>
          <cell r="H1" t="str">
            <v>金額</v>
          </cell>
          <cell r="I1" t="str">
            <v>備考</v>
          </cell>
          <cell r="J1">
            <v>0</v>
          </cell>
          <cell r="K1">
            <v>0</v>
          </cell>
          <cell r="L1">
            <v>0</v>
          </cell>
          <cell r="M1">
            <v>0</v>
          </cell>
          <cell r="N1">
            <v>0</v>
          </cell>
          <cell r="O1">
            <v>0</v>
          </cell>
          <cell r="P1">
            <v>0</v>
          </cell>
          <cell r="Q1">
            <v>0</v>
          </cell>
          <cell r="R1">
            <v>0</v>
          </cell>
          <cell r="S1">
            <v>0</v>
          </cell>
          <cell r="T1" t="str">
            <v>作成順</v>
          </cell>
        </row>
        <row r="2">
          <cell r="A2">
            <v>1</v>
          </cell>
          <cell r="B2" t="str">
            <v>灯器</v>
          </cell>
          <cell r="C2" t="str">
            <v>取付</v>
          </cell>
          <cell r="D2" t="str">
            <v>LEDⅤ型</v>
          </cell>
          <cell r="E2" t="str">
            <v>組</v>
          </cell>
          <cell r="F2">
            <v>1</v>
          </cell>
          <cell r="G2">
            <v>0</v>
          </cell>
          <cell r="H2">
            <v>95110.399999999994</v>
          </cell>
          <cell r="I2" t="str">
            <v>電通 P2-29</v>
          </cell>
          <cell r="J2">
            <v>0</v>
          </cell>
          <cell r="K2">
            <v>0</v>
          </cell>
          <cell r="L2">
            <v>0</v>
          </cell>
          <cell r="M2">
            <v>0</v>
          </cell>
          <cell r="N2">
            <v>0</v>
          </cell>
          <cell r="O2">
            <v>0</v>
          </cell>
          <cell r="P2">
            <v>0</v>
          </cell>
          <cell r="Q2">
            <v>0</v>
          </cell>
          <cell r="R2">
            <v>0</v>
          </cell>
          <cell r="S2">
            <v>0</v>
          </cell>
          <cell r="T2">
            <v>10</v>
          </cell>
        </row>
        <row r="3">
          <cell r="C3" t="str">
            <v>灯器台</v>
          </cell>
          <cell r="D3" t="str">
            <v>SUS304</v>
          </cell>
          <cell r="E3" t="str">
            <v>台</v>
          </cell>
          <cell r="F3">
            <v>1</v>
          </cell>
          <cell r="G3">
            <v>70000</v>
          </cell>
          <cell r="H3">
            <v>70000</v>
          </cell>
          <cell r="I3" t="str">
            <v>市価</v>
          </cell>
        </row>
        <row r="4">
          <cell r="C4" t="str">
            <v>ケミカルアンカー</v>
          </cell>
          <cell r="D4" t="str">
            <v>R16</v>
          </cell>
          <cell r="E4" t="str">
            <v>個</v>
          </cell>
          <cell r="F4">
            <v>4</v>
          </cell>
          <cell r="G4">
            <v>475</v>
          </cell>
          <cell r="H4">
            <v>1900</v>
          </cell>
          <cell r="I4" t="str">
            <v>物 P49</v>
          </cell>
        </row>
        <row r="5">
          <cell r="C5" t="str">
            <v>電工</v>
          </cell>
          <cell r="D5">
            <v>0</v>
          </cell>
          <cell r="E5" t="str">
            <v>人</v>
          </cell>
          <cell r="F5">
            <v>0.8</v>
          </cell>
          <cell r="G5">
            <v>16700</v>
          </cell>
          <cell r="H5">
            <v>13360</v>
          </cell>
          <cell r="I5" t="str">
            <v>長崎</v>
          </cell>
        </row>
        <row r="6">
          <cell r="C6" t="str">
            <v>普通作業員</v>
          </cell>
          <cell r="D6">
            <v>0</v>
          </cell>
          <cell r="E6" t="str">
            <v>人</v>
          </cell>
          <cell r="F6">
            <v>0.5</v>
          </cell>
          <cell r="G6">
            <v>14000</v>
          </cell>
          <cell r="H6">
            <v>7000</v>
          </cell>
          <cell r="I6" t="str">
            <v>長崎</v>
          </cell>
        </row>
        <row r="7">
          <cell r="C7" t="str">
            <v>その他</v>
          </cell>
          <cell r="D7" t="str">
            <v>（労）×１４％</v>
          </cell>
          <cell r="E7" t="str">
            <v>式</v>
          </cell>
          <cell r="F7">
            <v>1</v>
          </cell>
          <cell r="G7">
            <v>0</v>
          </cell>
          <cell r="H7">
            <v>2850.4</v>
          </cell>
          <cell r="I7">
            <v>20360</v>
          </cell>
          <cell r="J7">
            <v>0</v>
          </cell>
          <cell r="K7" t="str">
            <v>×</v>
          </cell>
          <cell r="L7">
            <v>0.14000000000000001</v>
          </cell>
        </row>
        <row r="9">
          <cell r="A9">
            <v>2</v>
          </cell>
          <cell r="B9" t="str">
            <v>太陽電池架</v>
          </cell>
          <cell r="C9" t="str">
            <v>取付</v>
          </cell>
          <cell r="D9" t="str">
            <v>12V44W</v>
          </cell>
          <cell r="E9" t="str">
            <v>台</v>
          </cell>
          <cell r="F9">
            <v>1</v>
          </cell>
          <cell r="G9">
            <v>0</v>
          </cell>
          <cell r="H9">
            <v>104834.54000000001</v>
          </cell>
          <cell r="I9" t="str">
            <v>電通 P2-30</v>
          </cell>
          <cell r="J9">
            <v>0</v>
          </cell>
          <cell r="K9">
            <v>0</v>
          </cell>
          <cell r="L9">
            <v>0</v>
          </cell>
          <cell r="M9">
            <v>0</v>
          </cell>
          <cell r="N9">
            <v>0</v>
          </cell>
          <cell r="O9">
            <v>0</v>
          </cell>
          <cell r="P9">
            <v>0</v>
          </cell>
          <cell r="Q9">
            <v>0</v>
          </cell>
          <cell r="R9">
            <v>0</v>
          </cell>
          <cell r="S9">
            <v>0</v>
          </cell>
          <cell r="T9">
            <v>10</v>
          </cell>
        </row>
        <row r="10">
          <cell r="C10" t="str">
            <v>太陽電池架台</v>
          </cell>
          <cell r="D10" t="str">
            <v>SUS304</v>
          </cell>
          <cell r="E10" t="str">
            <v>台</v>
          </cell>
          <cell r="F10">
            <v>1</v>
          </cell>
          <cell r="G10">
            <v>77000</v>
          </cell>
          <cell r="H10">
            <v>77000</v>
          </cell>
          <cell r="I10" t="str">
            <v>市価</v>
          </cell>
        </row>
        <row r="11">
          <cell r="C11" t="str">
            <v>ケミカルアンカー</v>
          </cell>
          <cell r="D11" t="str">
            <v>R16</v>
          </cell>
          <cell r="E11" t="str">
            <v>個</v>
          </cell>
          <cell r="F11">
            <v>4</v>
          </cell>
          <cell r="G11">
            <v>475</v>
          </cell>
          <cell r="H11">
            <v>1900</v>
          </cell>
          <cell r="I11" t="str">
            <v>物 P49</v>
          </cell>
        </row>
        <row r="12">
          <cell r="C12" t="str">
            <v>電工</v>
          </cell>
          <cell r="D12">
            <v>0</v>
          </cell>
          <cell r="E12" t="str">
            <v>人</v>
          </cell>
          <cell r="F12">
            <v>0.64800000000000002</v>
          </cell>
          <cell r="G12">
            <v>16700</v>
          </cell>
          <cell r="H12">
            <v>10821.6</v>
          </cell>
          <cell r="I12" t="str">
            <v>長崎</v>
          </cell>
          <cell r="J12">
            <v>1.2E-2</v>
          </cell>
          <cell r="K12" t="str">
            <v>×</v>
          </cell>
          <cell r="L12">
            <v>44</v>
          </cell>
          <cell r="M12" t="str">
            <v>＋</v>
          </cell>
          <cell r="N12">
            <v>0.12</v>
          </cell>
        </row>
        <row r="13">
          <cell r="C13" t="str">
            <v>普通作業員</v>
          </cell>
          <cell r="D13">
            <v>0</v>
          </cell>
          <cell r="E13" t="str">
            <v>人</v>
          </cell>
          <cell r="F13">
            <v>0.85199999999999998</v>
          </cell>
          <cell r="G13">
            <v>14000</v>
          </cell>
          <cell r="H13">
            <v>11928</v>
          </cell>
          <cell r="I13" t="str">
            <v>長崎</v>
          </cell>
          <cell r="J13">
            <v>2.3E-2</v>
          </cell>
          <cell r="K13" t="str">
            <v>×</v>
          </cell>
          <cell r="L13">
            <v>44</v>
          </cell>
          <cell r="M13" t="str">
            <v>－</v>
          </cell>
          <cell r="N13">
            <v>0.16</v>
          </cell>
        </row>
        <row r="14">
          <cell r="C14" t="str">
            <v>その他</v>
          </cell>
          <cell r="D14" t="str">
            <v>（労）×１４％</v>
          </cell>
          <cell r="E14" t="str">
            <v>式</v>
          </cell>
          <cell r="F14">
            <v>1</v>
          </cell>
          <cell r="G14">
            <v>0</v>
          </cell>
          <cell r="H14">
            <v>3184.94</v>
          </cell>
          <cell r="I14">
            <v>22749.599999999999</v>
          </cell>
          <cell r="J14">
            <v>0</v>
          </cell>
          <cell r="K14" t="str">
            <v>×</v>
          </cell>
          <cell r="L14">
            <v>0.14000000000000001</v>
          </cell>
        </row>
        <row r="16">
          <cell r="A16">
            <v>3</v>
          </cell>
          <cell r="B16" t="str">
            <v>太陽電池装置用配電盤</v>
          </cell>
          <cell r="C16" t="str">
            <v>取付</v>
          </cell>
          <cell r="D16">
            <v>0</v>
          </cell>
          <cell r="E16" t="str">
            <v>台</v>
          </cell>
          <cell r="F16">
            <v>1</v>
          </cell>
          <cell r="G16">
            <v>0</v>
          </cell>
          <cell r="H16">
            <v>39232</v>
          </cell>
          <cell r="I16" t="str">
            <v>電通 P2-30</v>
          </cell>
        </row>
        <row r="17">
          <cell r="C17" t="str">
            <v>ホークアンカーボルト</v>
          </cell>
          <cell r="D17" t="str">
            <v>SUS304 B1070</v>
          </cell>
          <cell r="E17" t="str">
            <v>個</v>
          </cell>
          <cell r="F17">
            <v>4</v>
          </cell>
          <cell r="G17">
            <v>289</v>
          </cell>
          <cell r="H17">
            <v>1156</v>
          </cell>
          <cell r="I17" t="str">
            <v>物 P45</v>
          </cell>
        </row>
        <row r="18">
          <cell r="C18" t="str">
            <v>電工</v>
          </cell>
          <cell r="D18">
            <v>0</v>
          </cell>
          <cell r="E18" t="str">
            <v>人</v>
          </cell>
          <cell r="F18">
            <v>2</v>
          </cell>
          <cell r="G18">
            <v>16700</v>
          </cell>
          <cell r="H18">
            <v>33400</v>
          </cell>
          <cell r="I18" t="str">
            <v>長崎</v>
          </cell>
        </row>
        <row r="19">
          <cell r="C19" t="str">
            <v>その他</v>
          </cell>
          <cell r="D19" t="str">
            <v>（労）×１４％</v>
          </cell>
          <cell r="E19" t="str">
            <v>式</v>
          </cell>
          <cell r="F19">
            <v>1</v>
          </cell>
          <cell r="G19">
            <v>0</v>
          </cell>
          <cell r="H19">
            <v>4676</v>
          </cell>
          <cell r="I19">
            <v>33400</v>
          </cell>
          <cell r="J19">
            <v>0</v>
          </cell>
          <cell r="K19" t="str">
            <v>×</v>
          </cell>
          <cell r="L19">
            <v>0.14000000000000001</v>
          </cell>
        </row>
        <row r="25">
          <cell r="A25">
            <v>4</v>
          </cell>
          <cell r="B25" t="str">
            <v>蓄電池</v>
          </cell>
          <cell r="C25" t="str">
            <v>取付</v>
          </cell>
          <cell r="D25" t="str">
            <v>CS-60-6E</v>
          </cell>
          <cell r="E25" t="str">
            <v>式</v>
          </cell>
          <cell r="F25">
            <v>1</v>
          </cell>
          <cell r="G25">
            <v>0</v>
          </cell>
          <cell r="H25">
            <v>12459.6</v>
          </cell>
          <cell r="I25" t="str">
            <v>電通 P2-30</v>
          </cell>
        </row>
        <row r="26">
          <cell r="C26" t="str">
            <v>蓄電池転倒防止ベルト</v>
          </cell>
          <cell r="D26" t="str">
            <v>SUS304</v>
          </cell>
          <cell r="E26" t="str">
            <v>個</v>
          </cell>
          <cell r="F26">
            <v>1</v>
          </cell>
          <cell r="G26">
            <v>5000</v>
          </cell>
          <cell r="H26">
            <v>5000</v>
          </cell>
          <cell r="I26" t="str">
            <v>市価</v>
          </cell>
        </row>
        <row r="27">
          <cell r="C27" t="str">
            <v>ホークアンカーボルト</v>
          </cell>
          <cell r="D27" t="str">
            <v>SUS304 B870</v>
          </cell>
          <cell r="E27" t="str">
            <v>個</v>
          </cell>
          <cell r="F27">
            <v>2</v>
          </cell>
          <cell r="G27">
            <v>230</v>
          </cell>
          <cell r="H27">
            <v>460</v>
          </cell>
          <cell r="I27" t="str">
            <v>物 P45</v>
          </cell>
        </row>
        <row r="28">
          <cell r="C28" t="str">
            <v>電工</v>
          </cell>
          <cell r="D28">
            <v>0</v>
          </cell>
          <cell r="E28" t="str">
            <v>人</v>
          </cell>
          <cell r="F28">
            <v>0.2</v>
          </cell>
          <cell r="G28">
            <v>16700</v>
          </cell>
          <cell r="H28">
            <v>3340</v>
          </cell>
          <cell r="I28" t="str">
            <v>長崎</v>
          </cell>
          <cell r="J28">
            <v>0.05</v>
          </cell>
          <cell r="K28" t="str">
            <v>×</v>
          </cell>
          <cell r="L28">
            <v>2</v>
          </cell>
          <cell r="M28" t="str">
            <v>×</v>
          </cell>
          <cell r="N28">
            <v>2</v>
          </cell>
          <cell r="O28" t="str">
            <v>個</v>
          </cell>
        </row>
        <row r="29">
          <cell r="C29" t="str">
            <v>普通作業員</v>
          </cell>
          <cell r="D29">
            <v>0</v>
          </cell>
          <cell r="E29" t="str">
            <v>人</v>
          </cell>
          <cell r="F29">
            <v>0.2</v>
          </cell>
          <cell r="G29">
            <v>14000</v>
          </cell>
          <cell r="H29">
            <v>2800</v>
          </cell>
          <cell r="I29" t="str">
            <v>長崎</v>
          </cell>
          <cell r="J29">
            <v>0.05</v>
          </cell>
          <cell r="K29" t="str">
            <v>×</v>
          </cell>
          <cell r="L29">
            <v>2</v>
          </cell>
          <cell r="M29" t="str">
            <v>×</v>
          </cell>
          <cell r="N29">
            <v>2</v>
          </cell>
          <cell r="O29" t="str">
            <v>個</v>
          </cell>
        </row>
        <row r="30">
          <cell r="C30" t="str">
            <v>その他</v>
          </cell>
          <cell r="D30" t="str">
            <v>（労）×１４％</v>
          </cell>
          <cell r="E30" t="str">
            <v>式</v>
          </cell>
          <cell r="F30">
            <v>1</v>
          </cell>
          <cell r="G30">
            <v>0</v>
          </cell>
          <cell r="H30">
            <v>859.6</v>
          </cell>
          <cell r="I30">
            <v>6140</v>
          </cell>
          <cell r="J30">
            <v>0</v>
          </cell>
          <cell r="K30" t="str">
            <v>×</v>
          </cell>
          <cell r="L30">
            <v>0.14000000000000001</v>
          </cell>
        </row>
        <row r="32">
          <cell r="A32">
            <v>5</v>
          </cell>
          <cell r="B32" t="str">
            <v>電線管</v>
          </cell>
          <cell r="C32" t="str">
            <v>取付</v>
          </cell>
          <cell r="D32" t="str">
            <v>HIVE28</v>
          </cell>
          <cell r="E32" t="str">
            <v>ｍ</v>
          </cell>
          <cell r="F32">
            <v>1</v>
          </cell>
          <cell r="G32">
            <v>0</v>
          </cell>
          <cell r="H32">
            <v>1738.78</v>
          </cell>
          <cell r="I32" t="str">
            <v>建 P578</v>
          </cell>
        </row>
        <row r="33">
          <cell r="C33" t="str">
            <v>電線管</v>
          </cell>
          <cell r="D33" t="str">
            <v>HIVE28</v>
          </cell>
          <cell r="E33" t="str">
            <v>ｍ</v>
          </cell>
          <cell r="F33">
            <v>1.1000000000000001</v>
          </cell>
          <cell r="G33">
            <v>177.5</v>
          </cell>
          <cell r="H33">
            <v>195.25</v>
          </cell>
          <cell r="I33" t="str">
            <v>積 P515</v>
          </cell>
          <cell r="J33">
            <v>0</v>
          </cell>
          <cell r="K33">
            <v>0</v>
          </cell>
          <cell r="L33">
            <v>710</v>
          </cell>
          <cell r="M33" t="str">
            <v>÷</v>
          </cell>
          <cell r="N33">
            <v>4</v>
          </cell>
        </row>
        <row r="34">
          <cell r="C34" t="str">
            <v>付属品</v>
          </cell>
          <cell r="D34" t="str">
            <v>（管）×３０％</v>
          </cell>
          <cell r="E34" t="str">
            <v>式</v>
          </cell>
          <cell r="F34">
            <v>1</v>
          </cell>
          <cell r="G34">
            <v>0</v>
          </cell>
          <cell r="H34">
            <v>58.57</v>
          </cell>
          <cell r="I34">
            <v>195.25</v>
          </cell>
          <cell r="J34">
            <v>0</v>
          </cell>
          <cell r="K34" t="str">
            <v>×</v>
          </cell>
          <cell r="L34">
            <v>0.3</v>
          </cell>
        </row>
        <row r="35">
          <cell r="C35" t="str">
            <v>雑材料</v>
          </cell>
          <cell r="D35" t="str">
            <v>（材）×５％</v>
          </cell>
          <cell r="E35" t="str">
            <v>式</v>
          </cell>
          <cell r="F35">
            <v>1</v>
          </cell>
          <cell r="G35">
            <v>0</v>
          </cell>
          <cell r="H35">
            <v>12.69</v>
          </cell>
          <cell r="I35">
            <v>253.82</v>
          </cell>
          <cell r="J35">
            <v>0</v>
          </cell>
          <cell r="K35" t="str">
            <v>×</v>
          </cell>
          <cell r="L35">
            <v>0.05</v>
          </cell>
        </row>
        <row r="36">
          <cell r="C36" t="str">
            <v>電工</v>
          </cell>
          <cell r="D36">
            <v>0</v>
          </cell>
          <cell r="E36" t="str">
            <v>人</v>
          </cell>
          <cell r="F36">
            <v>7.5999999999999998E-2</v>
          </cell>
          <cell r="G36">
            <v>16700</v>
          </cell>
          <cell r="H36">
            <v>1269.2</v>
          </cell>
          <cell r="I36" t="str">
            <v>長崎</v>
          </cell>
          <cell r="J36">
            <v>6.4000000000000001E-2</v>
          </cell>
          <cell r="K36" t="str">
            <v>×</v>
          </cell>
          <cell r="L36">
            <v>1.2</v>
          </cell>
        </row>
        <row r="37">
          <cell r="C37" t="str">
            <v>その他</v>
          </cell>
          <cell r="D37" t="str">
            <v>（労）×１６％</v>
          </cell>
          <cell r="E37" t="str">
            <v>式</v>
          </cell>
          <cell r="F37">
            <v>1</v>
          </cell>
          <cell r="G37">
            <v>0</v>
          </cell>
          <cell r="H37">
            <v>203.07</v>
          </cell>
          <cell r="I37">
            <v>1269.2</v>
          </cell>
          <cell r="J37">
            <v>0</v>
          </cell>
          <cell r="K37" t="str">
            <v>×</v>
          </cell>
          <cell r="L37">
            <v>0.16</v>
          </cell>
        </row>
        <row r="39">
          <cell r="A39">
            <v>6</v>
          </cell>
          <cell r="B39" t="str">
            <v>電線管</v>
          </cell>
          <cell r="C39" t="str">
            <v>取付</v>
          </cell>
          <cell r="D39" t="str">
            <v>PF28（２重管）</v>
          </cell>
          <cell r="E39" t="str">
            <v>ｍ</v>
          </cell>
          <cell r="F39">
            <v>1</v>
          </cell>
          <cell r="G39">
            <v>0</v>
          </cell>
          <cell r="H39">
            <v>1414.2400000000002</v>
          </cell>
          <cell r="I39" t="str">
            <v>建 P580</v>
          </cell>
        </row>
        <row r="40">
          <cell r="C40" t="str">
            <v>電線管</v>
          </cell>
          <cell r="D40" t="str">
            <v>PF28（２重管）</v>
          </cell>
          <cell r="E40" t="str">
            <v>ｍ</v>
          </cell>
          <cell r="F40">
            <v>1.1000000000000001</v>
          </cell>
          <cell r="G40">
            <v>152</v>
          </cell>
          <cell r="H40">
            <v>167.2</v>
          </cell>
          <cell r="I40" t="str">
            <v>物 P496・積 P516</v>
          </cell>
        </row>
        <row r="41">
          <cell r="C41" t="str">
            <v>付属品</v>
          </cell>
          <cell r="D41" t="str">
            <v>（管）×２５％</v>
          </cell>
          <cell r="E41" t="str">
            <v>式</v>
          </cell>
          <cell r="F41">
            <v>1</v>
          </cell>
          <cell r="G41">
            <v>0</v>
          </cell>
          <cell r="H41">
            <v>41.8</v>
          </cell>
          <cell r="I41">
            <v>167.2</v>
          </cell>
          <cell r="J41">
            <v>0</v>
          </cell>
          <cell r="K41" t="str">
            <v>×</v>
          </cell>
          <cell r="L41">
            <v>0.25</v>
          </cell>
        </row>
        <row r="42">
          <cell r="C42" t="str">
            <v>雑材料</v>
          </cell>
          <cell r="D42" t="str">
            <v>（材）×２％</v>
          </cell>
          <cell r="E42" t="str">
            <v>式</v>
          </cell>
          <cell r="F42">
            <v>1</v>
          </cell>
          <cell r="G42">
            <v>0</v>
          </cell>
          <cell r="H42">
            <v>4.18</v>
          </cell>
          <cell r="I42">
            <v>209</v>
          </cell>
          <cell r="J42">
            <v>0</v>
          </cell>
          <cell r="K42" t="str">
            <v>×</v>
          </cell>
          <cell r="L42">
            <v>0.02</v>
          </cell>
        </row>
        <row r="43">
          <cell r="C43" t="str">
            <v>電工</v>
          </cell>
          <cell r="D43">
            <v>0</v>
          </cell>
          <cell r="E43" t="str">
            <v>人</v>
          </cell>
          <cell r="F43">
            <v>6.2E-2</v>
          </cell>
          <cell r="G43">
            <v>16700</v>
          </cell>
          <cell r="H43">
            <v>1035.4000000000001</v>
          </cell>
          <cell r="I43" t="str">
            <v>長崎</v>
          </cell>
          <cell r="J43">
            <v>5.1999999999999998E-2</v>
          </cell>
          <cell r="K43" t="str">
            <v>×</v>
          </cell>
          <cell r="L43">
            <v>1.2</v>
          </cell>
        </row>
        <row r="44">
          <cell r="C44" t="str">
            <v>その他</v>
          </cell>
          <cell r="D44" t="str">
            <v>（労）×１６％</v>
          </cell>
          <cell r="E44" t="str">
            <v>式</v>
          </cell>
          <cell r="F44">
            <v>1</v>
          </cell>
          <cell r="G44">
            <v>0</v>
          </cell>
          <cell r="H44">
            <v>165.66</v>
          </cell>
          <cell r="I44">
            <v>1035.4000000000001</v>
          </cell>
          <cell r="J44">
            <v>0</v>
          </cell>
          <cell r="K44" t="str">
            <v>×</v>
          </cell>
          <cell r="L44">
            <v>0.16</v>
          </cell>
        </row>
        <row r="48">
          <cell r="A48">
            <v>7</v>
          </cell>
          <cell r="B48" t="str">
            <v>電線管</v>
          </cell>
          <cell r="C48" t="str">
            <v>取付</v>
          </cell>
          <cell r="D48" t="str">
            <v>VE22</v>
          </cell>
          <cell r="E48" t="str">
            <v>ｍ</v>
          </cell>
          <cell r="F48">
            <v>1</v>
          </cell>
          <cell r="G48">
            <v>0</v>
          </cell>
          <cell r="H48">
            <v>1337.3899999999999</v>
          </cell>
          <cell r="I48" t="str">
            <v>建 P578</v>
          </cell>
        </row>
        <row r="49">
          <cell r="C49" t="str">
            <v>電線管</v>
          </cell>
          <cell r="D49" t="str">
            <v>VE22</v>
          </cell>
          <cell r="E49" t="str">
            <v>ｍ</v>
          </cell>
          <cell r="F49">
            <v>1.1000000000000001</v>
          </cell>
          <cell r="G49">
            <v>65</v>
          </cell>
          <cell r="H49">
            <v>71.5</v>
          </cell>
          <cell r="I49" t="str">
            <v>積 P515</v>
          </cell>
          <cell r="J49">
            <v>0</v>
          </cell>
          <cell r="K49">
            <v>0</v>
          </cell>
          <cell r="L49">
            <v>260</v>
          </cell>
          <cell r="M49" t="str">
            <v>÷</v>
          </cell>
          <cell r="N49">
            <v>4</v>
          </cell>
        </row>
        <row r="50">
          <cell r="C50" t="str">
            <v>付属品</v>
          </cell>
          <cell r="D50" t="str">
            <v>（管）×３０％</v>
          </cell>
          <cell r="E50" t="str">
            <v>式</v>
          </cell>
          <cell r="F50">
            <v>1</v>
          </cell>
          <cell r="G50">
            <v>0</v>
          </cell>
          <cell r="H50">
            <v>21.45</v>
          </cell>
          <cell r="I50">
            <v>71.5</v>
          </cell>
          <cell r="J50">
            <v>0</v>
          </cell>
          <cell r="K50" t="str">
            <v>×</v>
          </cell>
          <cell r="L50">
            <v>0.3</v>
          </cell>
        </row>
        <row r="51">
          <cell r="C51" t="str">
            <v>雑材料</v>
          </cell>
          <cell r="D51" t="str">
            <v>（材）×５％</v>
          </cell>
          <cell r="E51" t="str">
            <v>式</v>
          </cell>
          <cell r="F51">
            <v>1</v>
          </cell>
          <cell r="G51">
            <v>0</v>
          </cell>
          <cell r="H51">
            <v>4.6399999999999997</v>
          </cell>
          <cell r="I51">
            <v>92.95</v>
          </cell>
          <cell r="J51">
            <v>0</v>
          </cell>
          <cell r="K51" t="str">
            <v>×</v>
          </cell>
          <cell r="L51">
            <v>0.05</v>
          </cell>
        </row>
        <row r="52">
          <cell r="C52" t="str">
            <v>電工</v>
          </cell>
          <cell r="D52">
            <v>0</v>
          </cell>
          <cell r="E52" t="str">
            <v>人</v>
          </cell>
          <cell r="F52">
            <v>6.4000000000000001E-2</v>
          </cell>
          <cell r="G52">
            <v>16700</v>
          </cell>
          <cell r="H52">
            <v>1068.8</v>
          </cell>
          <cell r="I52" t="str">
            <v>長崎</v>
          </cell>
          <cell r="J52">
            <v>5.3999999999999999E-2</v>
          </cell>
          <cell r="K52" t="str">
            <v>×</v>
          </cell>
          <cell r="L52">
            <v>1.2</v>
          </cell>
        </row>
        <row r="53">
          <cell r="C53" t="str">
            <v>その他</v>
          </cell>
          <cell r="D53" t="str">
            <v>（労）×１６％</v>
          </cell>
          <cell r="E53" t="str">
            <v>式</v>
          </cell>
          <cell r="F53">
            <v>1</v>
          </cell>
          <cell r="G53">
            <v>0</v>
          </cell>
          <cell r="H53">
            <v>171</v>
          </cell>
          <cell r="I53">
            <v>1068.8</v>
          </cell>
          <cell r="J53">
            <v>0</v>
          </cell>
          <cell r="K53" t="str">
            <v>×</v>
          </cell>
          <cell r="L53">
            <v>0.16</v>
          </cell>
        </row>
        <row r="55">
          <cell r="A55">
            <v>8</v>
          </cell>
          <cell r="B55" t="str">
            <v>電線</v>
          </cell>
          <cell r="C55" t="str">
            <v>取付</v>
          </cell>
          <cell r="D55" t="str">
            <v>VVR5.5sq×2C</v>
          </cell>
          <cell r="E55" t="str">
            <v>ｍ</v>
          </cell>
          <cell r="F55">
            <v>1</v>
          </cell>
          <cell r="G55">
            <v>0</v>
          </cell>
          <cell r="H55">
            <v>524.62</v>
          </cell>
          <cell r="I55" t="str">
            <v>建 P206</v>
          </cell>
          <cell r="J55">
            <v>0</v>
          </cell>
          <cell r="K55">
            <v>0</v>
          </cell>
          <cell r="L55">
            <v>0</v>
          </cell>
          <cell r="M55">
            <v>0</v>
          </cell>
          <cell r="N55">
            <v>0</v>
          </cell>
          <cell r="O55">
            <v>0</v>
          </cell>
          <cell r="P55">
            <v>0</v>
          </cell>
          <cell r="Q55">
            <v>0</v>
          </cell>
          <cell r="R55">
            <v>0</v>
          </cell>
          <cell r="S55">
            <v>0</v>
          </cell>
          <cell r="T55">
            <v>1</v>
          </cell>
        </row>
        <row r="56">
          <cell r="C56" t="str">
            <v>電線</v>
          </cell>
          <cell r="D56" t="str">
            <v>VVR5.5sq×2C</v>
          </cell>
          <cell r="E56" t="str">
            <v>ｍ</v>
          </cell>
          <cell r="F56">
            <v>1.1000000000000001</v>
          </cell>
          <cell r="G56">
            <v>102</v>
          </cell>
          <cell r="H56">
            <v>112.2</v>
          </cell>
          <cell r="I56" t="str">
            <v>積 P481</v>
          </cell>
        </row>
        <row r="57">
          <cell r="C57" t="str">
            <v>雑材料</v>
          </cell>
          <cell r="D57" t="str">
            <v>（材）×５％</v>
          </cell>
          <cell r="E57" t="str">
            <v>式</v>
          </cell>
          <cell r="F57">
            <v>1</v>
          </cell>
          <cell r="G57">
            <v>0</v>
          </cell>
          <cell r="H57">
            <v>5.61</v>
          </cell>
          <cell r="I57">
            <v>112.2</v>
          </cell>
          <cell r="J57">
            <v>0</v>
          </cell>
          <cell r="K57" t="str">
            <v>×</v>
          </cell>
          <cell r="L57">
            <v>0.05</v>
          </cell>
        </row>
        <row r="58">
          <cell r="C58" t="str">
            <v>電工</v>
          </cell>
          <cell r="D58">
            <v>0</v>
          </cell>
          <cell r="E58" t="str">
            <v>人</v>
          </cell>
          <cell r="F58">
            <v>2.1000000000000001E-2</v>
          </cell>
          <cell r="G58">
            <v>16700</v>
          </cell>
          <cell r="H58">
            <v>350.7</v>
          </cell>
          <cell r="I58" t="str">
            <v>長崎</v>
          </cell>
        </row>
        <row r="59">
          <cell r="C59" t="str">
            <v>その他</v>
          </cell>
          <cell r="D59" t="str">
            <v>（労）×１６％</v>
          </cell>
          <cell r="E59" t="str">
            <v>式</v>
          </cell>
          <cell r="F59">
            <v>1</v>
          </cell>
          <cell r="G59">
            <v>0</v>
          </cell>
          <cell r="H59">
            <v>56.11</v>
          </cell>
          <cell r="I59">
            <v>350.7</v>
          </cell>
          <cell r="J59">
            <v>0</v>
          </cell>
          <cell r="K59" t="str">
            <v>×</v>
          </cell>
          <cell r="L59">
            <v>0.16</v>
          </cell>
        </row>
        <row r="61">
          <cell r="A61">
            <v>9</v>
          </cell>
          <cell r="B61" t="str">
            <v>配管</v>
          </cell>
          <cell r="C61" t="str">
            <v>取付</v>
          </cell>
          <cell r="D61" t="str">
            <v>引込み</v>
          </cell>
          <cell r="E61" t="str">
            <v>式</v>
          </cell>
          <cell r="F61">
            <v>1</v>
          </cell>
          <cell r="G61">
            <v>0</v>
          </cell>
          <cell r="H61">
            <v>61767.32</v>
          </cell>
        </row>
        <row r="62">
          <cell r="C62" t="str">
            <v>電線管</v>
          </cell>
          <cell r="D62" t="str">
            <v>HIVE28</v>
          </cell>
          <cell r="E62" t="str">
            <v>ｍ</v>
          </cell>
          <cell r="F62">
            <v>7.5</v>
          </cell>
          <cell r="G62">
            <v>1738.78</v>
          </cell>
          <cell r="H62">
            <v>13040.85</v>
          </cell>
          <cell r="I62" t="str">
            <v>一位代価5</v>
          </cell>
        </row>
        <row r="63">
          <cell r="C63" t="str">
            <v>電線管</v>
          </cell>
          <cell r="D63" t="str">
            <v>PF28（２重管）</v>
          </cell>
          <cell r="E63" t="str">
            <v>ｍ</v>
          </cell>
          <cell r="F63">
            <v>1.2</v>
          </cell>
          <cell r="G63">
            <v>1414.2400000000002</v>
          </cell>
          <cell r="H63">
            <v>1697.08</v>
          </cell>
          <cell r="I63" t="str">
            <v>一位代価6</v>
          </cell>
        </row>
        <row r="64">
          <cell r="C64" t="str">
            <v>電線管</v>
          </cell>
          <cell r="D64" t="str">
            <v>VE22</v>
          </cell>
          <cell r="E64" t="str">
            <v>ｍ</v>
          </cell>
          <cell r="F64">
            <v>1</v>
          </cell>
          <cell r="G64">
            <v>1337.3899999999999</v>
          </cell>
          <cell r="H64">
            <v>1337.39</v>
          </cell>
          <cell r="I64" t="str">
            <v>一位代価7</v>
          </cell>
        </row>
        <row r="65">
          <cell r="C65" t="str">
            <v>エントランスキャップ</v>
          </cell>
          <cell r="D65" t="str">
            <v>HIVE28用</v>
          </cell>
          <cell r="E65" t="str">
            <v>個</v>
          </cell>
          <cell r="F65">
            <v>1</v>
          </cell>
          <cell r="G65">
            <v>372</v>
          </cell>
          <cell r="H65">
            <v>372</v>
          </cell>
          <cell r="I65" t="str">
            <v>積 P519</v>
          </cell>
        </row>
        <row r="66">
          <cell r="C66" t="str">
            <v>ステンレスサドル</v>
          </cell>
          <cell r="D66" t="str">
            <v>SUS304</v>
          </cell>
          <cell r="E66" t="str">
            <v>個</v>
          </cell>
          <cell r="F66">
            <v>22</v>
          </cell>
          <cell r="G66">
            <v>1600</v>
          </cell>
          <cell r="H66">
            <v>35200</v>
          </cell>
          <cell r="I66" t="str">
            <v>市価</v>
          </cell>
        </row>
        <row r="67">
          <cell r="C67" t="str">
            <v>ホークアンカーボルト</v>
          </cell>
          <cell r="D67" t="str">
            <v>SUS304 B870</v>
          </cell>
          <cell r="E67" t="str">
            <v>個</v>
          </cell>
          <cell r="F67">
            <v>44</v>
          </cell>
          <cell r="G67">
            <v>230</v>
          </cell>
          <cell r="H67">
            <v>10120</v>
          </cell>
          <cell r="I67" t="str">
            <v>物 P45</v>
          </cell>
        </row>
        <row r="71">
          <cell r="A71">
            <v>10</v>
          </cell>
          <cell r="B71" t="str">
            <v>機械はつり</v>
          </cell>
          <cell r="C71">
            <v>0</v>
          </cell>
          <cell r="D71" t="str">
            <v>50φ×200mm</v>
          </cell>
          <cell r="E71" t="str">
            <v>箇所</v>
          </cell>
          <cell r="F71">
            <v>1</v>
          </cell>
          <cell r="G71">
            <v>0</v>
          </cell>
          <cell r="H71">
            <v>6755.84</v>
          </cell>
          <cell r="I71" t="str">
            <v>建 P428</v>
          </cell>
        </row>
        <row r="72">
          <cell r="C72" t="str">
            <v>特殊作業員</v>
          </cell>
          <cell r="D72">
            <v>0</v>
          </cell>
          <cell r="E72" t="str">
            <v>人</v>
          </cell>
          <cell r="F72">
            <v>0.32</v>
          </cell>
          <cell r="G72">
            <v>18200</v>
          </cell>
          <cell r="H72">
            <v>5824</v>
          </cell>
          <cell r="I72" t="str">
            <v>長崎</v>
          </cell>
        </row>
        <row r="73">
          <cell r="C73" t="str">
            <v>その他</v>
          </cell>
          <cell r="D73" t="str">
            <v>（労）×１６％</v>
          </cell>
          <cell r="E73" t="str">
            <v>式</v>
          </cell>
          <cell r="F73">
            <v>1</v>
          </cell>
          <cell r="G73">
            <v>0</v>
          </cell>
          <cell r="H73">
            <v>931.84</v>
          </cell>
          <cell r="I73">
            <v>5824</v>
          </cell>
          <cell r="J73">
            <v>0</v>
          </cell>
          <cell r="K73" t="str">
            <v>×</v>
          </cell>
          <cell r="L73">
            <v>0.16</v>
          </cell>
        </row>
        <row r="75">
          <cell r="A75">
            <v>11</v>
          </cell>
          <cell r="B75" t="str">
            <v>手摺切断</v>
          </cell>
          <cell r="C75">
            <v>0</v>
          </cell>
          <cell r="D75" t="str">
            <v>踊り場手摺</v>
          </cell>
          <cell r="E75" t="str">
            <v>式</v>
          </cell>
          <cell r="F75">
            <v>1</v>
          </cell>
          <cell r="G75">
            <v>0</v>
          </cell>
          <cell r="H75">
            <v>4063.44</v>
          </cell>
        </row>
        <row r="76">
          <cell r="C76" t="str">
            <v>予備管用フタ</v>
          </cell>
          <cell r="D76" t="str">
            <v>MFB-22C</v>
          </cell>
          <cell r="E76" t="str">
            <v>個</v>
          </cell>
          <cell r="F76">
            <v>4</v>
          </cell>
          <cell r="G76">
            <v>234</v>
          </cell>
          <cell r="H76">
            <v>936</v>
          </cell>
          <cell r="I76" t="str">
            <v>市価</v>
          </cell>
          <cell r="J76">
            <v>260</v>
          </cell>
          <cell r="K76">
            <v>0</v>
          </cell>
          <cell r="L76" t="str">
            <v>×</v>
          </cell>
          <cell r="M76">
            <v>0.9</v>
          </cell>
        </row>
        <row r="77">
          <cell r="C77" t="str">
            <v>予備管用フタ</v>
          </cell>
          <cell r="D77" t="str">
            <v>MFB-36C</v>
          </cell>
          <cell r="E77" t="str">
            <v>個</v>
          </cell>
          <cell r="F77">
            <v>2</v>
          </cell>
          <cell r="G77">
            <v>297</v>
          </cell>
          <cell r="H77">
            <v>594</v>
          </cell>
          <cell r="I77" t="str">
            <v>市価</v>
          </cell>
          <cell r="J77">
            <v>330</v>
          </cell>
          <cell r="K77">
            <v>0</v>
          </cell>
          <cell r="L77" t="str">
            <v>×</v>
          </cell>
          <cell r="M77">
            <v>0.9</v>
          </cell>
        </row>
        <row r="78">
          <cell r="C78" t="str">
            <v>特殊作業員</v>
          </cell>
          <cell r="D78">
            <v>0</v>
          </cell>
          <cell r="E78" t="str">
            <v>人</v>
          </cell>
          <cell r="F78">
            <v>0.12</v>
          </cell>
          <cell r="G78">
            <v>18200</v>
          </cell>
          <cell r="H78">
            <v>2184</v>
          </cell>
          <cell r="I78" t="str">
            <v>長崎</v>
          </cell>
          <cell r="J78">
            <v>0.02</v>
          </cell>
          <cell r="K78" t="str">
            <v>×</v>
          </cell>
          <cell r="L78">
            <v>6</v>
          </cell>
          <cell r="M78" t="str">
            <v>箇所</v>
          </cell>
        </row>
        <row r="79">
          <cell r="C79" t="str">
            <v>その他</v>
          </cell>
          <cell r="D79" t="str">
            <v>（労）×１６％</v>
          </cell>
          <cell r="E79" t="str">
            <v>式</v>
          </cell>
          <cell r="F79">
            <v>1</v>
          </cell>
          <cell r="G79">
            <v>0</v>
          </cell>
          <cell r="H79">
            <v>349.44</v>
          </cell>
          <cell r="I79">
            <v>2184</v>
          </cell>
          <cell r="J79">
            <v>0</v>
          </cell>
          <cell r="K79" t="str">
            <v>×</v>
          </cell>
          <cell r="L79">
            <v>0.16</v>
          </cell>
        </row>
        <row r="81">
          <cell r="A81">
            <v>12</v>
          </cell>
          <cell r="B81" t="str">
            <v>灯ろう</v>
          </cell>
          <cell r="C81" t="str">
            <v>整備</v>
          </cell>
          <cell r="D81" t="str">
            <v>300ｍｍ</v>
          </cell>
          <cell r="E81" t="str">
            <v>個</v>
          </cell>
          <cell r="F81">
            <v>1</v>
          </cell>
          <cell r="G81">
            <v>207000</v>
          </cell>
          <cell r="H81">
            <v>207000</v>
          </cell>
          <cell r="I81" t="str">
            <v>市価</v>
          </cell>
        </row>
        <row r="83">
          <cell r="A83">
            <v>13</v>
          </cell>
          <cell r="B83" t="str">
            <v>灯ろう・レンズ</v>
          </cell>
          <cell r="C83" t="str">
            <v>取付</v>
          </cell>
          <cell r="D83" t="str">
            <v>300ｍｍ</v>
          </cell>
          <cell r="E83" t="str">
            <v>式</v>
          </cell>
          <cell r="F83">
            <v>1</v>
          </cell>
          <cell r="G83">
            <v>0</v>
          </cell>
          <cell r="H83">
            <v>58938</v>
          </cell>
          <cell r="I83" t="str">
            <v>電通 P2-29</v>
          </cell>
          <cell r="J83">
            <v>0</v>
          </cell>
          <cell r="K83">
            <v>0</v>
          </cell>
          <cell r="L83">
            <v>0</v>
          </cell>
          <cell r="M83">
            <v>0</v>
          </cell>
          <cell r="N83">
            <v>0</v>
          </cell>
          <cell r="O83">
            <v>0</v>
          </cell>
          <cell r="P83">
            <v>0</v>
          </cell>
          <cell r="Q83">
            <v>0</v>
          </cell>
          <cell r="R83">
            <v>0</v>
          </cell>
          <cell r="S83">
            <v>0</v>
          </cell>
          <cell r="T83">
            <v>6</v>
          </cell>
        </row>
        <row r="84">
          <cell r="C84" t="str">
            <v>電工</v>
          </cell>
          <cell r="D84">
            <v>0</v>
          </cell>
          <cell r="E84" t="str">
            <v>人</v>
          </cell>
          <cell r="F84">
            <v>1</v>
          </cell>
          <cell r="G84">
            <v>16700</v>
          </cell>
          <cell r="H84">
            <v>16700</v>
          </cell>
          <cell r="I84" t="str">
            <v>長崎</v>
          </cell>
        </row>
        <row r="85">
          <cell r="C85" t="str">
            <v>普通作業員</v>
          </cell>
          <cell r="D85">
            <v>0</v>
          </cell>
          <cell r="E85" t="str">
            <v>人</v>
          </cell>
          <cell r="F85">
            <v>2.5</v>
          </cell>
          <cell r="G85">
            <v>14000</v>
          </cell>
          <cell r="H85">
            <v>35000</v>
          </cell>
          <cell r="I85" t="str">
            <v>長崎</v>
          </cell>
        </row>
        <row r="86">
          <cell r="C86" t="str">
            <v>その他</v>
          </cell>
          <cell r="D86" t="str">
            <v>（労）×１４％</v>
          </cell>
          <cell r="E86" t="str">
            <v>式</v>
          </cell>
          <cell r="F86">
            <v>1</v>
          </cell>
          <cell r="G86">
            <v>0</v>
          </cell>
          <cell r="H86">
            <v>7238</v>
          </cell>
          <cell r="I86">
            <v>51700</v>
          </cell>
          <cell r="J86">
            <v>0</v>
          </cell>
          <cell r="K86" t="str">
            <v>×</v>
          </cell>
          <cell r="L86">
            <v>0.14000000000000001</v>
          </cell>
        </row>
        <row r="88">
          <cell r="A88">
            <v>14</v>
          </cell>
          <cell r="B88" t="str">
            <v>灯ろう台</v>
          </cell>
          <cell r="C88" t="str">
            <v>取付</v>
          </cell>
          <cell r="D88" t="str">
            <v>300ｍｍ</v>
          </cell>
          <cell r="E88" t="str">
            <v>個</v>
          </cell>
          <cell r="F88">
            <v>1</v>
          </cell>
          <cell r="G88">
            <v>0</v>
          </cell>
          <cell r="H88">
            <v>198359</v>
          </cell>
          <cell r="I88" t="str">
            <v>電通 P2-29</v>
          </cell>
        </row>
        <row r="89">
          <cell r="C89" t="str">
            <v>灯ろう台</v>
          </cell>
          <cell r="D89" t="str">
            <v>300ｍｍ</v>
          </cell>
          <cell r="E89" t="str">
            <v>個</v>
          </cell>
          <cell r="F89">
            <v>1</v>
          </cell>
          <cell r="G89">
            <v>163000</v>
          </cell>
          <cell r="H89">
            <v>163000</v>
          </cell>
          <cell r="I89" t="str">
            <v>市価</v>
          </cell>
        </row>
        <row r="90">
          <cell r="C90" t="str">
            <v>ケミカルアンカー</v>
          </cell>
          <cell r="D90" t="str">
            <v>R16</v>
          </cell>
          <cell r="E90" t="str">
            <v>個</v>
          </cell>
          <cell r="F90">
            <v>4</v>
          </cell>
          <cell r="G90">
            <v>475</v>
          </cell>
          <cell r="H90">
            <v>1900</v>
          </cell>
          <cell r="I90" t="str">
            <v>物 P49</v>
          </cell>
        </row>
        <row r="91">
          <cell r="C91" t="str">
            <v>電工</v>
          </cell>
          <cell r="D91">
            <v>0</v>
          </cell>
          <cell r="E91" t="str">
            <v>人</v>
          </cell>
          <cell r="F91">
            <v>0.5</v>
          </cell>
          <cell r="G91">
            <v>16700</v>
          </cell>
          <cell r="H91">
            <v>8350</v>
          </cell>
          <cell r="I91" t="str">
            <v>長崎</v>
          </cell>
          <cell r="J91">
            <v>0</v>
          </cell>
          <cell r="K91">
            <v>0</v>
          </cell>
          <cell r="L91">
            <v>0</v>
          </cell>
          <cell r="M91">
            <v>0</v>
          </cell>
          <cell r="N91">
            <v>0</v>
          </cell>
          <cell r="O91">
            <v>0</v>
          </cell>
          <cell r="P91">
            <v>0</v>
          </cell>
          <cell r="Q91">
            <v>0</v>
          </cell>
          <cell r="R91">
            <v>0</v>
          </cell>
          <cell r="S91">
            <v>0</v>
          </cell>
          <cell r="T91">
            <v>6</v>
          </cell>
        </row>
        <row r="92">
          <cell r="C92" t="str">
            <v>普通作業員</v>
          </cell>
          <cell r="D92">
            <v>0</v>
          </cell>
          <cell r="E92" t="str">
            <v>人</v>
          </cell>
          <cell r="F92">
            <v>1.5</v>
          </cell>
          <cell r="G92">
            <v>14000</v>
          </cell>
          <cell r="H92">
            <v>21000</v>
          </cell>
          <cell r="I92" t="str">
            <v>長崎</v>
          </cell>
        </row>
        <row r="93">
          <cell r="C93" t="str">
            <v>その他</v>
          </cell>
          <cell r="D93" t="str">
            <v>（労）×１４％</v>
          </cell>
          <cell r="E93" t="str">
            <v>式</v>
          </cell>
          <cell r="F93">
            <v>1</v>
          </cell>
          <cell r="G93">
            <v>0</v>
          </cell>
          <cell r="H93">
            <v>4109</v>
          </cell>
          <cell r="I93">
            <v>29350</v>
          </cell>
          <cell r="J93">
            <v>0</v>
          </cell>
          <cell r="K93" t="str">
            <v>×</v>
          </cell>
          <cell r="L93">
            <v>0.14000000000000001</v>
          </cell>
        </row>
        <row r="94">
          <cell r="A94">
            <v>15</v>
          </cell>
          <cell r="B94" t="str">
            <v>碍子</v>
          </cell>
          <cell r="C94" t="str">
            <v>取付</v>
          </cell>
          <cell r="D94" t="str">
            <v>低圧引留</v>
          </cell>
          <cell r="E94" t="str">
            <v>個</v>
          </cell>
          <cell r="F94">
            <v>1</v>
          </cell>
          <cell r="G94">
            <v>0</v>
          </cell>
          <cell r="H94">
            <v>2076.14</v>
          </cell>
          <cell r="I94" t="str">
            <v>電通 P2-17</v>
          </cell>
        </row>
        <row r="95">
          <cell r="C95" t="str">
            <v>碍子</v>
          </cell>
          <cell r="D95" t="str">
            <v>低圧引留</v>
          </cell>
          <cell r="E95" t="str">
            <v>個</v>
          </cell>
          <cell r="F95">
            <v>1</v>
          </cell>
          <cell r="G95">
            <v>185</v>
          </cell>
          <cell r="H95">
            <v>185</v>
          </cell>
          <cell r="I95" t="str">
            <v>積 P572</v>
          </cell>
        </row>
        <row r="96">
          <cell r="C96" t="str">
            <v>ストラップ</v>
          </cell>
          <cell r="D96" t="str">
            <v>3t×38×280</v>
          </cell>
          <cell r="E96" t="str">
            <v>個</v>
          </cell>
          <cell r="F96">
            <v>2</v>
          </cell>
          <cell r="G96">
            <v>79</v>
          </cell>
          <cell r="H96">
            <v>158</v>
          </cell>
          <cell r="I96" t="str">
            <v>積 P564</v>
          </cell>
        </row>
        <row r="97">
          <cell r="C97" t="str">
            <v>ボルトナット</v>
          </cell>
          <cell r="D97" t="str">
            <v>M16×120</v>
          </cell>
          <cell r="E97" t="str">
            <v>本</v>
          </cell>
          <cell r="F97">
            <v>2</v>
          </cell>
          <cell r="G97">
            <v>166</v>
          </cell>
          <cell r="H97">
            <v>332</v>
          </cell>
          <cell r="I97" t="str">
            <v>物 P553</v>
          </cell>
        </row>
        <row r="98">
          <cell r="C98" t="str">
            <v>コ型金物</v>
          </cell>
          <cell r="D98" t="str">
            <v>碍子金具</v>
          </cell>
          <cell r="E98" t="str">
            <v>個</v>
          </cell>
          <cell r="F98">
            <v>1</v>
          </cell>
          <cell r="G98">
            <v>670</v>
          </cell>
          <cell r="H98">
            <v>670</v>
          </cell>
          <cell r="I98" t="str">
            <v>積 P566</v>
          </cell>
        </row>
        <row r="99">
          <cell r="C99" t="str">
            <v>バインド線</v>
          </cell>
          <cell r="D99" t="str">
            <v>IV1.6φ</v>
          </cell>
          <cell r="E99" t="str">
            <v>ｍ</v>
          </cell>
          <cell r="F99">
            <v>1.8</v>
          </cell>
          <cell r="G99">
            <v>10.5</v>
          </cell>
          <cell r="H99">
            <v>18.899999999999999</v>
          </cell>
          <cell r="I99" t="str">
            <v>物 P466・積 P479</v>
          </cell>
        </row>
        <row r="100">
          <cell r="C100" t="str">
            <v>電工</v>
          </cell>
          <cell r="D100">
            <v>0</v>
          </cell>
          <cell r="E100" t="str">
            <v>人</v>
          </cell>
          <cell r="F100">
            <v>0.02</v>
          </cell>
          <cell r="G100">
            <v>16700</v>
          </cell>
          <cell r="H100">
            <v>334</v>
          </cell>
          <cell r="I100" t="str">
            <v>長崎</v>
          </cell>
        </row>
        <row r="101">
          <cell r="C101" t="str">
            <v>普通作業員</v>
          </cell>
          <cell r="D101">
            <v>0</v>
          </cell>
          <cell r="E101" t="str">
            <v>人</v>
          </cell>
          <cell r="F101">
            <v>0.02</v>
          </cell>
          <cell r="G101">
            <v>14000</v>
          </cell>
          <cell r="H101">
            <v>280</v>
          </cell>
          <cell r="I101" t="str">
            <v>長崎</v>
          </cell>
        </row>
        <row r="102">
          <cell r="C102" t="str">
            <v>その他</v>
          </cell>
          <cell r="D102" t="str">
            <v>（労）×１６％</v>
          </cell>
          <cell r="E102" t="str">
            <v>式</v>
          </cell>
          <cell r="F102">
            <v>1</v>
          </cell>
          <cell r="G102">
            <v>0</v>
          </cell>
          <cell r="H102">
            <v>98.24</v>
          </cell>
          <cell r="I102">
            <v>614</v>
          </cell>
          <cell r="J102">
            <v>0</v>
          </cell>
          <cell r="K102" t="str">
            <v>×</v>
          </cell>
          <cell r="L102">
            <v>0.16</v>
          </cell>
        </row>
        <row r="104">
          <cell r="A104">
            <v>16</v>
          </cell>
          <cell r="B104" t="str">
            <v>碍子</v>
          </cell>
          <cell r="C104" t="str">
            <v>取付</v>
          </cell>
          <cell r="D104" t="str">
            <v>低圧引留</v>
          </cell>
          <cell r="E104" t="str">
            <v>個</v>
          </cell>
          <cell r="F104">
            <v>1</v>
          </cell>
          <cell r="G104">
            <v>0</v>
          </cell>
          <cell r="H104">
            <v>2219.54</v>
          </cell>
          <cell r="I104" t="str">
            <v>電通 P2-17</v>
          </cell>
        </row>
        <row r="105">
          <cell r="C105" t="str">
            <v>碍子</v>
          </cell>
          <cell r="D105" t="str">
            <v>低圧引留</v>
          </cell>
          <cell r="E105" t="str">
            <v>個</v>
          </cell>
          <cell r="F105">
            <v>1</v>
          </cell>
          <cell r="G105">
            <v>185</v>
          </cell>
          <cell r="H105">
            <v>185</v>
          </cell>
          <cell r="I105" t="str">
            <v>積 P572</v>
          </cell>
        </row>
        <row r="106">
          <cell r="C106" t="str">
            <v>ストラップ</v>
          </cell>
          <cell r="D106" t="str">
            <v>3t×38×280</v>
          </cell>
          <cell r="E106" t="str">
            <v>個</v>
          </cell>
          <cell r="F106">
            <v>2</v>
          </cell>
          <cell r="G106">
            <v>79</v>
          </cell>
          <cell r="H106">
            <v>158</v>
          </cell>
          <cell r="I106" t="str">
            <v>積 P564</v>
          </cell>
        </row>
        <row r="107">
          <cell r="C107" t="str">
            <v>ボルトナット</v>
          </cell>
          <cell r="D107" t="str">
            <v>M16×120</v>
          </cell>
          <cell r="E107" t="str">
            <v>本</v>
          </cell>
          <cell r="F107">
            <v>2</v>
          </cell>
          <cell r="G107">
            <v>166</v>
          </cell>
          <cell r="H107">
            <v>332</v>
          </cell>
          <cell r="I107" t="str">
            <v>物 P553</v>
          </cell>
        </row>
        <row r="108">
          <cell r="C108" t="str">
            <v>ステンレスボルト</v>
          </cell>
          <cell r="D108" t="str">
            <v>M16×50</v>
          </cell>
          <cell r="E108" t="str">
            <v>本</v>
          </cell>
          <cell r="F108">
            <v>1</v>
          </cell>
          <cell r="G108">
            <v>77.400000000000006</v>
          </cell>
          <cell r="H108">
            <v>77.400000000000006</v>
          </cell>
          <cell r="I108" t="str">
            <v>物 P53</v>
          </cell>
        </row>
        <row r="109">
          <cell r="C109" t="str">
            <v>ステンレスナット</v>
          </cell>
          <cell r="D109" t="str">
            <v>M16</v>
          </cell>
          <cell r="E109" t="str">
            <v>個</v>
          </cell>
          <cell r="F109">
            <v>2</v>
          </cell>
          <cell r="G109">
            <v>28.1</v>
          </cell>
          <cell r="H109">
            <v>56.2</v>
          </cell>
          <cell r="I109" t="str">
            <v>積 P53</v>
          </cell>
        </row>
        <row r="110">
          <cell r="C110" t="str">
            <v>ステンレス座金</v>
          </cell>
          <cell r="D110" t="str">
            <v>M16</v>
          </cell>
          <cell r="E110" t="str">
            <v>枚</v>
          </cell>
          <cell r="F110">
            <v>1</v>
          </cell>
          <cell r="G110">
            <v>9.8000000000000007</v>
          </cell>
          <cell r="H110">
            <v>9.8000000000000007</v>
          </cell>
          <cell r="I110" t="str">
            <v>積 P53</v>
          </cell>
        </row>
        <row r="111">
          <cell r="C111" t="str">
            <v>コ型金物</v>
          </cell>
          <cell r="D111" t="str">
            <v>碍子金具</v>
          </cell>
          <cell r="E111" t="str">
            <v>個</v>
          </cell>
          <cell r="F111">
            <v>1</v>
          </cell>
          <cell r="G111">
            <v>670</v>
          </cell>
          <cell r="H111">
            <v>670</v>
          </cell>
          <cell r="I111" t="str">
            <v>積 P566</v>
          </cell>
        </row>
        <row r="112">
          <cell r="C112" t="str">
            <v>バインド線</v>
          </cell>
          <cell r="D112" t="str">
            <v>IV1.6φ</v>
          </cell>
          <cell r="E112" t="str">
            <v>ｍ</v>
          </cell>
          <cell r="F112">
            <v>1.8</v>
          </cell>
          <cell r="G112">
            <v>10.5</v>
          </cell>
          <cell r="H112">
            <v>18.899999999999999</v>
          </cell>
          <cell r="I112" t="str">
            <v>物 P466・積 P479</v>
          </cell>
        </row>
        <row r="113">
          <cell r="C113" t="str">
            <v>電工</v>
          </cell>
          <cell r="D113">
            <v>0</v>
          </cell>
          <cell r="E113" t="str">
            <v>人</v>
          </cell>
          <cell r="F113">
            <v>0.02</v>
          </cell>
          <cell r="G113">
            <v>16700</v>
          </cell>
          <cell r="H113">
            <v>334</v>
          </cell>
          <cell r="I113" t="str">
            <v>長崎</v>
          </cell>
        </row>
        <row r="114">
          <cell r="C114" t="str">
            <v>普通作業員</v>
          </cell>
          <cell r="D114">
            <v>0</v>
          </cell>
          <cell r="E114" t="str">
            <v>人</v>
          </cell>
          <cell r="F114">
            <v>0.02</v>
          </cell>
          <cell r="G114">
            <v>14000</v>
          </cell>
          <cell r="H114">
            <v>280</v>
          </cell>
          <cell r="I114" t="str">
            <v>長崎</v>
          </cell>
        </row>
        <row r="115">
          <cell r="C115" t="str">
            <v>その他</v>
          </cell>
          <cell r="D115" t="str">
            <v>（労）×１６％</v>
          </cell>
          <cell r="E115" t="str">
            <v>式</v>
          </cell>
          <cell r="F115">
            <v>1</v>
          </cell>
          <cell r="G115">
            <v>0</v>
          </cell>
          <cell r="H115">
            <v>98.24</v>
          </cell>
          <cell r="I115">
            <v>614</v>
          </cell>
          <cell r="J115">
            <v>0</v>
          </cell>
          <cell r="K115" t="str">
            <v>×</v>
          </cell>
          <cell r="L115">
            <v>0.16</v>
          </cell>
        </row>
        <row r="117">
          <cell r="A117">
            <v>17</v>
          </cell>
          <cell r="B117" t="str">
            <v>電線管</v>
          </cell>
          <cell r="C117" t="str">
            <v>補修</v>
          </cell>
          <cell r="D117">
            <v>0</v>
          </cell>
          <cell r="E117" t="str">
            <v>式</v>
          </cell>
          <cell r="F117">
            <v>1</v>
          </cell>
          <cell r="G117">
            <v>0</v>
          </cell>
          <cell r="H117">
            <v>794.24</v>
          </cell>
        </row>
        <row r="118">
          <cell r="C118" t="str">
            <v>エントランスキャップ</v>
          </cell>
          <cell r="D118" t="str">
            <v>HIVE28用</v>
          </cell>
          <cell r="E118" t="str">
            <v>個</v>
          </cell>
          <cell r="F118">
            <v>1</v>
          </cell>
          <cell r="G118">
            <v>372</v>
          </cell>
          <cell r="H118">
            <v>372</v>
          </cell>
          <cell r="I118" t="str">
            <v>積 P519</v>
          </cell>
        </row>
        <row r="119">
          <cell r="C119" t="str">
            <v>特殊作業員</v>
          </cell>
          <cell r="D119">
            <v>0</v>
          </cell>
          <cell r="E119" t="str">
            <v>人</v>
          </cell>
          <cell r="F119">
            <v>0.02</v>
          </cell>
          <cell r="G119">
            <v>18200</v>
          </cell>
          <cell r="H119">
            <v>364</v>
          </cell>
          <cell r="I119" t="str">
            <v>長崎</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255</v>
          </cell>
        </row>
        <row r="120">
          <cell r="C120" t="str">
            <v>その他</v>
          </cell>
          <cell r="D120" t="str">
            <v>（労）×１６％</v>
          </cell>
          <cell r="E120" t="str">
            <v>式</v>
          </cell>
          <cell r="F120">
            <v>1</v>
          </cell>
          <cell r="G120">
            <v>0</v>
          </cell>
          <cell r="H120">
            <v>58.24</v>
          </cell>
          <cell r="I120">
            <v>364</v>
          </cell>
          <cell r="J120">
            <v>0</v>
          </cell>
          <cell r="K120" t="str">
            <v>×</v>
          </cell>
          <cell r="L120">
            <v>0.16</v>
          </cell>
        </row>
        <row r="122">
          <cell r="A122">
            <v>18</v>
          </cell>
          <cell r="B122" t="str">
            <v>架線</v>
          </cell>
          <cell r="C122" t="str">
            <v>弛度調整</v>
          </cell>
          <cell r="D122" t="str">
            <v>OW5.0φ</v>
          </cell>
          <cell r="E122" t="str">
            <v>ｋｍ</v>
          </cell>
          <cell r="F122">
            <v>1</v>
          </cell>
          <cell r="G122">
            <v>0</v>
          </cell>
          <cell r="H122">
            <v>141858.72</v>
          </cell>
          <cell r="I122" t="str">
            <v>電通 P2-17</v>
          </cell>
          <cell r="J122">
            <v>0</v>
          </cell>
          <cell r="K122">
            <v>0</v>
          </cell>
          <cell r="L122">
            <v>0</v>
          </cell>
          <cell r="M122">
            <v>0</v>
          </cell>
          <cell r="N122">
            <v>0</v>
          </cell>
          <cell r="O122">
            <v>0</v>
          </cell>
          <cell r="P122">
            <v>0</v>
          </cell>
          <cell r="Q122">
            <v>0</v>
          </cell>
          <cell r="R122">
            <v>0</v>
          </cell>
          <cell r="S122">
            <v>0</v>
          </cell>
          <cell r="T122">
            <v>10</v>
          </cell>
        </row>
        <row r="123">
          <cell r="C123" t="str">
            <v>電工</v>
          </cell>
          <cell r="D123">
            <v>0</v>
          </cell>
          <cell r="E123" t="str">
            <v>人</v>
          </cell>
          <cell r="F123">
            <v>5.16</v>
          </cell>
          <cell r="G123">
            <v>16700</v>
          </cell>
          <cell r="H123">
            <v>86172</v>
          </cell>
          <cell r="I123" t="str">
            <v>長崎</v>
          </cell>
          <cell r="J123">
            <v>8.6</v>
          </cell>
          <cell r="K123" t="str">
            <v>×</v>
          </cell>
          <cell r="L123">
            <v>0.6</v>
          </cell>
        </row>
        <row r="124">
          <cell r="C124" t="str">
            <v>普通作業員</v>
          </cell>
          <cell r="D124">
            <v>0</v>
          </cell>
          <cell r="E124" t="str">
            <v>人</v>
          </cell>
          <cell r="F124">
            <v>2.58</v>
          </cell>
          <cell r="G124">
            <v>14000</v>
          </cell>
          <cell r="H124">
            <v>36120</v>
          </cell>
          <cell r="I124" t="str">
            <v>長崎</v>
          </cell>
          <cell r="J124">
            <v>4.3</v>
          </cell>
          <cell r="K124" t="str">
            <v>×</v>
          </cell>
          <cell r="L124">
            <v>0.6</v>
          </cell>
        </row>
        <row r="125">
          <cell r="C125" t="str">
            <v>その他</v>
          </cell>
          <cell r="D125" t="str">
            <v>（労）×１６％</v>
          </cell>
          <cell r="E125" t="str">
            <v>式</v>
          </cell>
          <cell r="F125">
            <v>1</v>
          </cell>
          <cell r="G125">
            <v>0</v>
          </cell>
          <cell r="H125">
            <v>19566.72</v>
          </cell>
          <cell r="I125">
            <v>122292</v>
          </cell>
          <cell r="J125">
            <v>0</v>
          </cell>
          <cell r="K125" t="str">
            <v>×</v>
          </cell>
          <cell r="L125">
            <v>0.16</v>
          </cell>
        </row>
        <row r="127">
          <cell r="A127">
            <v>19</v>
          </cell>
          <cell r="B127" t="str">
            <v>架線</v>
          </cell>
          <cell r="C127" t="str">
            <v>弛度調整</v>
          </cell>
          <cell r="D127" t="str">
            <v>OW38sq</v>
          </cell>
          <cell r="E127" t="str">
            <v>ｋｍ</v>
          </cell>
          <cell r="F127">
            <v>1</v>
          </cell>
          <cell r="G127">
            <v>0</v>
          </cell>
          <cell r="H127">
            <v>184934.16</v>
          </cell>
          <cell r="I127" t="str">
            <v>電通 P2-17</v>
          </cell>
        </row>
        <row r="128">
          <cell r="C128" t="str">
            <v>電工</v>
          </cell>
          <cell r="D128">
            <v>0</v>
          </cell>
          <cell r="E128" t="str">
            <v>人</v>
          </cell>
          <cell r="F128">
            <v>6.78</v>
          </cell>
          <cell r="G128">
            <v>16700</v>
          </cell>
          <cell r="H128">
            <v>113226</v>
          </cell>
          <cell r="I128" t="str">
            <v>長崎</v>
          </cell>
          <cell r="J128">
            <v>11.3</v>
          </cell>
          <cell r="K128" t="str">
            <v>×</v>
          </cell>
          <cell r="L128">
            <v>0.6</v>
          </cell>
        </row>
        <row r="129">
          <cell r="C129" t="str">
            <v>普通作業員</v>
          </cell>
          <cell r="D129">
            <v>0</v>
          </cell>
          <cell r="E129" t="str">
            <v>人</v>
          </cell>
          <cell r="F129">
            <v>3.3</v>
          </cell>
          <cell r="G129">
            <v>14000</v>
          </cell>
          <cell r="H129">
            <v>46200</v>
          </cell>
          <cell r="I129" t="str">
            <v>長崎</v>
          </cell>
          <cell r="J129">
            <v>5.5</v>
          </cell>
          <cell r="K129" t="str">
            <v>×</v>
          </cell>
          <cell r="L129">
            <v>0.6</v>
          </cell>
        </row>
        <row r="130">
          <cell r="C130" t="str">
            <v>その他</v>
          </cell>
          <cell r="D130" t="str">
            <v>（労）×１６％</v>
          </cell>
          <cell r="E130" t="str">
            <v>式</v>
          </cell>
          <cell r="F130">
            <v>1</v>
          </cell>
          <cell r="G130">
            <v>0</v>
          </cell>
          <cell r="H130">
            <v>25508.16</v>
          </cell>
          <cell r="I130">
            <v>159426</v>
          </cell>
          <cell r="J130">
            <v>0</v>
          </cell>
          <cell r="K130" t="str">
            <v>×</v>
          </cell>
          <cell r="L130">
            <v>0.16</v>
          </cell>
        </row>
        <row r="132">
          <cell r="A132">
            <v>20</v>
          </cell>
          <cell r="B132" t="str">
            <v>機械はつり</v>
          </cell>
          <cell r="C132">
            <v>0</v>
          </cell>
          <cell r="D132" t="str">
            <v>50φ×250mm</v>
          </cell>
          <cell r="E132" t="str">
            <v>箇所</v>
          </cell>
          <cell r="F132">
            <v>1</v>
          </cell>
          <cell r="G132">
            <v>0</v>
          </cell>
          <cell r="H132">
            <v>8444.7999999999993</v>
          </cell>
          <cell r="I132" t="str">
            <v>建 P428</v>
          </cell>
        </row>
        <row r="133">
          <cell r="C133" t="str">
            <v>特殊作業員</v>
          </cell>
          <cell r="D133">
            <v>0</v>
          </cell>
          <cell r="E133" t="str">
            <v>人</v>
          </cell>
          <cell r="F133">
            <v>0.4</v>
          </cell>
          <cell r="G133">
            <v>18200</v>
          </cell>
          <cell r="H133">
            <v>7280</v>
          </cell>
          <cell r="I133" t="str">
            <v>長崎</v>
          </cell>
        </row>
        <row r="134">
          <cell r="C134" t="str">
            <v>その他</v>
          </cell>
          <cell r="D134" t="str">
            <v>（労）×１６％</v>
          </cell>
          <cell r="E134" t="str">
            <v>式</v>
          </cell>
          <cell r="F134">
            <v>1</v>
          </cell>
          <cell r="G134">
            <v>0</v>
          </cell>
          <cell r="H134">
            <v>1164.8</v>
          </cell>
          <cell r="I134">
            <v>7280</v>
          </cell>
          <cell r="J134">
            <v>0</v>
          </cell>
          <cell r="K134" t="str">
            <v>×</v>
          </cell>
          <cell r="L134">
            <v>0.16</v>
          </cell>
        </row>
        <row r="140">
          <cell r="A140">
            <v>21</v>
          </cell>
          <cell r="B140" t="str">
            <v>電線</v>
          </cell>
          <cell r="C140" t="str">
            <v>取付</v>
          </cell>
          <cell r="D140" t="str">
            <v>VVR8.0sq×2C</v>
          </cell>
          <cell r="E140" t="str">
            <v>ｍ</v>
          </cell>
          <cell r="F140">
            <v>1</v>
          </cell>
          <cell r="G140">
            <v>0</v>
          </cell>
          <cell r="H140">
            <v>592.23</v>
          </cell>
          <cell r="I140" t="str">
            <v>建 P206</v>
          </cell>
          <cell r="J140">
            <v>0</v>
          </cell>
          <cell r="K140">
            <v>0</v>
          </cell>
          <cell r="L140">
            <v>0</v>
          </cell>
          <cell r="M140">
            <v>0</v>
          </cell>
          <cell r="N140">
            <v>0</v>
          </cell>
          <cell r="O140">
            <v>0</v>
          </cell>
          <cell r="P140">
            <v>0</v>
          </cell>
          <cell r="Q140">
            <v>0</v>
          </cell>
          <cell r="R140">
            <v>0</v>
          </cell>
          <cell r="S140">
            <v>0</v>
          </cell>
          <cell r="T140">
            <v>1</v>
          </cell>
        </row>
        <row r="141">
          <cell r="C141" t="str">
            <v>電線</v>
          </cell>
          <cell r="D141" t="str">
            <v>VVR8.0sq×2C</v>
          </cell>
          <cell r="E141" t="str">
            <v>ｍ</v>
          </cell>
          <cell r="F141">
            <v>1.1000000000000001</v>
          </cell>
          <cell r="G141">
            <v>127</v>
          </cell>
          <cell r="H141">
            <v>139.69999999999999</v>
          </cell>
          <cell r="I141" t="str">
            <v>積 P481</v>
          </cell>
        </row>
        <row r="142">
          <cell r="C142" t="str">
            <v>雑材料</v>
          </cell>
          <cell r="D142" t="str">
            <v>（材）×５％</v>
          </cell>
          <cell r="E142" t="str">
            <v>式</v>
          </cell>
          <cell r="F142">
            <v>1</v>
          </cell>
          <cell r="G142">
            <v>0</v>
          </cell>
          <cell r="H142">
            <v>6.98</v>
          </cell>
          <cell r="I142">
            <v>139.69999999999999</v>
          </cell>
          <cell r="J142">
            <v>0</v>
          </cell>
          <cell r="K142" t="str">
            <v>×</v>
          </cell>
          <cell r="L142">
            <v>0.05</v>
          </cell>
        </row>
        <row r="143">
          <cell r="C143" t="str">
            <v>電工</v>
          </cell>
          <cell r="D143">
            <v>0</v>
          </cell>
          <cell r="E143" t="str">
            <v>人</v>
          </cell>
          <cell r="F143">
            <v>2.3E-2</v>
          </cell>
          <cell r="G143">
            <v>16700</v>
          </cell>
          <cell r="H143">
            <v>384.1</v>
          </cell>
          <cell r="I143" t="str">
            <v>長崎</v>
          </cell>
        </row>
        <row r="144">
          <cell r="C144" t="str">
            <v>その他</v>
          </cell>
          <cell r="D144" t="str">
            <v>（労）×１６％</v>
          </cell>
          <cell r="E144" t="str">
            <v>式</v>
          </cell>
          <cell r="F144">
            <v>1</v>
          </cell>
          <cell r="G144">
            <v>0</v>
          </cell>
          <cell r="H144">
            <v>61.45</v>
          </cell>
          <cell r="I144">
            <v>384.1</v>
          </cell>
          <cell r="J144">
            <v>0</v>
          </cell>
          <cell r="K144" t="str">
            <v>×</v>
          </cell>
          <cell r="L144">
            <v>0.16</v>
          </cell>
        </row>
        <row r="146">
          <cell r="A146">
            <v>22</v>
          </cell>
          <cell r="B146" t="str">
            <v>配管</v>
          </cell>
          <cell r="C146" t="str">
            <v>取付</v>
          </cell>
          <cell r="D146" t="str">
            <v>引込み</v>
          </cell>
          <cell r="E146" t="str">
            <v>式</v>
          </cell>
          <cell r="F146">
            <v>1</v>
          </cell>
          <cell r="G146">
            <v>0</v>
          </cell>
          <cell r="H146">
            <v>48115.63</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6</v>
          </cell>
          <cell r="Y146">
            <v>21</v>
          </cell>
        </row>
        <row r="147">
          <cell r="C147" t="str">
            <v>電線管</v>
          </cell>
          <cell r="D147" t="str">
            <v>HIVE28</v>
          </cell>
          <cell r="E147" t="str">
            <v>ｍ</v>
          </cell>
          <cell r="F147">
            <v>7</v>
          </cell>
          <cell r="G147">
            <v>1738.78</v>
          </cell>
          <cell r="H147">
            <v>12171.46</v>
          </cell>
          <cell r="I147" t="str">
            <v>一位代価5</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892.5</v>
          </cell>
        </row>
        <row r="148">
          <cell r="C148" t="str">
            <v>電線管</v>
          </cell>
          <cell r="D148" t="str">
            <v>VE22</v>
          </cell>
          <cell r="E148" t="str">
            <v>ｍ</v>
          </cell>
          <cell r="F148">
            <v>3</v>
          </cell>
          <cell r="G148">
            <v>1337.3899999999999</v>
          </cell>
          <cell r="H148">
            <v>4012.17</v>
          </cell>
          <cell r="I148" t="str">
            <v>一位代価7</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255</v>
          </cell>
        </row>
        <row r="149">
          <cell r="C149" t="str">
            <v>エントランスキャップ</v>
          </cell>
          <cell r="D149" t="str">
            <v>HIVE28用</v>
          </cell>
          <cell r="E149" t="str">
            <v>個</v>
          </cell>
          <cell r="F149">
            <v>1</v>
          </cell>
          <cell r="G149">
            <v>372</v>
          </cell>
          <cell r="H149">
            <v>372</v>
          </cell>
          <cell r="I149" t="str">
            <v>積 P519</v>
          </cell>
        </row>
        <row r="150">
          <cell r="C150" t="str">
            <v>ステンレスサドル</v>
          </cell>
          <cell r="D150" t="str">
            <v>SUS304</v>
          </cell>
          <cell r="E150" t="str">
            <v>個</v>
          </cell>
          <cell r="F150">
            <v>15</v>
          </cell>
          <cell r="G150">
            <v>1600</v>
          </cell>
          <cell r="H150">
            <v>24000</v>
          </cell>
          <cell r="I150" t="str">
            <v>市価</v>
          </cell>
        </row>
        <row r="151">
          <cell r="C151" t="str">
            <v>ホークアンカーボルト</v>
          </cell>
          <cell r="D151" t="str">
            <v>SUS304 B870</v>
          </cell>
          <cell r="E151" t="str">
            <v>個</v>
          </cell>
          <cell r="F151">
            <v>30</v>
          </cell>
          <cell r="G151">
            <v>230</v>
          </cell>
          <cell r="H151">
            <v>6900</v>
          </cell>
          <cell r="I151" t="str">
            <v>物 P45</v>
          </cell>
        </row>
        <row r="152">
          <cell r="C152" t="str">
            <v>プルボックス</v>
          </cell>
          <cell r="D152" t="str">
            <v>樹脂製 150×150×100</v>
          </cell>
          <cell r="E152" t="str">
            <v>個</v>
          </cell>
          <cell r="F152">
            <v>1</v>
          </cell>
          <cell r="G152">
            <v>660</v>
          </cell>
          <cell r="H152">
            <v>660</v>
          </cell>
          <cell r="I152" t="str">
            <v>物 P519</v>
          </cell>
        </row>
        <row r="154">
          <cell r="A154">
            <v>23</v>
          </cell>
          <cell r="B154" t="str">
            <v>架線</v>
          </cell>
          <cell r="C154" t="str">
            <v>弛度調整</v>
          </cell>
          <cell r="D154" t="str">
            <v>DV2.6φ</v>
          </cell>
          <cell r="E154" t="str">
            <v>ｋｍ</v>
          </cell>
          <cell r="F154">
            <v>1</v>
          </cell>
          <cell r="G154">
            <v>0</v>
          </cell>
          <cell r="H154">
            <v>105757.2</v>
          </cell>
          <cell r="I154" t="str">
            <v>電通 P2-17</v>
          </cell>
        </row>
        <row r="155">
          <cell r="C155" t="str">
            <v>電工</v>
          </cell>
          <cell r="D155">
            <v>0</v>
          </cell>
          <cell r="E155" t="str">
            <v>人</v>
          </cell>
          <cell r="F155">
            <v>3.9</v>
          </cell>
          <cell r="G155">
            <v>16700</v>
          </cell>
          <cell r="H155">
            <v>65130</v>
          </cell>
          <cell r="I155" t="str">
            <v>長崎</v>
          </cell>
          <cell r="J155">
            <v>6.5</v>
          </cell>
          <cell r="K155" t="str">
            <v>×</v>
          </cell>
          <cell r="L155">
            <v>0.6</v>
          </cell>
        </row>
        <row r="156">
          <cell r="C156" t="str">
            <v>普通作業員</v>
          </cell>
          <cell r="D156">
            <v>0</v>
          </cell>
          <cell r="E156" t="str">
            <v>人</v>
          </cell>
          <cell r="F156">
            <v>1.86</v>
          </cell>
          <cell r="G156">
            <v>14000</v>
          </cell>
          <cell r="H156">
            <v>26040</v>
          </cell>
          <cell r="I156" t="str">
            <v>長崎</v>
          </cell>
          <cell r="J156">
            <v>3.1</v>
          </cell>
          <cell r="K156" t="str">
            <v>×</v>
          </cell>
          <cell r="L156">
            <v>0.6</v>
          </cell>
        </row>
        <row r="157">
          <cell r="C157" t="str">
            <v>その他</v>
          </cell>
          <cell r="D157" t="str">
            <v>（労）×１６％</v>
          </cell>
          <cell r="E157" t="str">
            <v>式</v>
          </cell>
          <cell r="F157">
            <v>1</v>
          </cell>
          <cell r="G157">
            <v>0</v>
          </cell>
          <cell r="H157">
            <v>14587.2</v>
          </cell>
          <cell r="I157">
            <v>91170</v>
          </cell>
          <cell r="J157">
            <v>0</v>
          </cell>
          <cell r="K157" t="str">
            <v>×</v>
          </cell>
          <cell r="L157">
            <v>0.16</v>
          </cell>
        </row>
        <row r="159">
          <cell r="A159">
            <v>24</v>
          </cell>
          <cell r="B159" t="str">
            <v>架線</v>
          </cell>
          <cell r="C159" t="str">
            <v>弛度調整</v>
          </cell>
          <cell r="D159" t="str">
            <v>OW5.0φ・DV2.6φ</v>
          </cell>
          <cell r="E159" t="str">
            <v>式</v>
          </cell>
          <cell r="F159">
            <v>1</v>
          </cell>
          <cell r="G159">
            <v>0</v>
          </cell>
          <cell r="H159">
            <v>178422.79</v>
          </cell>
        </row>
        <row r="160">
          <cell r="C160" t="str">
            <v>弛度調整</v>
          </cell>
          <cell r="D160" t="str">
            <v>OW5.0φ</v>
          </cell>
          <cell r="E160" t="str">
            <v>km</v>
          </cell>
          <cell r="F160">
            <v>1.232</v>
          </cell>
          <cell r="G160">
            <v>141858.72</v>
          </cell>
          <cell r="H160">
            <v>174769.94</v>
          </cell>
          <cell r="I160" t="str">
            <v>一位代価18</v>
          </cell>
        </row>
        <row r="161">
          <cell r="C161" t="str">
            <v>弛度調整</v>
          </cell>
          <cell r="D161" t="str">
            <v>DV2.6φ</v>
          </cell>
          <cell r="E161" t="str">
            <v>km</v>
          </cell>
          <cell r="F161">
            <v>2.9000000000000001E-2</v>
          </cell>
          <cell r="G161">
            <v>105757.2</v>
          </cell>
          <cell r="H161">
            <v>3066.95</v>
          </cell>
          <cell r="I161" t="str">
            <v>一位代価23</v>
          </cell>
        </row>
        <row r="162">
          <cell r="C162" t="str">
            <v>バインド線</v>
          </cell>
          <cell r="D162" t="str">
            <v>IV1.6φ</v>
          </cell>
          <cell r="E162" t="str">
            <v>ｍ</v>
          </cell>
          <cell r="F162">
            <v>55.8</v>
          </cell>
          <cell r="G162">
            <v>10.5</v>
          </cell>
          <cell r="H162">
            <v>585.9</v>
          </cell>
          <cell r="I162" t="str">
            <v>物 P466・積 P479</v>
          </cell>
        </row>
        <row r="163">
          <cell r="A163">
            <v>25</v>
          </cell>
          <cell r="B163" t="str">
            <v>灯ろう・レンズ</v>
          </cell>
          <cell r="C163" t="str">
            <v>撤去</v>
          </cell>
          <cell r="D163" t="str">
            <v>375ｍｍ</v>
          </cell>
          <cell r="E163" t="str">
            <v>式</v>
          </cell>
          <cell r="F163">
            <v>1</v>
          </cell>
          <cell r="G163">
            <v>0</v>
          </cell>
          <cell r="H163">
            <v>19861.650000000001</v>
          </cell>
          <cell r="I163" t="str">
            <v>電通 P2-29</v>
          </cell>
        </row>
        <row r="164">
          <cell r="C164" t="str">
            <v>電工</v>
          </cell>
          <cell r="D164">
            <v>0</v>
          </cell>
          <cell r="E164" t="str">
            <v>人</v>
          </cell>
          <cell r="F164">
            <v>0.33</v>
          </cell>
          <cell r="G164">
            <v>16700</v>
          </cell>
          <cell r="H164">
            <v>5511</v>
          </cell>
          <cell r="I164" t="str">
            <v>長崎</v>
          </cell>
          <cell r="J164">
            <v>1.1000000000000001</v>
          </cell>
          <cell r="K164" t="str">
            <v>×</v>
          </cell>
          <cell r="L164">
            <v>0.3</v>
          </cell>
        </row>
        <row r="165">
          <cell r="C165" t="str">
            <v>普通作業員</v>
          </cell>
          <cell r="D165">
            <v>0</v>
          </cell>
          <cell r="E165" t="str">
            <v>人</v>
          </cell>
          <cell r="F165">
            <v>0.84</v>
          </cell>
          <cell r="G165">
            <v>14000</v>
          </cell>
          <cell r="H165">
            <v>11760</v>
          </cell>
          <cell r="I165" t="str">
            <v>長崎</v>
          </cell>
          <cell r="J165">
            <v>2.8</v>
          </cell>
          <cell r="K165" t="str">
            <v>×</v>
          </cell>
          <cell r="L165">
            <v>0.3</v>
          </cell>
        </row>
        <row r="166">
          <cell r="C166" t="str">
            <v>その他</v>
          </cell>
          <cell r="D166" t="str">
            <v>（労）×１５％</v>
          </cell>
          <cell r="E166" t="str">
            <v>式</v>
          </cell>
          <cell r="F166">
            <v>1</v>
          </cell>
          <cell r="G166">
            <v>0</v>
          </cell>
          <cell r="H166">
            <v>2590.65</v>
          </cell>
          <cell r="I166">
            <v>17271</v>
          </cell>
          <cell r="J166">
            <v>0</v>
          </cell>
          <cell r="K166" t="str">
            <v>×</v>
          </cell>
          <cell r="L166">
            <v>0.15</v>
          </cell>
        </row>
        <row r="168">
          <cell r="A168">
            <v>26</v>
          </cell>
          <cell r="B168" t="str">
            <v>灯ろう台</v>
          </cell>
          <cell r="C168" t="str">
            <v>撤去</v>
          </cell>
          <cell r="D168" t="str">
            <v>375ｍｍ</v>
          </cell>
          <cell r="E168" t="str">
            <v>式</v>
          </cell>
          <cell r="F168">
            <v>1</v>
          </cell>
          <cell r="G168">
            <v>0</v>
          </cell>
          <cell r="H168">
            <v>12633.9</v>
          </cell>
          <cell r="I168" t="str">
            <v>電通 P2-29</v>
          </cell>
        </row>
        <row r="169">
          <cell r="C169" t="str">
            <v>電工</v>
          </cell>
          <cell r="D169">
            <v>0</v>
          </cell>
          <cell r="E169" t="str">
            <v>人</v>
          </cell>
          <cell r="F169">
            <v>0.18</v>
          </cell>
          <cell r="G169">
            <v>16700</v>
          </cell>
          <cell r="H169">
            <v>3006</v>
          </cell>
          <cell r="I169" t="str">
            <v>長崎</v>
          </cell>
          <cell r="J169">
            <v>0.6</v>
          </cell>
          <cell r="K169" t="str">
            <v>×</v>
          </cell>
          <cell r="L169">
            <v>0.3</v>
          </cell>
        </row>
        <row r="170">
          <cell r="C170" t="str">
            <v>普通作業員</v>
          </cell>
          <cell r="D170">
            <v>0</v>
          </cell>
          <cell r="E170" t="str">
            <v>人</v>
          </cell>
          <cell r="F170">
            <v>0.56999999999999995</v>
          </cell>
          <cell r="G170">
            <v>14000</v>
          </cell>
          <cell r="H170">
            <v>7980</v>
          </cell>
          <cell r="I170" t="str">
            <v>長崎</v>
          </cell>
          <cell r="J170">
            <v>1.9</v>
          </cell>
          <cell r="K170" t="str">
            <v>×</v>
          </cell>
          <cell r="L170">
            <v>0.3</v>
          </cell>
        </row>
        <row r="171">
          <cell r="C171" t="str">
            <v>その他</v>
          </cell>
          <cell r="D171" t="str">
            <v>（労）×１５％</v>
          </cell>
          <cell r="E171" t="str">
            <v>式</v>
          </cell>
          <cell r="F171">
            <v>1</v>
          </cell>
          <cell r="G171">
            <v>0</v>
          </cell>
          <cell r="H171">
            <v>1647.9</v>
          </cell>
          <cell r="I171">
            <v>10986</v>
          </cell>
          <cell r="J171">
            <v>0</v>
          </cell>
          <cell r="K171" t="str">
            <v>×</v>
          </cell>
          <cell r="L171">
            <v>0.15</v>
          </cell>
        </row>
        <row r="173">
          <cell r="A173">
            <v>27</v>
          </cell>
          <cell r="B173" t="str">
            <v>管制器</v>
          </cell>
          <cell r="C173" t="str">
            <v>撤去</v>
          </cell>
          <cell r="D173" t="str">
            <v>LD-Ⅱ</v>
          </cell>
          <cell r="E173" t="str">
            <v>台</v>
          </cell>
          <cell r="F173">
            <v>1</v>
          </cell>
          <cell r="G173">
            <v>0</v>
          </cell>
          <cell r="H173">
            <v>9904.9500000000007</v>
          </cell>
          <cell r="I173" t="str">
            <v>電通 P2-29</v>
          </cell>
        </row>
        <row r="174">
          <cell r="C174" t="str">
            <v>電工</v>
          </cell>
          <cell r="D174">
            <v>0</v>
          </cell>
          <cell r="E174" t="str">
            <v>人</v>
          </cell>
          <cell r="F174">
            <v>0.39</v>
          </cell>
          <cell r="G174">
            <v>16700</v>
          </cell>
          <cell r="H174">
            <v>6513</v>
          </cell>
          <cell r="I174" t="str">
            <v>長崎</v>
          </cell>
          <cell r="J174">
            <v>1.3</v>
          </cell>
          <cell r="K174" t="str">
            <v>×</v>
          </cell>
          <cell r="L174">
            <v>0.3</v>
          </cell>
        </row>
        <row r="175">
          <cell r="C175" t="str">
            <v>普通作業員</v>
          </cell>
          <cell r="D175">
            <v>0</v>
          </cell>
          <cell r="E175" t="str">
            <v>人</v>
          </cell>
          <cell r="F175">
            <v>0.15</v>
          </cell>
          <cell r="G175">
            <v>14000</v>
          </cell>
          <cell r="H175">
            <v>2100</v>
          </cell>
          <cell r="I175" t="str">
            <v>長崎</v>
          </cell>
          <cell r="J175">
            <v>0.5</v>
          </cell>
          <cell r="K175" t="str">
            <v>×</v>
          </cell>
          <cell r="L175">
            <v>0.3</v>
          </cell>
        </row>
        <row r="176">
          <cell r="C176" t="str">
            <v>その他</v>
          </cell>
          <cell r="D176" t="str">
            <v>（労）×１５％</v>
          </cell>
          <cell r="E176" t="str">
            <v>式</v>
          </cell>
          <cell r="F176">
            <v>1</v>
          </cell>
          <cell r="G176">
            <v>0</v>
          </cell>
          <cell r="H176">
            <v>1291.95</v>
          </cell>
          <cell r="I176">
            <v>8613</v>
          </cell>
          <cell r="J176">
            <v>0</v>
          </cell>
          <cell r="K176" t="str">
            <v>×</v>
          </cell>
          <cell r="L176">
            <v>0.15</v>
          </cell>
        </row>
        <row r="178">
          <cell r="A178">
            <v>28</v>
          </cell>
          <cell r="B178" t="str">
            <v>空気電池</v>
          </cell>
          <cell r="C178" t="str">
            <v>撤去</v>
          </cell>
          <cell r="D178" t="str">
            <v>AWZ-2000N</v>
          </cell>
          <cell r="E178" t="str">
            <v>組</v>
          </cell>
          <cell r="F178">
            <v>1</v>
          </cell>
          <cell r="G178">
            <v>0</v>
          </cell>
          <cell r="H178">
            <v>5720.67</v>
          </cell>
          <cell r="I178" t="str">
            <v>電通 P2-30</v>
          </cell>
        </row>
        <row r="179">
          <cell r="C179" t="str">
            <v>電工</v>
          </cell>
          <cell r="D179">
            <v>0</v>
          </cell>
          <cell r="E179" t="str">
            <v>人</v>
          </cell>
          <cell r="F179">
            <v>0.23499999999999999</v>
          </cell>
          <cell r="G179">
            <v>16700</v>
          </cell>
          <cell r="H179">
            <v>3924.5</v>
          </cell>
          <cell r="I179" t="str">
            <v>長崎</v>
          </cell>
          <cell r="J179">
            <v>0.47</v>
          </cell>
          <cell r="K179" t="str">
            <v>×</v>
          </cell>
          <cell r="L179">
            <v>0.5</v>
          </cell>
        </row>
        <row r="180">
          <cell r="C180" t="str">
            <v>普通作業員</v>
          </cell>
          <cell r="D180">
            <v>0</v>
          </cell>
          <cell r="E180" t="str">
            <v>人</v>
          </cell>
          <cell r="F180">
            <v>7.4999999999999997E-2</v>
          </cell>
          <cell r="G180">
            <v>14000</v>
          </cell>
          <cell r="H180">
            <v>1050</v>
          </cell>
          <cell r="I180" t="str">
            <v>長崎</v>
          </cell>
          <cell r="J180">
            <v>0.15</v>
          </cell>
          <cell r="K180" t="str">
            <v>×</v>
          </cell>
          <cell r="L180">
            <v>0.5</v>
          </cell>
        </row>
        <row r="181">
          <cell r="C181" t="str">
            <v>その他</v>
          </cell>
          <cell r="D181" t="str">
            <v>（労）×１５％</v>
          </cell>
          <cell r="E181" t="str">
            <v>式</v>
          </cell>
          <cell r="F181">
            <v>1</v>
          </cell>
          <cell r="G181">
            <v>0</v>
          </cell>
          <cell r="H181">
            <v>746.17</v>
          </cell>
          <cell r="I181">
            <v>4974.5</v>
          </cell>
          <cell r="J181">
            <v>0</v>
          </cell>
          <cell r="K181" t="str">
            <v>×</v>
          </cell>
          <cell r="L181">
            <v>0.15</v>
          </cell>
        </row>
        <row r="186">
          <cell r="A186">
            <v>29</v>
          </cell>
          <cell r="B186" t="str">
            <v>灯ろう・レンズ</v>
          </cell>
          <cell r="C186" t="str">
            <v>撤去</v>
          </cell>
          <cell r="D186" t="str">
            <v>300ｍｍ</v>
          </cell>
          <cell r="E186" t="str">
            <v>式</v>
          </cell>
          <cell r="F186">
            <v>1</v>
          </cell>
          <cell r="G186">
            <v>0</v>
          </cell>
          <cell r="H186">
            <v>17836.5</v>
          </cell>
          <cell r="I186" t="str">
            <v>電通 P2-29</v>
          </cell>
        </row>
        <row r="187">
          <cell r="C187" t="str">
            <v>電工</v>
          </cell>
          <cell r="D187">
            <v>0</v>
          </cell>
          <cell r="E187" t="str">
            <v>人</v>
          </cell>
          <cell r="F187">
            <v>0.3</v>
          </cell>
          <cell r="G187">
            <v>16700</v>
          </cell>
          <cell r="H187">
            <v>5010</v>
          </cell>
          <cell r="I187" t="str">
            <v>長崎</v>
          </cell>
          <cell r="J187">
            <v>1</v>
          </cell>
          <cell r="K187" t="str">
            <v>×</v>
          </cell>
          <cell r="L187">
            <v>0.3</v>
          </cell>
        </row>
        <row r="188">
          <cell r="C188" t="str">
            <v>普通作業員</v>
          </cell>
          <cell r="D188">
            <v>0</v>
          </cell>
          <cell r="E188" t="str">
            <v>人</v>
          </cell>
          <cell r="F188">
            <v>0.75</v>
          </cell>
          <cell r="G188">
            <v>14000</v>
          </cell>
          <cell r="H188">
            <v>10500</v>
          </cell>
          <cell r="I188" t="str">
            <v>長崎</v>
          </cell>
          <cell r="J188">
            <v>2.5</v>
          </cell>
          <cell r="K188" t="str">
            <v>×</v>
          </cell>
          <cell r="L188">
            <v>0.3</v>
          </cell>
        </row>
        <row r="189">
          <cell r="C189" t="str">
            <v>その他</v>
          </cell>
          <cell r="D189" t="str">
            <v>（労）×１５％</v>
          </cell>
          <cell r="E189" t="str">
            <v>式</v>
          </cell>
          <cell r="F189">
            <v>1</v>
          </cell>
          <cell r="G189">
            <v>0</v>
          </cell>
          <cell r="H189">
            <v>2326.5</v>
          </cell>
          <cell r="I189">
            <v>15510</v>
          </cell>
          <cell r="J189">
            <v>0</v>
          </cell>
          <cell r="K189" t="str">
            <v>×</v>
          </cell>
          <cell r="L189">
            <v>0.15</v>
          </cell>
        </row>
        <row r="191">
          <cell r="A191">
            <v>30</v>
          </cell>
          <cell r="B191" t="str">
            <v>灯ろう・レンズ</v>
          </cell>
          <cell r="C191" t="str">
            <v>撤去</v>
          </cell>
          <cell r="D191" t="str">
            <v>300ｍｍ</v>
          </cell>
          <cell r="E191" t="str">
            <v>式</v>
          </cell>
          <cell r="F191">
            <v>1</v>
          </cell>
          <cell r="G191">
            <v>0</v>
          </cell>
          <cell r="H191">
            <v>29727.5</v>
          </cell>
          <cell r="I191" t="str">
            <v>電通 P2-29</v>
          </cell>
        </row>
        <row r="192">
          <cell r="C192" t="str">
            <v>電工</v>
          </cell>
          <cell r="D192">
            <v>0</v>
          </cell>
          <cell r="E192" t="str">
            <v>人</v>
          </cell>
          <cell r="F192">
            <v>0.5</v>
          </cell>
          <cell r="G192">
            <v>16700</v>
          </cell>
          <cell r="H192">
            <v>8350</v>
          </cell>
          <cell r="I192" t="str">
            <v>長崎</v>
          </cell>
          <cell r="J192">
            <v>1</v>
          </cell>
          <cell r="K192" t="str">
            <v>×</v>
          </cell>
          <cell r="L192">
            <v>0.5</v>
          </cell>
        </row>
        <row r="193">
          <cell r="C193" t="str">
            <v>普通作業員</v>
          </cell>
          <cell r="D193">
            <v>0</v>
          </cell>
          <cell r="E193" t="str">
            <v>人</v>
          </cell>
          <cell r="F193">
            <v>1.25</v>
          </cell>
          <cell r="G193">
            <v>14000</v>
          </cell>
          <cell r="H193">
            <v>17500</v>
          </cell>
          <cell r="I193" t="str">
            <v>長崎</v>
          </cell>
          <cell r="J193">
            <v>2.5</v>
          </cell>
          <cell r="K193" t="str">
            <v>×</v>
          </cell>
          <cell r="L193">
            <v>0.5</v>
          </cell>
        </row>
        <row r="194">
          <cell r="C194" t="str">
            <v>その他</v>
          </cell>
          <cell r="D194" t="str">
            <v>（労）×１５％</v>
          </cell>
          <cell r="E194" t="str">
            <v>式</v>
          </cell>
          <cell r="F194">
            <v>1</v>
          </cell>
          <cell r="G194">
            <v>0</v>
          </cell>
          <cell r="H194">
            <v>3877.5</v>
          </cell>
          <cell r="I194">
            <v>25850</v>
          </cell>
          <cell r="J194">
            <v>0</v>
          </cell>
          <cell r="K194" t="str">
            <v>×</v>
          </cell>
          <cell r="L194">
            <v>0.15</v>
          </cell>
        </row>
        <row r="196">
          <cell r="A196">
            <v>31</v>
          </cell>
          <cell r="B196" t="str">
            <v>灯ろう台</v>
          </cell>
          <cell r="C196" t="str">
            <v>撤去</v>
          </cell>
          <cell r="D196" t="str">
            <v>300ｍｍ</v>
          </cell>
          <cell r="E196" t="str">
            <v>個</v>
          </cell>
          <cell r="F196">
            <v>1</v>
          </cell>
          <cell r="G196">
            <v>0</v>
          </cell>
          <cell r="H196">
            <v>10125.75</v>
          </cell>
          <cell r="I196" t="str">
            <v>電通 P2-29</v>
          </cell>
        </row>
        <row r="197">
          <cell r="C197" t="str">
            <v>電工</v>
          </cell>
          <cell r="D197">
            <v>0</v>
          </cell>
          <cell r="E197" t="str">
            <v>人</v>
          </cell>
          <cell r="F197">
            <v>0.15</v>
          </cell>
          <cell r="G197">
            <v>16700</v>
          </cell>
          <cell r="H197">
            <v>2505</v>
          </cell>
          <cell r="I197" t="str">
            <v>長崎</v>
          </cell>
          <cell r="J197">
            <v>0.5</v>
          </cell>
          <cell r="K197" t="str">
            <v>×</v>
          </cell>
          <cell r="L197">
            <v>0.3</v>
          </cell>
        </row>
        <row r="198">
          <cell r="C198" t="str">
            <v>普通作業員</v>
          </cell>
          <cell r="D198">
            <v>0</v>
          </cell>
          <cell r="E198" t="str">
            <v>人</v>
          </cell>
          <cell r="F198">
            <v>0.45</v>
          </cell>
          <cell r="G198">
            <v>14000</v>
          </cell>
          <cell r="H198">
            <v>6300</v>
          </cell>
          <cell r="I198" t="str">
            <v>長崎</v>
          </cell>
          <cell r="J198">
            <v>1.5</v>
          </cell>
          <cell r="K198" t="str">
            <v>×</v>
          </cell>
          <cell r="L198">
            <v>0.3</v>
          </cell>
        </row>
        <row r="199">
          <cell r="C199" t="str">
            <v>その他</v>
          </cell>
          <cell r="D199" t="str">
            <v>（労）×１５％</v>
          </cell>
          <cell r="E199" t="str">
            <v>式</v>
          </cell>
          <cell r="F199">
            <v>1</v>
          </cell>
          <cell r="G199">
            <v>0</v>
          </cell>
          <cell r="H199">
            <v>1320.75</v>
          </cell>
          <cell r="I199">
            <v>8805</v>
          </cell>
          <cell r="J199">
            <v>0</v>
          </cell>
          <cell r="K199" t="str">
            <v>×</v>
          </cell>
          <cell r="L199">
            <v>0.15</v>
          </cell>
        </row>
        <row r="201">
          <cell r="A201">
            <v>32</v>
          </cell>
          <cell r="B201" t="str">
            <v>電線管</v>
          </cell>
          <cell r="C201" t="str">
            <v>撤去</v>
          </cell>
          <cell r="D201" t="str">
            <v>VE16</v>
          </cell>
          <cell r="E201" t="str">
            <v>ｍ</v>
          </cell>
          <cell r="F201">
            <v>1</v>
          </cell>
          <cell r="G201">
            <v>0</v>
          </cell>
          <cell r="H201">
            <v>192.05</v>
          </cell>
          <cell r="I201" t="str">
            <v>建 P578</v>
          </cell>
        </row>
        <row r="202">
          <cell r="C202" t="str">
            <v>電工</v>
          </cell>
          <cell r="D202">
            <v>0</v>
          </cell>
          <cell r="E202" t="str">
            <v>人</v>
          </cell>
          <cell r="F202">
            <v>0.01</v>
          </cell>
          <cell r="G202">
            <v>16700</v>
          </cell>
          <cell r="H202">
            <v>167</v>
          </cell>
          <cell r="I202" t="str">
            <v>長崎</v>
          </cell>
          <cell r="J202">
            <v>4.3999999999999997E-2</v>
          </cell>
          <cell r="K202" t="str">
            <v>×</v>
          </cell>
          <cell r="L202">
            <v>1.2</v>
          </cell>
          <cell r="M202" t="str">
            <v>×</v>
          </cell>
          <cell r="N202">
            <v>0.2</v>
          </cell>
        </row>
        <row r="203">
          <cell r="C203" t="str">
            <v>その他</v>
          </cell>
          <cell r="D203" t="str">
            <v>（労）×１５％</v>
          </cell>
          <cell r="E203" t="str">
            <v>式</v>
          </cell>
          <cell r="F203">
            <v>1</v>
          </cell>
          <cell r="G203">
            <v>0</v>
          </cell>
          <cell r="H203">
            <v>25.05</v>
          </cell>
          <cell r="I203">
            <v>167</v>
          </cell>
          <cell r="J203">
            <v>0</v>
          </cell>
          <cell r="K203" t="str">
            <v>×</v>
          </cell>
          <cell r="L203">
            <v>0.15</v>
          </cell>
        </row>
        <row r="205">
          <cell r="A205">
            <v>33</v>
          </cell>
          <cell r="B205" t="str">
            <v>電線</v>
          </cell>
          <cell r="C205" t="str">
            <v>撤去</v>
          </cell>
          <cell r="D205" t="str">
            <v>2RNCT5.5sq×2C</v>
          </cell>
          <cell r="E205" t="str">
            <v>ｍ</v>
          </cell>
          <cell r="F205">
            <v>1</v>
          </cell>
          <cell r="G205">
            <v>0</v>
          </cell>
          <cell r="H205">
            <v>76.819999999999993</v>
          </cell>
          <cell r="I205" t="str">
            <v>建 P206</v>
          </cell>
        </row>
        <row r="206">
          <cell r="C206" t="str">
            <v>電工</v>
          </cell>
          <cell r="D206">
            <v>0</v>
          </cell>
          <cell r="E206" t="str">
            <v>人</v>
          </cell>
          <cell r="F206">
            <v>4.0000000000000001E-3</v>
          </cell>
          <cell r="G206">
            <v>16700</v>
          </cell>
          <cell r="H206">
            <v>66.8</v>
          </cell>
          <cell r="I206" t="str">
            <v>長崎</v>
          </cell>
          <cell r="J206">
            <v>2.1000000000000001E-2</v>
          </cell>
          <cell r="K206" t="str">
            <v>×</v>
          </cell>
          <cell r="L206">
            <v>0.2</v>
          </cell>
        </row>
        <row r="207">
          <cell r="C207" t="str">
            <v>その他</v>
          </cell>
          <cell r="D207" t="str">
            <v>（労）×１５％</v>
          </cell>
          <cell r="E207" t="str">
            <v>式</v>
          </cell>
          <cell r="F207">
            <v>1</v>
          </cell>
          <cell r="G207">
            <v>0</v>
          </cell>
          <cell r="H207">
            <v>10.02</v>
          </cell>
          <cell r="I207">
            <v>66.8</v>
          </cell>
          <cell r="J207">
            <v>0</v>
          </cell>
          <cell r="K207" t="str">
            <v>×</v>
          </cell>
          <cell r="L207">
            <v>0.15</v>
          </cell>
        </row>
        <row r="209">
          <cell r="A209">
            <v>34</v>
          </cell>
          <cell r="B209" t="str">
            <v>電線</v>
          </cell>
          <cell r="C209" t="str">
            <v>撤去</v>
          </cell>
          <cell r="D209" t="str">
            <v>VSRF2.0sq×2C</v>
          </cell>
          <cell r="E209" t="str">
            <v>ｍ</v>
          </cell>
          <cell r="F209">
            <v>1</v>
          </cell>
          <cell r="G209">
            <v>0</v>
          </cell>
          <cell r="H209">
            <v>38.409999999999997</v>
          </cell>
          <cell r="I209" t="str">
            <v>建 P206</v>
          </cell>
        </row>
        <row r="210">
          <cell r="C210" t="str">
            <v>電工</v>
          </cell>
          <cell r="D210">
            <v>0</v>
          </cell>
          <cell r="E210" t="str">
            <v>人</v>
          </cell>
          <cell r="F210">
            <v>2E-3</v>
          </cell>
          <cell r="G210">
            <v>16700</v>
          </cell>
          <cell r="H210">
            <v>33.4</v>
          </cell>
          <cell r="I210" t="str">
            <v>長崎</v>
          </cell>
          <cell r="J210">
            <v>1.2999999999999999E-2</v>
          </cell>
          <cell r="K210" t="str">
            <v>×</v>
          </cell>
          <cell r="L210">
            <v>0.2</v>
          </cell>
        </row>
        <row r="211">
          <cell r="C211" t="str">
            <v>その他</v>
          </cell>
          <cell r="D211" t="str">
            <v>（労）×１５％</v>
          </cell>
          <cell r="E211" t="str">
            <v>式</v>
          </cell>
          <cell r="F211">
            <v>1</v>
          </cell>
          <cell r="G211">
            <v>0</v>
          </cell>
          <cell r="H211">
            <v>5.01</v>
          </cell>
          <cell r="I211">
            <v>33.4</v>
          </cell>
          <cell r="J211">
            <v>0</v>
          </cell>
          <cell r="K211" t="str">
            <v>×</v>
          </cell>
          <cell r="L211">
            <v>0.15</v>
          </cell>
        </row>
        <row r="213">
          <cell r="A213">
            <v>35</v>
          </cell>
          <cell r="B213" t="str">
            <v>電線管</v>
          </cell>
          <cell r="C213" t="str">
            <v>撤去</v>
          </cell>
          <cell r="D213" t="str">
            <v>VE22</v>
          </cell>
          <cell r="E213" t="str">
            <v>ｍ</v>
          </cell>
          <cell r="F213">
            <v>1</v>
          </cell>
          <cell r="G213">
            <v>0</v>
          </cell>
          <cell r="H213">
            <v>230.46</v>
          </cell>
          <cell r="I213" t="str">
            <v>建 P578</v>
          </cell>
        </row>
        <row r="214">
          <cell r="C214" t="str">
            <v>電工</v>
          </cell>
          <cell r="D214">
            <v>0</v>
          </cell>
          <cell r="E214" t="str">
            <v>人</v>
          </cell>
          <cell r="F214">
            <v>1.2E-2</v>
          </cell>
          <cell r="G214">
            <v>16700</v>
          </cell>
          <cell r="H214">
            <v>200.4</v>
          </cell>
          <cell r="I214" t="str">
            <v>長崎</v>
          </cell>
          <cell r="J214">
            <v>5.3999999999999999E-2</v>
          </cell>
          <cell r="K214" t="str">
            <v>×</v>
          </cell>
          <cell r="L214">
            <v>1.2</v>
          </cell>
          <cell r="M214" t="str">
            <v>×</v>
          </cell>
          <cell r="N214">
            <v>0.2</v>
          </cell>
        </row>
        <row r="215">
          <cell r="C215" t="str">
            <v>その他</v>
          </cell>
          <cell r="D215" t="str">
            <v>（労）×１５％</v>
          </cell>
          <cell r="E215" t="str">
            <v>式</v>
          </cell>
          <cell r="F215">
            <v>1</v>
          </cell>
          <cell r="G215">
            <v>0</v>
          </cell>
          <cell r="H215">
            <v>30.06</v>
          </cell>
          <cell r="I215">
            <v>200.4</v>
          </cell>
          <cell r="J215">
            <v>0</v>
          </cell>
          <cell r="K215" t="str">
            <v>×</v>
          </cell>
          <cell r="L215">
            <v>0.15</v>
          </cell>
        </row>
        <row r="217">
          <cell r="A217">
            <v>36</v>
          </cell>
          <cell r="B217" t="str">
            <v>電線</v>
          </cell>
          <cell r="C217" t="str">
            <v>撤去</v>
          </cell>
          <cell r="D217" t="str">
            <v>VVR8.0sq×2C</v>
          </cell>
          <cell r="E217" t="str">
            <v>ｍ</v>
          </cell>
          <cell r="F217">
            <v>1</v>
          </cell>
          <cell r="G217">
            <v>0</v>
          </cell>
          <cell r="H217">
            <v>76.819999999999993</v>
          </cell>
          <cell r="I217" t="str">
            <v>建 P206</v>
          </cell>
        </row>
        <row r="218">
          <cell r="C218" t="str">
            <v>電工</v>
          </cell>
          <cell r="D218">
            <v>0</v>
          </cell>
          <cell r="E218" t="str">
            <v>人</v>
          </cell>
          <cell r="F218">
            <v>4.0000000000000001E-3</v>
          </cell>
          <cell r="G218">
            <v>16700</v>
          </cell>
          <cell r="H218">
            <v>66.8</v>
          </cell>
          <cell r="I218" t="str">
            <v>長崎</v>
          </cell>
          <cell r="J218">
            <v>2.3E-2</v>
          </cell>
          <cell r="K218" t="str">
            <v>×</v>
          </cell>
          <cell r="L218">
            <v>0.2</v>
          </cell>
        </row>
        <row r="219">
          <cell r="C219" t="str">
            <v>その他</v>
          </cell>
          <cell r="D219" t="str">
            <v>（労）×１５％</v>
          </cell>
          <cell r="E219" t="str">
            <v>式</v>
          </cell>
          <cell r="F219">
            <v>1</v>
          </cell>
          <cell r="G219">
            <v>0</v>
          </cell>
          <cell r="H219">
            <v>10.02</v>
          </cell>
          <cell r="I219">
            <v>66.8</v>
          </cell>
          <cell r="J219">
            <v>0</v>
          </cell>
          <cell r="K219" t="str">
            <v>×</v>
          </cell>
          <cell r="L219">
            <v>0.15</v>
          </cell>
        </row>
        <row r="221">
          <cell r="A221">
            <v>37</v>
          </cell>
          <cell r="B221" t="str">
            <v>碍子</v>
          </cell>
          <cell r="C221" t="str">
            <v>撤去</v>
          </cell>
          <cell r="D221" t="str">
            <v>低圧引留</v>
          </cell>
          <cell r="E221" t="str">
            <v>個</v>
          </cell>
          <cell r="F221">
            <v>1</v>
          </cell>
          <cell r="G221">
            <v>0</v>
          </cell>
          <cell r="H221">
            <v>564.88</v>
          </cell>
          <cell r="I221" t="str">
            <v>電通 P2-17</v>
          </cell>
        </row>
        <row r="222">
          <cell r="C222" t="str">
            <v>電工</v>
          </cell>
          <cell r="D222">
            <v>0</v>
          </cell>
          <cell r="E222" t="str">
            <v>人</v>
          </cell>
          <cell r="F222">
            <v>1.6E-2</v>
          </cell>
          <cell r="G222">
            <v>16700</v>
          </cell>
          <cell r="H222">
            <v>267.2</v>
          </cell>
          <cell r="I222" t="str">
            <v>長崎</v>
          </cell>
          <cell r="J222">
            <v>0.02</v>
          </cell>
          <cell r="K222" t="str">
            <v>×</v>
          </cell>
          <cell r="L222">
            <v>0.8</v>
          </cell>
        </row>
        <row r="223">
          <cell r="C223" t="str">
            <v>普通作業員</v>
          </cell>
          <cell r="D223">
            <v>0</v>
          </cell>
          <cell r="E223" t="str">
            <v>人</v>
          </cell>
          <cell r="F223">
            <v>1.6E-2</v>
          </cell>
          <cell r="G223">
            <v>14000</v>
          </cell>
          <cell r="H223">
            <v>224</v>
          </cell>
          <cell r="I223" t="str">
            <v>長崎</v>
          </cell>
          <cell r="J223">
            <v>0.02</v>
          </cell>
          <cell r="K223" t="str">
            <v>×</v>
          </cell>
          <cell r="L223">
            <v>0.8</v>
          </cell>
        </row>
        <row r="224">
          <cell r="C224" t="str">
            <v>その他</v>
          </cell>
          <cell r="D224" t="str">
            <v>（労）×１５％</v>
          </cell>
          <cell r="E224" t="str">
            <v>式</v>
          </cell>
          <cell r="F224">
            <v>1</v>
          </cell>
          <cell r="G224">
            <v>0</v>
          </cell>
          <cell r="H224">
            <v>73.680000000000007</v>
          </cell>
          <cell r="I224">
            <v>491.2</v>
          </cell>
          <cell r="J224">
            <v>0</v>
          </cell>
          <cell r="K224" t="str">
            <v>×</v>
          </cell>
          <cell r="L224">
            <v>0.15</v>
          </cell>
        </row>
        <row r="226">
          <cell r="A226">
            <v>38</v>
          </cell>
          <cell r="B226" t="str">
            <v>ライトバン</v>
          </cell>
          <cell r="C226" t="str">
            <v>2000CC 94ps</v>
          </cell>
          <cell r="D226">
            <v>0</v>
          </cell>
          <cell r="E226" t="str">
            <v>日</v>
          </cell>
          <cell r="F226">
            <v>1</v>
          </cell>
          <cell r="G226">
            <v>0</v>
          </cell>
          <cell r="H226">
            <v>3767.13</v>
          </cell>
          <cell r="I226" t="str">
            <v>単 P53</v>
          </cell>
        </row>
        <row r="227">
          <cell r="C227" t="str">
            <v>主燃料</v>
          </cell>
          <cell r="D227" t="str">
            <v>ガソリン</v>
          </cell>
          <cell r="E227" t="str">
            <v>㍑</v>
          </cell>
          <cell r="F227">
            <v>3.5</v>
          </cell>
          <cell r="G227">
            <v>100</v>
          </cell>
          <cell r="H227">
            <v>350</v>
          </cell>
          <cell r="I227" t="str">
            <v>県Ⅰ-1（長崎）・（大瀬戸）</v>
          </cell>
        </row>
        <row r="228">
          <cell r="C228" t="str">
            <v>一般運転手</v>
          </cell>
          <cell r="D228">
            <v>0</v>
          </cell>
          <cell r="E228" t="str">
            <v>人</v>
          </cell>
          <cell r="F228">
            <v>0.125</v>
          </cell>
          <cell r="G228">
            <v>16900</v>
          </cell>
          <cell r="H228">
            <v>2112.5</v>
          </cell>
          <cell r="I228" t="str">
            <v>長崎</v>
          </cell>
        </row>
        <row r="229">
          <cell r="C229" t="str">
            <v>損料</v>
          </cell>
          <cell r="D229" t="str">
            <v>運転</v>
          </cell>
          <cell r="E229" t="str">
            <v>時間</v>
          </cell>
          <cell r="F229">
            <v>1</v>
          </cell>
          <cell r="G229">
            <v>230</v>
          </cell>
          <cell r="H229">
            <v>230</v>
          </cell>
          <cell r="I229" t="str">
            <v>損機178</v>
          </cell>
        </row>
        <row r="230">
          <cell r="C230" t="str">
            <v>損料</v>
          </cell>
          <cell r="D230" t="str">
            <v>供用</v>
          </cell>
          <cell r="E230" t="str">
            <v>日</v>
          </cell>
          <cell r="F230">
            <v>1.1299999999999999</v>
          </cell>
          <cell r="G230">
            <v>951</v>
          </cell>
          <cell r="H230">
            <v>1074.6300000000001</v>
          </cell>
          <cell r="I230" t="str">
            <v>損機178</v>
          </cell>
        </row>
        <row r="232">
          <cell r="A232">
            <v>39</v>
          </cell>
          <cell r="B232" t="str">
            <v>交通船</v>
          </cell>
          <cell r="C232" t="str">
            <v>鋼D 50PS 4.9t</v>
          </cell>
          <cell r="D232">
            <v>0</v>
          </cell>
          <cell r="E232" t="str">
            <v>日</v>
          </cell>
          <cell r="F232">
            <v>1</v>
          </cell>
          <cell r="G232">
            <v>0</v>
          </cell>
          <cell r="H232">
            <v>63539.5</v>
          </cell>
          <cell r="I232" t="str">
            <v>単 P50</v>
          </cell>
        </row>
        <row r="233">
          <cell r="C233" t="str">
            <v>主燃料</v>
          </cell>
          <cell r="D233" t="str">
            <v>重油A</v>
          </cell>
          <cell r="E233" t="str">
            <v>㍑</v>
          </cell>
          <cell r="F233">
            <v>45</v>
          </cell>
          <cell r="G233">
            <v>32</v>
          </cell>
          <cell r="H233">
            <v>1440</v>
          </cell>
          <cell r="I233" t="str">
            <v>県Ⅰ-1（長崎）</v>
          </cell>
        </row>
        <row r="234">
          <cell r="C234" t="str">
            <v>高級船員</v>
          </cell>
          <cell r="D234">
            <v>0</v>
          </cell>
          <cell r="E234" t="str">
            <v>人</v>
          </cell>
          <cell r="F234">
            <v>1.2</v>
          </cell>
          <cell r="G234">
            <v>26200</v>
          </cell>
          <cell r="H234">
            <v>31440</v>
          </cell>
          <cell r="I234" t="str">
            <v>長崎</v>
          </cell>
          <cell r="J234">
            <v>0</v>
          </cell>
          <cell r="K234" t="str">
            <v>β＝1.2</v>
          </cell>
        </row>
        <row r="235">
          <cell r="C235" t="str">
            <v>普通船員</v>
          </cell>
          <cell r="D235">
            <v>0</v>
          </cell>
          <cell r="E235" t="str">
            <v>人</v>
          </cell>
          <cell r="F235">
            <v>1.2</v>
          </cell>
          <cell r="G235">
            <v>19100</v>
          </cell>
          <cell r="H235">
            <v>22920</v>
          </cell>
          <cell r="I235" t="str">
            <v>長崎</v>
          </cell>
          <cell r="J235">
            <v>0</v>
          </cell>
          <cell r="K235" t="str">
            <v>β＝1.2</v>
          </cell>
        </row>
        <row r="236">
          <cell r="C236" t="str">
            <v>損料</v>
          </cell>
          <cell r="D236" t="str">
            <v>運転</v>
          </cell>
          <cell r="E236" t="str">
            <v>日</v>
          </cell>
          <cell r="F236">
            <v>1</v>
          </cell>
          <cell r="G236">
            <v>2740</v>
          </cell>
          <cell r="H236">
            <v>2740</v>
          </cell>
          <cell r="I236" t="str">
            <v>損船13</v>
          </cell>
        </row>
        <row r="237">
          <cell r="C237" t="str">
            <v>損料</v>
          </cell>
          <cell r="D237" t="str">
            <v>供用</v>
          </cell>
          <cell r="E237" t="str">
            <v>日</v>
          </cell>
          <cell r="F237">
            <v>1.65</v>
          </cell>
          <cell r="G237">
            <v>3030</v>
          </cell>
          <cell r="H237">
            <v>4999.5</v>
          </cell>
          <cell r="I237" t="str">
            <v>損船13</v>
          </cell>
          <cell r="J237">
            <v>0</v>
          </cell>
          <cell r="K237" t="str">
            <v>α＝1.65</v>
          </cell>
        </row>
        <row r="239">
          <cell r="A239">
            <v>40</v>
          </cell>
          <cell r="B239" t="str">
            <v>交通船</v>
          </cell>
          <cell r="C239" t="str">
            <v>船外機船</v>
          </cell>
          <cell r="D239">
            <v>0</v>
          </cell>
          <cell r="E239" t="str">
            <v>日</v>
          </cell>
          <cell r="F239">
            <v>1</v>
          </cell>
          <cell r="G239">
            <v>0</v>
          </cell>
          <cell r="H239">
            <v>28270.05</v>
          </cell>
          <cell r="I239" t="str">
            <v>単 P51</v>
          </cell>
        </row>
        <row r="240">
          <cell r="C240" t="str">
            <v>主燃料</v>
          </cell>
          <cell r="D240" t="str">
            <v>ガソリン</v>
          </cell>
          <cell r="E240" t="str">
            <v>㍑</v>
          </cell>
          <cell r="F240">
            <v>38</v>
          </cell>
          <cell r="G240">
            <v>100</v>
          </cell>
          <cell r="H240">
            <v>3800</v>
          </cell>
          <cell r="I240" t="str">
            <v>県Ⅰ-1（長崎）</v>
          </cell>
        </row>
        <row r="241">
          <cell r="C241" t="str">
            <v>普通船員</v>
          </cell>
          <cell r="D241">
            <v>0</v>
          </cell>
          <cell r="E241" t="str">
            <v>人</v>
          </cell>
          <cell r="F241">
            <v>1.2</v>
          </cell>
          <cell r="G241">
            <v>19100</v>
          </cell>
          <cell r="H241">
            <v>22920</v>
          </cell>
          <cell r="I241" t="str">
            <v>長崎</v>
          </cell>
          <cell r="J241">
            <v>0</v>
          </cell>
          <cell r="K241" t="str">
            <v>β＝1.2</v>
          </cell>
        </row>
        <row r="242">
          <cell r="C242" t="str">
            <v>損料</v>
          </cell>
          <cell r="D242" t="str">
            <v>運転</v>
          </cell>
          <cell r="E242" t="str">
            <v>日</v>
          </cell>
          <cell r="F242">
            <v>1</v>
          </cell>
          <cell r="G242">
            <v>466</v>
          </cell>
          <cell r="H242">
            <v>466</v>
          </cell>
          <cell r="I242" t="str">
            <v>損運3</v>
          </cell>
        </row>
        <row r="243">
          <cell r="C243" t="str">
            <v>損料</v>
          </cell>
          <cell r="D243" t="str">
            <v>供用</v>
          </cell>
          <cell r="E243" t="str">
            <v>日</v>
          </cell>
          <cell r="F243">
            <v>1.65</v>
          </cell>
          <cell r="G243">
            <v>657</v>
          </cell>
          <cell r="H243">
            <v>1084.05</v>
          </cell>
          <cell r="I243" t="str">
            <v>損運3</v>
          </cell>
          <cell r="J243">
            <v>0</v>
          </cell>
          <cell r="K243" t="str">
            <v>α＝1.65</v>
          </cell>
        </row>
        <row r="245">
          <cell r="A245">
            <v>41</v>
          </cell>
          <cell r="B245" t="str">
            <v>交通船</v>
          </cell>
          <cell r="C245" t="str">
            <v>船外機船</v>
          </cell>
          <cell r="D245">
            <v>0</v>
          </cell>
          <cell r="E245" t="str">
            <v>日</v>
          </cell>
          <cell r="F245">
            <v>1</v>
          </cell>
          <cell r="G245">
            <v>0</v>
          </cell>
          <cell r="H245">
            <v>30278.6</v>
          </cell>
          <cell r="I245" t="str">
            <v>単 P51</v>
          </cell>
          <cell r="J245">
            <v>0</v>
          </cell>
          <cell r="K245" t="str">
            <v>長崎港</v>
          </cell>
        </row>
        <row r="246">
          <cell r="C246" t="str">
            <v>主燃料</v>
          </cell>
          <cell r="D246" t="str">
            <v>ガソリン</v>
          </cell>
          <cell r="E246" t="str">
            <v>㍑</v>
          </cell>
          <cell r="F246">
            <v>38</v>
          </cell>
          <cell r="G246">
            <v>100</v>
          </cell>
          <cell r="H246">
            <v>3800</v>
          </cell>
          <cell r="I246" t="str">
            <v>県Ⅰ-1（長崎）</v>
          </cell>
        </row>
        <row r="247">
          <cell r="C247" t="str">
            <v>普通船員</v>
          </cell>
          <cell r="D247">
            <v>0</v>
          </cell>
          <cell r="E247" t="str">
            <v>人</v>
          </cell>
          <cell r="F247">
            <v>1.3</v>
          </cell>
          <cell r="G247">
            <v>19100</v>
          </cell>
          <cell r="H247">
            <v>24830</v>
          </cell>
          <cell r="I247" t="str">
            <v>長崎</v>
          </cell>
          <cell r="J247">
            <v>0</v>
          </cell>
          <cell r="K247" t="str">
            <v>β＝1.3</v>
          </cell>
        </row>
        <row r="248">
          <cell r="C248" t="str">
            <v>損料</v>
          </cell>
          <cell r="D248" t="str">
            <v>運転</v>
          </cell>
          <cell r="E248" t="str">
            <v>日</v>
          </cell>
          <cell r="F248">
            <v>1</v>
          </cell>
          <cell r="G248">
            <v>466</v>
          </cell>
          <cell r="H248">
            <v>466</v>
          </cell>
          <cell r="I248" t="str">
            <v>損運3</v>
          </cell>
        </row>
        <row r="249">
          <cell r="C249" t="str">
            <v>損料</v>
          </cell>
          <cell r="D249" t="str">
            <v>供用</v>
          </cell>
          <cell r="E249" t="str">
            <v>日</v>
          </cell>
          <cell r="F249">
            <v>1.8</v>
          </cell>
          <cell r="G249">
            <v>657</v>
          </cell>
          <cell r="H249">
            <v>1182.5999999999999</v>
          </cell>
          <cell r="I249" t="str">
            <v>損運3</v>
          </cell>
          <cell r="J249">
            <v>0</v>
          </cell>
          <cell r="K249" t="str">
            <v>α＝1.8</v>
          </cell>
        </row>
        <row r="251">
          <cell r="A251">
            <v>42</v>
          </cell>
          <cell r="B251" t="str">
            <v>産廃処理費</v>
          </cell>
          <cell r="C251" t="str">
            <v>廃棄機器</v>
          </cell>
          <cell r="D251">
            <v>0</v>
          </cell>
          <cell r="E251" t="str">
            <v>㎏</v>
          </cell>
          <cell r="F251">
            <v>1</v>
          </cell>
          <cell r="G251">
            <v>0</v>
          </cell>
          <cell r="H251">
            <v>20</v>
          </cell>
        </row>
        <row r="252">
          <cell r="C252" t="str">
            <v>産廃処理費</v>
          </cell>
          <cell r="D252" t="str">
            <v>廃棄機器</v>
          </cell>
          <cell r="E252" t="str">
            <v>㎏</v>
          </cell>
          <cell r="F252">
            <v>1</v>
          </cell>
          <cell r="G252">
            <v>20</v>
          </cell>
          <cell r="H252">
            <v>20</v>
          </cell>
          <cell r="I252" t="str">
            <v>市価</v>
          </cell>
        </row>
        <row r="255">
          <cell r="A255">
            <v>43</v>
          </cell>
          <cell r="B255" t="str">
            <v>廃材運搬</v>
          </cell>
          <cell r="C255" t="str">
            <v>　</v>
          </cell>
          <cell r="D255" t="str">
            <v>　</v>
          </cell>
          <cell r="E255" t="str">
            <v>式</v>
          </cell>
          <cell r="F255">
            <v>1</v>
          </cell>
          <cell r="G255">
            <v>0</v>
          </cell>
          <cell r="H255">
            <v>3800</v>
          </cell>
        </row>
        <row r="256">
          <cell r="C256" t="str">
            <v>トラック</v>
          </cell>
          <cell r="D256" t="str">
            <v>１t車、10km以内</v>
          </cell>
          <cell r="E256" t="str">
            <v>台</v>
          </cell>
          <cell r="F256">
            <v>1</v>
          </cell>
          <cell r="G256">
            <v>3800</v>
          </cell>
          <cell r="H256">
            <v>3800</v>
          </cell>
          <cell r="I256" t="str">
            <v>物 P853・積 P794九州　端数処理（3,770円）</v>
          </cell>
        </row>
        <row r="258">
          <cell r="A258">
            <v>44</v>
          </cell>
          <cell r="B258" t="str">
            <v>小車運搬</v>
          </cell>
          <cell r="C258" t="str">
            <v>距離100ｍ・二次製品</v>
          </cell>
          <cell r="D258" t="str">
            <v>空気電池(AWZ-2000)</v>
          </cell>
          <cell r="E258" t="str">
            <v>ｔ</v>
          </cell>
          <cell r="F258">
            <v>1</v>
          </cell>
          <cell r="G258">
            <v>0</v>
          </cell>
          <cell r="H258">
            <v>2898</v>
          </cell>
          <cell r="I258" t="str">
            <v>建築 P4-13</v>
          </cell>
        </row>
        <row r="259">
          <cell r="C259" t="str">
            <v>普通作業員</v>
          </cell>
          <cell r="D259">
            <v>0</v>
          </cell>
          <cell r="E259" t="str">
            <v>人</v>
          </cell>
          <cell r="F259">
            <v>0.18</v>
          </cell>
          <cell r="G259">
            <v>14000</v>
          </cell>
          <cell r="H259">
            <v>2520</v>
          </cell>
          <cell r="I259" t="str">
            <v>長崎</v>
          </cell>
        </row>
        <row r="260">
          <cell r="C260" t="str">
            <v>その他</v>
          </cell>
          <cell r="D260" t="str">
            <v>（労）×１５％</v>
          </cell>
          <cell r="E260" t="str">
            <v>式</v>
          </cell>
          <cell r="F260">
            <v>1</v>
          </cell>
          <cell r="G260">
            <v>0</v>
          </cell>
          <cell r="H260">
            <v>378</v>
          </cell>
          <cell r="I260">
            <v>2520</v>
          </cell>
          <cell r="J260">
            <v>0</v>
          </cell>
          <cell r="K260" t="str">
            <v>×</v>
          </cell>
          <cell r="L260">
            <v>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ダクト拾･集計"/>
    </sheetNames>
    <sheetDataSet>
      <sheetData sheetId="0" refreshError="1">
        <row r="3">
          <cell r="AA3" t="str">
            <v>φ</v>
          </cell>
        </row>
      </sheetData>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内訳書"/>
      <sheetName val="一位代価"/>
      <sheetName val="電気数量"/>
    </sheetNames>
    <sheetDataSet>
      <sheetData sheetId="0"/>
      <sheetData sheetId="1"/>
      <sheetData sheetId="2"/>
      <sheetData sheetId="3"/>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内訳書"/>
      <sheetName val="積算内訳書明細書"/>
      <sheetName val="基準価格"/>
      <sheetName val="基準調査価格"/>
      <sheetName val="積算根拠"/>
      <sheetName val="作業歩掛"/>
      <sheetName val="設置数"/>
      <sheetName val="労務数量"/>
      <sheetName val="運搬費 "/>
      <sheetName val="海上作業"/>
      <sheetName val="空整変更"/>
      <sheetName val="街路灯 設置数"/>
      <sheetName val="月別集計表 "/>
      <sheetName val="洗浄車１号 "/>
      <sheetName val="洗浄車２号 "/>
    </sheetNames>
    <sheetDataSet>
      <sheetData sheetId="0"/>
      <sheetData sheetId="1"/>
      <sheetData sheetId="2"/>
      <sheetData sheetId="3"/>
      <sheetData sheetId="4" refreshError="1">
        <row r="36">
          <cell r="C36">
            <v>1</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材料単価"/>
      <sheetName val="基礎単価"/>
      <sheetName val="複合表"/>
      <sheetName val="複合表 (2)"/>
      <sheetName val="複合表 (3)"/>
    </sheetNames>
    <sheetDataSet>
      <sheetData sheetId="0" refreshError="1"/>
      <sheetData sheetId="1"/>
      <sheetData sheetId="2" refreshError="1">
        <row r="8">
          <cell r="E8">
            <v>9300</v>
          </cell>
          <cell r="M8">
            <v>8000</v>
          </cell>
        </row>
        <row r="9">
          <cell r="E9">
            <v>10900</v>
          </cell>
          <cell r="M9">
            <v>10600</v>
          </cell>
        </row>
        <row r="10">
          <cell r="E10">
            <v>11500</v>
          </cell>
          <cell r="M10">
            <v>17700</v>
          </cell>
        </row>
        <row r="11">
          <cell r="E11">
            <v>4600</v>
          </cell>
          <cell r="M11">
            <v>8330</v>
          </cell>
        </row>
        <row r="12">
          <cell r="E12">
            <v>8200</v>
          </cell>
          <cell r="M12">
            <v>11100</v>
          </cell>
        </row>
        <row r="13">
          <cell r="E13">
            <v>1500</v>
          </cell>
          <cell r="M13">
            <v>7900</v>
          </cell>
        </row>
        <row r="14">
          <cell r="E14">
            <v>2900</v>
          </cell>
          <cell r="M14">
            <v>13500</v>
          </cell>
        </row>
        <row r="15">
          <cell r="M15">
            <v>2560</v>
          </cell>
        </row>
        <row r="16">
          <cell r="M16">
            <v>10700</v>
          </cell>
        </row>
        <row r="17">
          <cell r="M17">
            <v>44100</v>
          </cell>
        </row>
        <row r="18">
          <cell r="M18">
            <v>87300</v>
          </cell>
        </row>
        <row r="19">
          <cell r="M19">
            <v>22500</v>
          </cell>
        </row>
        <row r="20">
          <cell r="M20">
            <v>2500</v>
          </cell>
        </row>
        <row r="21">
          <cell r="M21">
            <v>11000</v>
          </cell>
        </row>
        <row r="22">
          <cell r="M22">
            <v>13400</v>
          </cell>
        </row>
        <row r="23">
          <cell r="M23">
            <v>23100</v>
          </cell>
        </row>
      </sheetData>
      <sheetData sheetId="3" refreshError="1">
        <row r="7">
          <cell r="K7">
            <v>18700</v>
          </cell>
        </row>
        <row r="8">
          <cell r="K8">
            <v>16900</v>
          </cell>
        </row>
        <row r="69">
          <cell r="J69" t="str">
            <v>備考</v>
          </cell>
        </row>
        <row r="76">
          <cell r="D76" t="str">
            <v>人力</v>
          </cell>
          <cell r="E76">
            <v>7810</v>
          </cell>
          <cell r="G76" t="str">
            <v>手練り</v>
          </cell>
          <cell r="H76">
            <v>34660</v>
          </cell>
        </row>
        <row r="77">
          <cell r="D77" t="str">
            <v>機械0.1m3</v>
          </cell>
          <cell r="E77">
            <v>2950</v>
          </cell>
          <cell r="G77" t="str">
            <v>生ｺﾝ打設</v>
          </cell>
          <cell r="H77">
            <v>28600</v>
          </cell>
        </row>
        <row r="78">
          <cell r="D78" t="str">
            <v>機械0.2m3</v>
          </cell>
          <cell r="E78">
            <v>1870</v>
          </cell>
        </row>
        <row r="79">
          <cell r="D79" t="str">
            <v>機械0.35m3</v>
          </cell>
          <cell r="E79">
            <v>1160</v>
          </cell>
        </row>
        <row r="81">
          <cell r="G81" t="str">
            <v>人力</v>
          </cell>
          <cell r="H81">
            <v>4750</v>
          </cell>
        </row>
        <row r="82">
          <cell r="G82" t="str">
            <v>機械0.1m3</v>
          </cell>
          <cell r="H82">
            <v>4220</v>
          </cell>
        </row>
        <row r="83">
          <cell r="G83" t="str">
            <v>機械0.2m3</v>
          </cell>
          <cell r="H83">
            <v>3170</v>
          </cell>
        </row>
        <row r="84">
          <cell r="G84" t="str">
            <v>機械0.35m3</v>
          </cell>
          <cell r="H84">
            <v>2190</v>
          </cell>
        </row>
      </sheetData>
      <sheetData sheetId="4" refreshError="1"/>
      <sheetData sheetId="5" refreshError="1"/>
      <sheetData sheetId="6"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AP020501"/>
      <sheetName val="複合単価表'02.05"/>
      <sheetName val="AP010501"/>
    </sheetNames>
    <sheetDataSet>
      <sheetData sheetId="0" refreshError="1"/>
      <sheetData sheetId="1" refreshError="1">
        <row r="1">
          <cell r="A1" t="str">
            <v>複単ｺｰﾄﾞ</v>
          </cell>
          <cell r="B1" t="str">
            <v>名　　　　　　　　　　称</v>
          </cell>
          <cell r="C1" t="str">
            <v>摘　　　　　　　　　　要</v>
          </cell>
          <cell r="D1" t="str">
            <v>単位</v>
          </cell>
          <cell r="E1" t="str">
            <v>複合単価</v>
          </cell>
        </row>
        <row r="2">
          <cell r="B2" t="str">
            <v>【　建築工事複合単価表　】</v>
          </cell>
        </row>
        <row r="3">
          <cell r="A3" t="str">
            <v>021001</v>
          </cell>
          <cell r="B3" t="str">
            <v>　　仮囲い（仮囲鉄板　Ｈ＝２．０ｍ）</v>
          </cell>
          <cell r="C3" t="str">
            <v>　６０日</v>
          </cell>
          <cell r="D3" t="str">
            <v>ｍ</v>
          </cell>
          <cell r="E3">
            <v>4030</v>
          </cell>
        </row>
        <row r="4">
          <cell r="A4" t="str">
            <v>021002</v>
          </cell>
          <cell r="B4" t="str">
            <v>　　仮囲い（仮囲鉄板　Ｈ＝２．０ｍ）</v>
          </cell>
          <cell r="C4" t="str">
            <v>　７５日</v>
          </cell>
          <cell r="D4" t="str">
            <v>ｍ</v>
          </cell>
          <cell r="E4">
            <v>4160</v>
          </cell>
        </row>
        <row r="5">
          <cell r="A5" t="str">
            <v>021003</v>
          </cell>
          <cell r="B5" t="str">
            <v>　　仮囲い（仮囲鉄板　Ｈ＝２．０ｍ）</v>
          </cell>
          <cell r="C5" t="str">
            <v>　９０日</v>
          </cell>
          <cell r="D5" t="str">
            <v>ｍ</v>
          </cell>
          <cell r="E5">
            <v>4290</v>
          </cell>
        </row>
        <row r="6">
          <cell r="A6" t="str">
            <v>021004</v>
          </cell>
          <cell r="B6" t="str">
            <v>　　仮囲い（仮囲鉄板　Ｈ＝２．０ｍ）</v>
          </cell>
          <cell r="C6" t="str">
            <v>１０５日</v>
          </cell>
          <cell r="D6" t="str">
            <v>ｍ</v>
          </cell>
          <cell r="E6">
            <v>4420</v>
          </cell>
        </row>
        <row r="7">
          <cell r="A7" t="str">
            <v>021005</v>
          </cell>
          <cell r="B7" t="str">
            <v>　　仮囲い（仮囲鉄板　Ｈ＝２．０ｍ）</v>
          </cell>
          <cell r="C7" t="str">
            <v>１２０日</v>
          </cell>
          <cell r="D7" t="str">
            <v>ｍ</v>
          </cell>
          <cell r="E7">
            <v>4550</v>
          </cell>
        </row>
        <row r="8">
          <cell r="A8" t="str">
            <v>021006</v>
          </cell>
          <cell r="B8" t="str">
            <v>　　仮囲い（仮囲鉄板　Ｈ＝２．０ｍ）</v>
          </cell>
          <cell r="C8" t="str">
            <v>１３５日</v>
          </cell>
          <cell r="D8" t="str">
            <v>ｍ</v>
          </cell>
          <cell r="E8">
            <v>4670</v>
          </cell>
        </row>
        <row r="9">
          <cell r="A9" t="str">
            <v>021007</v>
          </cell>
          <cell r="B9" t="str">
            <v>　　仮囲い（仮囲鉄板　Ｈ＝２．０ｍ）</v>
          </cell>
          <cell r="C9" t="str">
            <v>１５０日</v>
          </cell>
          <cell r="D9" t="str">
            <v>ｍ</v>
          </cell>
          <cell r="E9">
            <v>4790</v>
          </cell>
        </row>
        <row r="10">
          <cell r="A10" t="str">
            <v>021008</v>
          </cell>
          <cell r="B10" t="str">
            <v>　　仮囲い（仮囲鉄板　Ｈ＝２．０ｍ）</v>
          </cell>
          <cell r="C10" t="str">
            <v>１６５日</v>
          </cell>
          <cell r="D10" t="str">
            <v>ｍ</v>
          </cell>
          <cell r="E10">
            <v>4920</v>
          </cell>
        </row>
        <row r="11">
          <cell r="A11" t="str">
            <v>021009</v>
          </cell>
          <cell r="B11" t="str">
            <v>　　仮囲い（仮囲鉄板　Ｈ＝２．０ｍ）</v>
          </cell>
          <cell r="C11" t="str">
            <v>１８０日</v>
          </cell>
          <cell r="D11" t="str">
            <v>ｍ</v>
          </cell>
          <cell r="E11">
            <v>5050</v>
          </cell>
        </row>
        <row r="12">
          <cell r="A12" t="str">
            <v>021010</v>
          </cell>
          <cell r="B12" t="str">
            <v>　　仮囲い（仮囲鉄板　Ｈ＝２．０ｍ）</v>
          </cell>
          <cell r="C12" t="str">
            <v>１９５日</v>
          </cell>
          <cell r="D12" t="str">
            <v>ｍ</v>
          </cell>
          <cell r="E12">
            <v>5180</v>
          </cell>
        </row>
        <row r="13">
          <cell r="A13" t="str">
            <v>021011</v>
          </cell>
          <cell r="B13" t="str">
            <v>　　仮囲い（仮囲鉄板　Ｈ＝２．０ｍ）</v>
          </cell>
          <cell r="C13" t="str">
            <v>２１０日</v>
          </cell>
          <cell r="D13" t="str">
            <v>ｍ</v>
          </cell>
          <cell r="E13">
            <v>5310</v>
          </cell>
        </row>
        <row r="14">
          <cell r="A14" t="str">
            <v>021012</v>
          </cell>
          <cell r="B14" t="str">
            <v>　　仮囲い（仮囲鉄板　Ｈ＝２．０ｍ）</v>
          </cell>
          <cell r="C14" t="str">
            <v>２２５日</v>
          </cell>
          <cell r="D14" t="str">
            <v>ｍ</v>
          </cell>
          <cell r="E14">
            <v>5430</v>
          </cell>
        </row>
        <row r="15">
          <cell r="A15" t="str">
            <v>021013</v>
          </cell>
          <cell r="B15" t="str">
            <v>　　仮囲い（仮囲鉄板　Ｈ＝２．０ｍ）</v>
          </cell>
          <cell r="C15" t="str">
            <v>２４０日</v>
          </cell>
          <cell r="D15" t="str">
            <v>ｍ</v>
          </cell>
          <cell r="E15">
            <v>5550</v>
          </cell>
        </row>
        <row r="16">
          <cell r="A16" t="str">
            <v>021014</v>
          </cell>
          <cell r="B16" t="str">
            <v>　　仮囲い（仮囲鉄板　Ｈ＝２．０ｍ）</v>
          </cell>
          <cell r="C16" t="str">
            <v>２５５日</v>
          </cell>
          <cell r="D16" t="str">
            <v>ｍ</v>
          </cell>
          <cell r="E16">
            <v>5680</v>
          </cell>
        </row>
        <row r="17">
          <cell r="A17" t="str">
            <v>021015</v>
          </cell>
          <cell r="B17" t="str">
            <v>　　仮囲い（仮囲鉄板　Ｈ＝２．０ｍ）</v>
          </cell>
          <cell r="C17" t="str">
            <v>２７０日</v>
          </cell>
          <cell r="D17" t="str">
            <v>ｍ</v>
          </cell>
          <cell r="E17">
            <v>5810</v>
          </cell>
        </row>
        <row r="18">
          <cell r="A18" t="str">
            <v>021016</v>
          </cell>
          <cell r="B18" t="str">
            <v>　　仮囲い（仮囲鉄板　Ｈ＝２．０ｍ）</v>
          </cell>
          <cell r="C18" t="str">
            <v>２８５日</v>
          </cell>
          <cell r="D18" t="str">
            <v>ｍ</v>
          </cell>
          <cell r="E18">
            <v>5940</v>
          </cell>
        </row>
        <row r="19">
          <cell r="A19" t="str">
            <v>021017</v>
          </cell>
          <cell r="B19" t="str">
            <v>　　仮囲い（仮囲鉄板　Ｈ＝２．０ｍ）</v>
          </cell>
          <cell r="C19" t="str">
            <v>３００日</v>
          </cell>
          <cell r="D19" t="str">
            <v>ｍ</v>
          </cell>
          <cell r="E19">
            <v>6060</v>
          </cell>
        </row>
        <row r="20">
          <cell r="A20" t="str">
            <v>021018</v>
          </cell>
          <cell r="B20" t="str">
            <v>　　仮囲い（仮囲鉄板　Ｈ＝２．０ｍ）</v>
          </cell>
          <cell r="C20" t="str">
            <v>３１５日</v>
          </cell>
          <cell r="D20" t="str">
            <v>ｍ</v>
          </cell>
          <cell r="E20">
            <v>6190</v>
          </cell>
        </row>
        <row r="21">
          <cell r="A21" t="str">
            <v>021019</v>
          </cell>
          <cell r="B21" t="str">
            <v>　　仮囲い（仮囲鉄板　Ｈ＝２．０ｍ）</v>
          </cell>
          <cell r="C21" t="str">
            <v>３３０日</v>
          </cell>
          <cell r="D21" t="str">
            <v>ｍ</v>
          </cell>
          <cell r="E21">
            <v>6310</v>
          </cell>
        </row>
        <row r="22">
          <cell r="A22" t="str">
            <v>021020</v>
          </cell>
          <cell r="B22" t="str">
            <v>　　仮囲い（仮囲鉄板　Ｈ＝２．０ｍ）</v>
          </cell>
          <cell r="C22" t="str">
            <v>３４５日</v>
          </cell>
          <cell r="D22" t="str">
            <v>ｍ</v>
          </cell>
          <cell r="E22">
            <v>6440</v>
          </cell>
        </row>
        <row r="23">
          <cell r="A23" t="str">
            <v>021021</v>
          </cell>
          <cell r="B23" t="str">
            <v>　　仮囲い（仮囲鉄板　Ｈ＝２．０ｍ）</v>
          </cell>
          <cell r="C23" t="str">
            <v>３６０日</v>
          </cell>
          <cell r="D23" t="str">
            <v>ｍ</v>
          </cell>
          <cell r="E23">
            <v>6570</v>
          </cell>
        </row>
        <row r="24">
          <cell r="A24" t="str">
            <v>021101</v>
          </cell>
          <cell r="B24" t="str">
            <v>　　仮囲い（仮囲鉄板　Ｈ＝３．０ｍ）</v>
          </cell>
          <cell r="C24" t="str">
            <v>　６０日</v>
          </cell>
          <cell r="D24" t="str">
            <v>ｍ</v>
          </cell>
          <cell r="E24">
            <v>5220</v>
          </cell>
        </row>
        <row r="25">
          <cell r="A25" t="str">
            <v>021102</v>
          </cell>
          <cell r="B25" t="str">
            <v>　　仮囲い（仮囲鉄板　Ｈ＝３．０ｍ）</v>
          </cell>
          <cell r="C25" t="str">
            <v>　７５日</v>
          </cell>
          <cell r="D25" t="str">
            <v>ｍ</v>
          </cell>
          <cell r="E25">
            <v>5410</v>
          </cell>
        </row>
        <row r="26">
          <cell r="A26" t="str">
            <v>021103</v>
          </cell>
          <cell r="B26" t="str">
            <v>　　仮囲い（仮囲鉄板　Ｈ＝３．０ｍ）</v>
          </cell>
          <cell r="C26" t="str">
            <v>　９０日</v>
          </cell>
          <cell r="D26" t="str">
            <v>ｍ</v>
          </cell>
          <cell r="E26">
            <v>5600</v>
          </cell>
        </row>
        <row r="27">
          <cell r="A27" t="str">
            <v>021104</v>
          </cell>
          <cell r="B27" t="str">
            <v>　　仮囲い（仮囲鉄板　Ｈ＝３．０ｍ）</v>
          </cell>
          <cell r="C27" t="str">
            <v>１０５日</v>
          </cell>
          <cell r="D27" t="str">
            <v>ｍ</v>
          </cell>
          <cell r="E27">
            <v>5790</v>
          </cell>
        </row>
        <row r="28">
          <cell r="A28" t="str">
            <v>021105</v>
          </cell>
          <cell r="B28" t="str">
            <v>　　仮囲い（仮囲鉄板　Ｈ＝３．０ｍ）</v>
          </cell>
          <cell r="C28" t="str">
            <v>１２０日</v>
          </cell>
          <cell r="D28" t="str">
            <v>ｍ</v>
          </cell>
          <cell r="E28">
            <v>5980</v>
          </cell>
        </row>
        <row r="29">
          <cell r="A29" t="str">
            <v>021106</v>
          </cell>
          <cell r="B29" t="str">
            <v>　　仮囲い（仮囲鉄板　Ｈ＝３．０ｍ）</v>
          </cell>
          <cell r="C29" t="str">
            <v>１３５日</v>
          </cell>
          <cell r="D29" t="str">
            <v>ｍ</v>
          </cell>
          <cell r="E29">
            <v>6170</v>
          </cell>
        </row>
        <row r="30">
          <cell r="A30" t="str">
            <v>021107</v>
          </cell>
          <cell r="B30" t="str">
            <v>　　仮囲い（仮囲鉄板　Ｈ＝３．０ｍ）</v>
          </cell>
          <cell r="C30" t="str">
            <v>１５０日</v>
          </cell>
          <cell r="D30" t="str">
            <v>ｍ</v>
          </cell>
          <cell r="E30">
            <v>6360</v>
          </cell>
        </row>
        <row r="31">
          <cell r="A31" t="str">
            <v>021108</v>
          </cell>
          <cell r="B31" t="str">
            <v>　　仮囲い（仮囲鉄板　Ｈ＝３．０ｍ）</v>
          </cell>
          <cell r="C31" t="str">
            <v>１６５日</v>
          </cell>
          <cell r="D31" t="str">
            <v>ｍ</v>
          </cell>
          <cell r="E31">
            <v>6550</v>
          </cell>
        </row>
        <row r="32">
          <cell r="A32" t="str">
            <v>021109</v>
          </cell>
          <cell r="B32" t="str">
            <v>　　仮囲い（仮囲鉄板　Ｈ＝３．０ｍ）</v>
          </cell>
          <cell r="C32" t="str">
            <v>１８０日</v>
          </cell>
          <cell r="D32" t="str">
            <v>ｍ</v>
          </cell>
          <cell r="E32">
            <v>6740</v>
          </cell>
        </row>
        <row r="33">
          <cell r="A33" t="str">
            <v>021110</v>
          </cell>
          <cell r="B33" t="str">
            <v>　　仮囲い（仮囲鉄板　Ｈ＝３．０ｍ）</v>
          </cell>
          <cell r="C33" t="str">
            <v>１９５日</v>
          </cell>
          <cell r="D33" t="str">
            <v>ｍ</v>
          </cell>
          <cell r="E33">
            <v>6930</v>
          </cell>
        </row>
        <row r="34">
          <cell r="A34" t="str">
            <v>021111</v>
          </cell>
          <cell r="B34" t="str">
            <v>　　仮囲い（仮囲鉄板　Ｈ＝３．０ｍ）</v>
          </cell>
          <cell r="C34" t="str">
            <v>２１０日</v>
          </cell>
          <cell r="D34" t="str">
            <v>ｍ</v>
          </cell>
          <cell r="E34">
            <v>7120</v>
          </cell>
        </row>
        <row r="35">
          <cell r="A35" t="str">
            <v>021112</v>
          </cell>
          <cell r="B35" t="str">
            <v>　　仮囲い（仮囲鉄板　Ｈ＝３．０ｍ）</v>
          </cell>
          <cell r="C35" t="str">
            <v>２２５日</v>
          </cell>
          <cell r="D35" t="str">
            <v>ｍ</v>
          </cell>
          <cell r="E35">
            <v>7310</v>
          </cell>
        </row>
        <row r="36">
          <cell r="A36" t="str">
            <v>021113</v>
          </cell>
          <cell r="B36" t="str">
            <v>　　仮囲い（仮囲鉄板　Ｈ＝３．０ｍ）</v>
          </cell>
          <cell r="C36" t="str">
            <v>２４０日</v>
          </cell>
          <cell r="D36" t="str">
            <v>ｍ</v>
          </cell>
          <cell r="E36">
            <v>7500</v>
          </cell>
        </row>
        <row r="37">
          <cell r="A37" t="str">
            <v>021114</v>
          </cell>
          <cell r="B37" t="str">
            <v>　　仮囲い（仮囲鉄板　Ｈ＝３．０ｍ）</v>
          </cell>
          <cell r="C37" t="str">
            <v>２５５日</v>
          </cell>
          <cell r="D37" t="str">
            <v>ｍ</v>
          </cell>
          <cell r="E37">
            <v>7690</v>
          </cell>
        </row>
        <row r="38">
          <cell r="A38" t="str">
            <v>021115</v>
          </cell>
          <cell r="B38" t="str">
            <v>　　仮囲い（仮囲鉄板　Ｈ＝３．０ｍ）</v>
          </cell>
          <cell r="C38" t="str">
            <v>２７０日</v>
          </cell>
          <cell r="D38" t="str">
            <v>ｍ</v>
          </cell>
          <cell r="E38">
            <v>7880</v>
          </cell>
        </row>
        <row r="39">
          <cell r="A39" t="str">
            <v>021116</v>
          </cell>
          <cell r="B39" t="str">
            <v>　　仮囲い（仮囲鉄板　Ｈ＝３．０ｍ）</v>
          </cell>
          <cell r="C39" t="str">
            <v>２８５日</v>
          </cell>
          <cell r="D39" t="str">
            <v>ｍ</v>
          </cell>
          <cell r="E39">
            <v>8060</v>
          </cell>
        </row>
        <row r="40">
          <cell r="A40" t="str">
            <v>021117</v>
          </cell>
          <cell r="B40" t="str">
            <v>　　仮囲い（仮囲鉄板　Ｈ＝３．０ｍ）</v>
          </cell>
          <cell r="C40" t="str">
            <v>３００日</v>
          </cell>
          <cell r="D40" t="str">
            <v>ｍ</v>
          </cell>
          <cell r="E40">
            <v>8260</v>
          </cell>
        </row>
        <row r="41">
          <cell r="A41" t="str">
            <v>021118</v>
          </cell>
          <cell r="B41" t="str">
            <v>　　仮囲い（仮囲鉄板　Ｈ＝３．０ｍ）</v>
          </cell>
          <cell r="C41" t="str">
            <v>３１５日</v>
          </cell>
          <cell r="D41" t="str">
            <v>ｍ</v>
          </cell>
          <cell r="E41">
            <v>8450</v>
          </cell>
        </row>
        <row r="42">
          <cell r="A42" t="str">
            <v>021119</v>
          </cell>
          <cell r="B42" t="str">
            <v>　　仮囲い（仮囲鉄板　Ｈ＝３．０ｍ）</v>
          </cell>
          <cell r="C42" t="str">
            <v>３３０日</v>
          </cell>
          <cell r="D42" t="str">
            <v>ｍ</v>
          </cell>
          <cell r="E42">
            <v>8640</v>
          </cell>
        </row>
        <row r="43">
          <cell r="B43" t="str">
            <v>【　建築工事複合単価表　】</v>
          </cell>
        </row>
        <row r="44">
          <cell r="A44" t="str">
            <v>021120</v>
          </cell>
          <cell r="B44" t="str">
            <v>　　仮囲い（仮囲鉄板　Ｈ＝３．０ｍ）</v>
          </cell>
          <cell r="C44" t="str">
            <v>３４５日</v>
          </cell>
          <cell r="D44" t="str">
            <v>ｍ</v>
          </cell>
          <cell r="E44">
            <v>8820</v>
          </cell>
        </row>
        <row r="45">
          <cell r="A45" t="str">
            <v>021121</v>
          </cell>
          <cell r="B45" t="str">
            <v>　　仮囲い（仮囲鉄板　Ｈ＝３．０ｍ）</v>
          </cell>
          <cell r="C45" t="str">
            <v>３６０日</v>
          </cell>
          <cell r="D45" t="str">
            <v>ｍ</v>
          </cell>
          <cell r="E45">
            <v>9020</v>
          </cell>
        </row>
        <row r="46">
          <cell r="A46" t="str">
            <v>021206</v>
          </cell>
          <cell r="B46" t="str">
            <v>　　仮設鉄板敷き</v>
          </cell>
          <cell r="C46" t="str">
            <v>　６ヶ月以下</v>
          </cell>
          <cell r="D46" t="str">
            <v>m2</v>
          </cell>
          <cell r="E46">
            <v>2140</v>
          </cell>
        </row>
        <row r="47">
          <cell r="A47" t="str">
            <v>021212</v>
          </cell>
          <cell r="B47" t="str">
            <v>　　仮設鉄板敷き</v>
          </cell>
          <cell r="C47" t="str">
            <v>１２ヶ月以下</v>
          </cell>
          <cell r="D47" t="str">
            <v>m2</v>
          </cell>
          <cell r="E47">
            <v>2080</v>
          </cell>
        </row>
        <row r="48">
          <cell r="A48" t="str">
            <v>021224</v>
          </cell>
          <cell r="B48" t="str">
            <v>　　仮設鉄板敷き</v>
          </cell>
          <cell r="C48" t="str">
            <v>２４ヶ月以下</v>
          </cell>
          <cell r="D48" t="str">
            <v>m2</v>
          </cell>
          <cell r="E48">
            <v>2040</v>
          </cell>
        </row>
        <row r="49">
          <cell r="A49" t="str">
            <v>021236</v>
          </cell>
          <cell r="B49" t="str">
            <v>　　仮設鉄板敷き</v>
          </cell>
          <cell r="C49" t="str">
            <v>３６ヶ月以下</v>
          </cell>
          <cell r="D49" t="str">
            <v>m2</v>
          </cell>
          <cell r="E49">
            <v>2030</v>
          </cell>
        </row>
        <row r="50">
          <cell r="A50" t="str">
            <v>021504</v>
          </cell>
          <cell r="B50" t="str">
            <v>　　トラッククレーン運転</v>
          </cell>
          <cell r="C50" t="str">
            <v>油圧式　４．８～４．９ｔ吊</v>
          </cell>
          <cell r="D50" t="str">
            <v>ｈ</v>
          </cell>
          <cell r="E50">
            <v>4000</v>
          </cell>
        </row>
        <row r="51">
          <cell r="A51" t="str">
            <v>021510</v>
          </cell>
          <cell r="B51" t="str">
            <v>　　トラッククレーン運転</v>
          </cell>
          <cell r="C51" t="str">
            <v>油圧式　１０～１１ｔ吊</v>
          </cell>
          <cell r="D51" t="str">
            <v>ｈ</v>
          </cell>
          <cell r="E51">
            <v>4500</v>
          </cell>
        </row>
        <row r="52">
          <cell r="A52" t="str">
            <v>021515</v>
          </cell>
          <cell r="B52" t="str">
            <v>　　トラッククレーン運転</v>
          </cell>
          <cell r="C52" t="str">
            <v>油圧式　１５～１６ｔ吊</v>
          </cell>
          <cell r="D52" t="str">
            <v>ｈ</v>
          </cell>
          <cell r="E52">
            <v>5130</v>
          </cell>
        </row>
        <row r="53">
          <cell r="A53" t="str">
            <v>021520</v>
          </cell>
          <cell r="B53" t="str">
            <v>　　トラッククレーン運転</v>
          </cell>
          <cell r="C53" t="str">
            <v>油圧式　２０～２２ｔ吊</v>
          </cell>
          <cell r="D53" t="str">
            <v>ｈ</v>
          </cell>
          <cell r="E53">
            <v>5630</v>
          </cell>
        </row>
        <row r="54">
          <cell r="A54" t="str">
            <v>021525</v>
          </cell>
          <cell r="B54" t="str">
            <v>　　トラッククレーン運転</v>
          </cell>
          <cell r="C54" t="str">
            <v>油圧式　２５ｔ吊</v>
          </cell>
          <cell r="D54" t="str">
            <v>ｈ</v>
          </cell>
          <cell r="E54">
            <v>6750</v>
          </cell>
        </row>
        <row r="55">
          <cell r="A55" t="str">
            <v>021600</v>
          </cell>
          <cell r="B55" t="str">
            <v>　　仮囲い運搬</v>
          </cell>
          <cell r="C55" t="str">
            <v>Ｈ＝２ｍ　６ｔ車</v>
          </cell>
          <cell r="D55" t="str">
            <v>ｍ</v>
          </cell>
          <cell r="E55">
            <v>88</v>
          </cell>
        </row>
        <row r="56">
          <cell r="A56" t="str">
            <v>021610</v>
          </cell>
          <cell r="B56" t="str">
            <v>　　仮囲い運搬</v>
          </cell>
          <cell r="C56" t="str">
            <v>Ｈ＝３ｍ　６ｔ車</v>
          </cell>
          <cell r="D56" t="str">
            <v>ｍ</v>
          </cell>
          <cell r="E56">
            <v>130</v>
          </cell>
        </row>
        <row r="57">
          <cell r="A57" t="str">
            <v>022201</v>
          </cell>
          <cell r="B57" t="str">
            <v>　　外部枠組本足場　　　　　　　　　　　　　　　　　　</v>
          </cell>
          <cell r="C57" t="str">
            <v>枠組階段共　Ｈ＜１２ｍ　　平屋　　　６２日　　　　　　　　　　　　　　　　　</v>
          </cell>
          <cell r="D57" t="str">
            <v>　m2　</v>
          </cell>
          <cell r="E57">
            <v>1060</v>
          </cell>
        </row>
        <row r="58">
          <cell r="A58" t="str">
            <v>022202</v>
          </cell>
          <cell r="B58" t="str">
            <v>　　外部枠組本足場　　　　　　　　　　　　　　　　　　</v>
          </cell>
          <cell r="C58" t="str">
            <v>枠組階段共　Ｈ＜１２ｍ　　２ 階　　　８４日　　　　　　　　　　　　　　　　　</v>
          </cell>
          <cell r="D58" t="str">
            <v>　m2　</v>
          </cell>
          <cell r="E58">
            <v>1250</v>
          </cell>
        </row>
        <row r="59">
          <cell r="A59" t="str">
            <v>022203</v>
          </cell>
          <cell r="B59" t="str">
            <v>　　外部枠組本足場　　　　　　　　　　　　　　　　　　</v>
          </cell>
          <cell r="C59" t="str">
            <v>枠組階段共　Ｈ＜１２ｍ　　３ 階　　１０６日　　　　　　　　　　　　　　　　　</v>
          </cell>
          <cell r="D59" t="str">
            <v>　m2　</v>
          </cell>
          <cell r="E59">
            <v>1430</v>
          </cell>
        </row>
        <row r="60">
          <cell r="A60" t="str">
            <v>022303</v>
          </cell>
          <cell r="B60" t="str">
            <v>　　外部枠組本足場　　　　　　　　　　　　　　　　　　</v>
          </cell>
          <cell r="C60" t="str">
            <v>枠組階段共　Ｈ＜２２ｍ　　３ 階　　１０６日　　　　　　　　　　　　　　　　　</v>
          </cell>
          <cell r="D60" t="str">
            <v>　m2　</v>
          </cell>
          <cell r="E60">
            <v>1500</v>
          </cell>
        </row>
        <row r="61">
          <cell r="A61" t="str">
            <v>022304</v>
          </cell>
          <cell r="B61" t="str">
            <v>　　外部枠組本足場　　　　　　　　　　　　　　　　　　</v>
          </cell>
          <cell r="C61" t="str">
            <v>枠組階段共　Ｈ＜２２ｍ　　４ 階　　１２８日　　　　　　　　　　　　　　　　　</v>
          </cell>
          <cell r="D61" t="str">
            <v>　m2　</v>
          </cell>
          <cell r="E61">
            <v>1680</v>
          </cell>
        </row>
        <row r="62">
          <cell r="A62" t="str">
            <v>022305</v>
          </cell>
          <cell r="B62" t="str">
            <v>　　外部枠組本足場　　　　　　　　　　　　　　　　　　</v>
          </cell>
          <cell r="C62" t="str">
            <v>枠組階段共　Ｈ＜２２ｍ　　５ 階　　１５０日　　　　　　　　　　　　　　　　　</v>
          </cell>
          <cell r="D62" t="str">
            <v>　m2　</v>
          </cell>
          <cell r="E62">
            <v>1860</v>
          </cell>
        </row>
        <row r="63">
          <cell r="A63" t="str">
            <v>022306</v>
          </cell>
          <cell r="B63" t="str">
            <v>　　外部枠組本足場　　　　　　　　　　　　　　　　　　</v>
          </cell>
          <cell r="C63" t="str">
            <v>枠組階段共　Ｈ＜２２ｍ　　６ 階　　１７２日　　　　　　　　　　　　　　　　　</v>
          </cell>
          <cell r="D63" t="str">
            <v>　m2　</v>
          </cell>
          <cell r="E63">
            <v>2040</v>
          </cell>
        </row>
        <row r="64">
          <cell r="A64" t="str">
            <v>022405</v>
          </cell>
          <cell r="B64" t="str">
            <v>　　外部枠組本足場　　　　　　　　　　　　　　　　　　</v>
          </cell>
          <cell r="C64" t="str">
            <v>枠組階段共　２２ｍ≦Ｈ　　５ 階　　１５０日　　　　　　　　　　　　　　　　　</v>
          </cell>
          <cell r="D64" t="str">
            <v>　m2　</v>
          </cell>
          <cell r="E64">
            <v>1930</v>
          </cell>
        </row>
        <row r="65">
          <cell r="A65" t="str">
            <v>022406</v>
          </cell>
          <cell r="B65" t="str">
            <v>　　外部枠組本足場　　　　　　　　　　　　　　　　　　</v>
          </cell>
          <cell r="C65" t="str">
            <v>枠組階段共　２２ｍ≦Ｈ　　６ 階　　１７２日　　　　　　　　　　　　　　　　　</v>
          </cell>
          <cell r="D65" t="str">
            <v>　m2　</v>
          </cell>
          <cell r="E65">
            <v>2110</v>
          </cell>
        </row>
        <row r="66">
          <cell r="A66" t="str">
            <v>022407</v>
          </cell>
          <cell r="B66" t="str">
            <v>　　外部枠組本足場　　　　　　　　　　　　　　　　　　</v>
          </cell>
          <cell r="C66" t="str">
            <v>枠組階段共　２２ｍ≦Ｈ　　７ 階　　１９４日　　　　　　　　　　　　　　　　　</v>
          </cell>
          <cell r="D66" t="str">
            <v>　m2　</v>
          </cell>
          <cell r="E66">
            <v>2290</v>
          </cell>
        </row>
        <row r="67">
          <cell r="A67" t="str">
            <v>022408</v>
          </cell>
          <cell r="B67" t="str">
            <v>　　外部枠組本足場　　　　　　　　　　　　　　　　　　</v>
          </cell>
          <cell r="C67" t="str">
            <v>枠組階段共　２２ｍ≦Ｈ　　８ 階　　２１６日　　　　　　　　　　　　　　　　　</v>
          </cell>
          <cell r="D67" t="str">
            <v>　m2　</v>
          </cell>
          <cell r="E67">
            <v>2470</v>
          </cell>
        </row>
        <row r="68">
          <cell r="A68" t="str">
            <v>022409</v>
          </cell>
          <cell r="B68" t="str">
            <v>　　外部枠組本足場　　　　　　　　　　　　　　　　　　</v>
          </cell>
          <cell r="C68" t="str">
            <v>枠組階段共　２２ｍ≦Ｈ　　９ 階　　２３８日　　　　　　　　　　　　　　　　　</v>
          </cell>
          <cell r="D68" t="str">
            <v>　m2　</v>
          </cell>
          <cell r="E68">
            <v>2650</v>
          </cell>
        </row>
        <row r="69">
          <cell r="A69" t="str">
            <v>022410</v>
          </cell>
          <cell r="B69" t="str">
            <v>　　外部枠組本足場　　　　　　　　　　　　　　　　　　</v>
          </cell>
          <cell r="C69" t="str">
            <v>枠組階段共　２２ｍ≦Ｈ　１０ 階　　２６０日　　　　　　　　　　　　　　　　　</v>
          </cell>
          <cell r="D69" t="str">
            <v>　m2　</v>
          </cell>
          <cell r="E69">
            <v>2830</v>
          </cell>
        </row>
        <row r="70">
          <cell r="A70" t="str">
            <v>023501</v>
          </cell>
          <cell r="B70" t="str">
            <v>　　安全手すり　　　　　　　　　　　　　　　　　　　</v>
          </cell>
          <cell r="C70" t="str">
            <v>枠組足場用　　　　　　　　　平屋　　　６２日　　　　　　　　　　　　　　　　　</v>
          </cell>
          <cell r="D70" t="str">
            <v>　ｍ　</v>
          </cell>
          <cell r="E70">
            <v>530</v>
          </cell>
        </row>
        <row r="71">
          <cell r="A71" t="str">
            <v>023502</v>
          </cell>
          <cell r="B71" t="str">
            <v>　　安全手すり　　　　　　　　　　　　　　　　　　　</v>
          </cell>
          <cell r="C71" t="str">
            <v>枠組足場用　　　　　　　　　２ 階　　　８４日　　　　　　　　　　　　　　　　　</v>
          </cell>
          <cell r="D71" t="str">
            <v>　ｍ　</v>
          </cell>
          <cell r="E71">
            <v>580</v>
          </cell>
        </row>
        <row r="72">
          <cell r="A72" t="str">
            <v>023503</v>
          </cell>
          <cell r="B72" t="str">
            <v>　　安全手すり　　　　　　　　　　　　　　　　　　　</v>
          </cell>
          <cell r="C72" t="str">
            <v>枠組足場用　　　　　　　　　３ 階　　１０６日　　　　　　　　　　　　　　　　　</v>
          </cell>
          <cell r="D72" t="str">
            <v>　ｍ　</v>
          </cell>
          <cell r="E72">
            <v>640</v>
          </cell>
        </row>
        <row r="73">
          <cell r="A73" t="str">
            <v>023504</v>
          </cell>
          <cell r="B73" t="str">
            <v>　　安全手すり　　　　　　　　　　　　　　　　　　　</v>
          </cell>
          <cell r="C73" t="str">
            <v>枠組足場用　　　　　　　　　４ 階　　１２８日　　　　　　　　　　　　　　　　　</v>
          </cell>
          <cell r="D73" t="str">
            <v>　ｍ　</v>
          </cell>
          <cell r="E73">
            <v>690</v>
          </cell>
        </row>
        <row r="74">
          <cell r="A74" t="str">
            <v>023505</v>
          </cell>
          <cell r="B74" t="str">
            <v>　　安全手すり　　　　　　　　　　　　　　　　　　　</v>
          </cell>
          <cell r="C74" t="str">
            <v>枠組足場用　　　　　　　　　５ 階　　１５０日　　　　　　　　　　　　　　　　　</v>
          </cell>
          <cell r="D74" t="str">
            <v>　ｍ　</v>
          </cell>
          <cell r="E74">
            <v>750</v>
          </cell>
        </row>
        <row r="75">
          <cell r="A75" t="str">
            <v>023506</v>
          </cell>
          <cell r="B75" t="str">
            <v>　　安全手すり　　　　　　　　　　　　　　　　　　　</v>
          </cell>
          <cell r="C75" t="str">
            <v>枠組足場用　　　　　　　　　６ 階　　１７２日　　　　　　　　　　　　　　　　　</v>
          </cell>
          <cell r="D75" t="str">
            <v>　ｍ　</v>
          </cell>
          <cell r="E75">
            <v>810</v>
          </cell>
        </row>
        <row r="76">
          <cell r="A76" t="str">
            <v>023507</v>
          </cell>
          <cell r="B76" t="str">
            <v>　　安全手すり　　　　　　　　　　　　　　　　　　　</v>
          </cell>
          <cell r="C76" t="str">
            <v>枠組足場用　　　　　　　　　７ 階　　１９４日　　　　　　　　　　　　　　　　　</v>
          </cell>
          <cell r="D76" t="str">
            <v>　ｍ　</v>
          </cell>
          <cell r="E76">
            <v>870</v>
          </cell>
        </row>
        <row r="77">
          <cell r="A77" t="str">
            <v>023508</v>
          </cell>
          <cell r="B77" t="str">
            <v>　　安全手すり　　　　　　　　　　　　　　　　　　　</v>
          </cell>
          <cell r="C77" t="str">
            <v>枠組足場用　　　　　　　　　８ 階　　２１６日　　　　　　　　　　　　　　　　　</v>
          </cell>
          <cell r="D77" t="str">
            <v>　ｍ　</v>
          </cell>
          <cell r="E77">
            <v>920</v>
          </cell>
        </row>
        <row r="78">
          <cell r="A78" t="str">
            <v>023509</v>
          </cell>
          <cell r="B78" t="str">
            <v>　　安全手すり　　　　　　　　　　　　　　　　　　　</v>
          </cell>
          <cell r="C78" t="str">
            <v>枠組足場用　　　　　　　　　９ 階　　２３８日　　　　　　　　　　　　　　　　　</v>
          </cell>
          <cell r="D78" t="str">
            <v>　ｍ　</v>
          </cell>
          <cell r="E78">
            <v>980</v>
          </cell>
        </row>
        <row r="79">
          <cell r="A79" t="str">
            <v>023510</v>
          </cell>
          <cell r="B79" t="str">
            <v>　　安全手すり　　　　　　　　　　　　　　　　　　　</v>
          </cell>
          <cell r="C79" t="str">
            <v>枠組足場用　　　　　　　　１０ 階　　２６０日　　　　　　　　　　　　　　　　　</v>
          </cell>
          <cell r="D79" t="str">
            <v>　ｍ　</v>
          </cell>
          <cell r="E79">
            <v>1030</v>
          </cell>
        </row>
        <row r="80">
          <cell r="A80" t="str">
            <v>024003</v>
          </cell>
          <cell r="B80" t="str">
            <v>　　内部仕上足場</v>
          </cell>
          <cell r="C80" t="str">
            <v>架台足場　   階高４．０ｍ未満</v>
          </cell>
          <cell r="D80" t="str">
            <v>　m2　</v>
          </cell>
          <cell r="E80">
            <v>370</v>
          </cell>
        </row>
        <row r="81">
          <cell r="A81" t="str">
            <v>024040</v>
          </cell>
          <cell r="B81" t="str">
            <v>　　内部仕上足場</v>
          </cell>
          <cell r="C81" t="str">
            <v>枠組棚足場　階高４．０ｍ以上５．０ｍ未満</v>
          </cell>
          <cell r="D81" t="str">
            <v>　m2　</v>
          </cell>
          <cell r="E81">
            <v>1740</v>
          </cell>
        </row>
        <row r="82">
          <cell r="A82" t="str">
            <v>024050</v>
          </cell>
          <cell r="B82" t="str">
            <v>　　内部仕上足場</v>
          </cell>
          <cell r="C82" t="str">
            <v>枠組棚足場　階高５．０ｍ以上５．７ｍ未満</v>
          </cell>
          <cell r="D82" t="str">
            <v>　m2　</v>
          </cell>
          <cell r="E82">
            <v>1750</v>
          </cell>
        </row>
        <row r="83">
          <cell r="A83" t="str">
            <v>024057</v>
          </cell>
          <cell r="B83" t="str">
            <v>　　内部仕上足場</v>
          </cell>
          <cell r="C83" t="str">
            <v>枠組棚足場　階高５．７ｍ以上７．４ｍ未満</v>
          </cell>
          <cell r="D83" t="str">
            <v>　m2　</v>
          </cell>
          <cell r="E83">
            <v>2020</v>
          </cell>
        </row>
        <row r="84">
          <cell r="B84" t="str">
            <v>【　建築工事複合単価表　】</v>
          </cell>
        </row>
        <row r="85">
          <cell r="A85" t="str">
            <v>024074</v>
          </cell>
          <cell r="B85" t="str">
            <v>　　内部仕上足場</v>
          </cell>
          <cell r="C85" t="str">
            <v>枠組棚足場　階高７．４ｍ以上９．１ｍ未満</v>
          </cell>
          <cell r="D85" t="str">
            <v>　m2　</v>
          </cell>
          <cell r="E85">
            <v>2520</v>
          </cell>
        </row>
        <row r="86">
          <cell r="A86" t="str">
            <v>024091</v>
          </cell>
          <cell r="B86" t="str">
            <v>　　内部仕上足場</v>
          </cell>
          <cell r="C86" t="str">
            <v>枠組棚足場　階高９．１ｍ以上１０．８ｍ未満</v>
          </cell>
          <cell r="D86" t="str">
            <v>　m2　</v>
          </cell>
          <cell r="E86">
            <v>3000</v>
          </cell>
        </row>
        <row r="87">
          <cell r="A87" t="str">
            <v>024108</v>
          </cell>
          <cell r="B87" t="str">
            <v>　　内部仕上足場</v>
          </cell>
          <cell r="C87" t="str">
            <v>枠組棚足場　階高１０．８ｍ以上１２．５ｍ未満</v>
          </cell>
          <cell r="D87" t="str">
            <v>　m2　</v>
          </cell>
          <cell r="E87">
            <v>3300</v>
          </cell>
        </row>
        <row r="88">
          <cell r="A88" t="str">
            <v>024200</v>
          </cell>
          <cell r="B88" t="str">
            <v>　　内部仕上足場</v>
          </cell>
          <cell r="C88" t="str">
            <v>階段足場</v>
          </cell>
          <cell r="D88" t="str">
            <v>　m2　</v>
          </cell>
          <cell r="E88">
            <v>1510</v>
          </cell>
        </row>
        <row r="89">
          <cell r="A89" t="str">
            <v>024210</v>
          </cell>
          <cell r="B89" t="str">
            <v>　　内部仕上足場</v>
          </cell>
          <cell r="C89" t="str">
            <v>シャフト内足場</v>
          </cell>
          <cell r="D89" t="str">
            <v>　m2　</v>
          </cell>
          <cell r="E89">
            <v>3020</v>
          </cell>
        </row>
        <row r="90">
          <cell r="A90" t="str">
            <v>025000</v>
          </cell>
          <cell r="B90" t="str">
            <v>　　地足場</v>
          </cell>
          <cell r="C90" t="str">
            <v>　　　　　　　　　　　　　　　　　　　　　　　　　　　　　　　　　　</v>
          </cell>
          <cell r="D90" t="str">
            <v>　建m2　</v>
          </cell>
          <cell r="E90">
            <v>830</v>
          </cell>
        </row>
        <row r="91">
          <cell r="A91" t="str">
            <v>025039</v>
          </cell>
          <cell r="B91" t="str">
            <v>　　内部躯体足場</v>
          </cell>
          <cell r="C91" t="str">
            <v>架台足場　階高４．０ｍ未満</v>
          </cell>
          <cell r="D91" t="str">
            <v>　m2　</v>
          </cell>
          <cell r="E91">
            <v>190</v>
          </cell>
        </row>
        <row r="92">
          <cell r="A92" t="str">
            <v>025040</v>
          </cell>
          <cell r="B92" t="str">
            <v>　　内部躯体足場</v>
          </cell>
          <cell r="C92" t="str">
            <v>枠組棚足場　階高４．０ｍ以上５．０ｍ未満</v>
          </cell>
          <cell r="D92" t="str">
            <v>　m2　</v>
          </cell>
          <cell r="E92">
            <v>980</v>
          </cell>
        </row>
        <row r="93">
          <cell r="A93" t="str">
            <v>025050</v>
          </cell>
          <cell r="B93" t="str">
            <v>　　内部躯体足場</v>
          </cell>
          <cell r="C93" t="str">
            <v>枠組棚足場　階高５．０ｍ以上５．７ｍ未満</v>
          </cell>
          <cell r="D93" t="str">
            <v>　m2　</v>
          </cell>
          <cell r="E93">
            <v>2380</v>
          </cell>
        </row>
        <row r="94">
          <cell r="A94" t="str">
            <v>025057</v>
          </cell>
          <cell r="B94" t="str">
            <v>　　内部躯体足場</v>
          </cell>
          <cell r="C94" t="str">
            <v>枠組棚足場　階高５．７ｍ以上７．４ｍ未満</v>
          </cell>
          <cell r="D94" t="str">
            <v>　m2　</v>
          </cell>
          <cell r="E94">
            <v>3030</v>
          </cell>
        </row>
        <row r="95">
          <cell r="A95" t="str">
            <v>025074</v>
          </cell>
          <cell r="B95" t="str">
            <v>　　内部躯体足場</v>
          </cell>
          <cell r="C95" t="str">
            <v>枠組棚足場　階高７．４ｍ以上９．１ｍ未満</v>
          </cell>
          <cell r="D95" t="str">
            <v>　m2　</v>
          </cell>
          <cell r="E95">
            <v>3620</v>
          </cell>
        </row>
        <row r="96">
          <cell r="A96" t="str">
            <v>025091</v>
          </cell>
          <cell r="B96" t="str">
            <v>　　内部躯体足場</v>
          </cell>
          <cell r="C96" t="str">
            <v>枠組棚足場　階高９．１ｍ以上１０．８ｍ未満</v>
          </cell>
          <cell r="D96" t="str">
            <v>　m2　</v>
          </cell>
          <cell r="E96">
            <v>4950</v>
          </cell>
        </row>
        <row r="97">
          <cell r="A97" t="str">
            <v>025103</v>
          </cell>
          <cell r="B97" t="str">
            <v>　　内部躯体足場</v>
          </cell>
          <cell r="C97" t="str">
            <v>枠組棚足場　階高１０．８ｍ以上１２．５ｍ未満</v>
          </cell>
          <cell r="D97" t="str">
            <v>　m2　</v>
          </cell>
          <cell r="E97">
            <v>5560</v>
          </cell>
        </row>
        <row r="98">
          <cell r="A98" t="str">
            <v>025201</v>
          </cell>
          <cell r="B98" t="str">
            <v>　　災害防止用養生シート　　　　　　　　　　　　　　</v>
          </cell>
          <cell r="C98" t="str">
            <v xml:space="preserve"> 平屋　　６２日　　　　　　　　　　　　　　　　　　　　　　　　　　　　　　　</v>
          </cell>
          <cell r="D98" t="str">
            <v>　m2　</v>
          </cell>
          <cell r="E98">
            <v>510</v>
          </cell>
        </row>
        <row r="99">
          <cell r="A99" t="str">
            <v>025202</v>
          </cell>
          <cell r="B99" t="str">
            <v>　　災害防止用養生シート　　　　　　　　　　　　　　</v>
          </cell>
          <cell r="C99" t="str">
            <v>　２階　　８４日　　　　　　　　　　　　　　　　　　　　　　　　　　　　　　　</v>
          </cell>
          <cell r="D99" t="str">
            <v>　m2　</v>
          </cell>
          <cell r="E99">
            <v>530</v>
          </cell>
        </row>
        <row r="100">
          <cell r="A100" t="str">
            <v>025203</v>
          </cell>
          <cell r="B100" t="str">
            <v>　　災害防止用養生シート　　　　　　　　　　　　　　</v>
          </cell>
          <cell r="C100" t="str">
            <v>　３階　１０６日　　　　　　　　　　　　　　　　　　　　　　　　　　　　　　　</v>
          </cell>
          <cell r="D100" t="str">
            <v>　m2　</v>
          </cell>
          <cell r="E100">
            <v>550</v>
          </cell>
        </row>
        <row r="101">
          <cell r="A101" t="str">
            <v>025204</v>
          </cell>
          <cell r="B101" t="str">
            <v>　　災害防止用養生シート　　　　　　　　　　　　　　</v>
          </cell>
          <cell r="C101" t="str">
            <v>　４階　１２８日　　　　　　　　　　　　　　　　　　　　　　　　　　　　　　　</v>
          </cell>
          <cell r="D101" t="str">
            <v>　m2　</v>
          </cell>
          <cell r="E101">
            <v>570</v>
          </cell>
        </row>
        <row r="102">
          <cell r="A102" t="str">
            <v>025205</v>
          </cell>
          <cell r="B102" t="str">
            <v>　　災害防止用養生シート　　　　　　　　　　　　　　</v>
          </cell>
          <cell r="C102" t="str">
            <v>　５階　１５０日　　　　　　　　　　　　　　　　　　　　　　　　　　　　　　</v>
          </cell>
          <cell r="D102" t="str">
            <v>　m2　</v>
          </cell>
          <cell r="E102">
            <v>590</v>
          </cell>
        </row>
        <row r="103">
          <cell r="A103" t="str">
            <v>025206</v>
          </cell>
          <cell r="B103" t="str">
            <v>　　災害防止用養生シート　　　　　　　　　　　　　　</v>
          </cell>
          <cell r="C103" t="str">
            <v>　６階　１７２日　　　　　　　　　　　　　　　　　　　　　　　　　　　　　　</v>
          </cell>
          <cell r="D103" t="str">
            <v>　m2　</v>
          </cell>
          <cell r="E103">
            <v>600</v>
          </cell>
        </row>
        <row r="104">
          <cell r="A104" t="str">
            <v>025207</v>
          </cell>
          <cell r="B104" t="str">
            <v>　　災害防止用養生シート　　　　　　　　　　　　　　</v>
          </cell>
          <cell r="C104" t="str">
            <v>　７階　１９４日　　　　　　　　　　　　　　　　　　　　　　　　　　　　　　</v>
          </cell>
          <cell r="D104" t="str">
            <v>　m2　</v>
          </cell>
          <cell r="E104">
            <v>620</v>
          </cell>
        </row>
        <row r="105">
          <cell r="A105" t="str">
            <v>025208</v>
          </cell>
          <cell r="B105" t="str">
            <v>　　災害防止用養生シート　　　　　　　　　　　　　　</v>
          </cell>
          <cell r="C105" t="str">
            <v>　８階　２１６日　　　　　　　　　　　　　　　　　　　　　　　　　　　　　　</v>
          </cell>
          <cell r="D105" t="str">
            <v>　m2　</v>
          </cell>
          <cell r="E105">
            <v>640</v>
          </cell>
        </row>
        <row r="106">
          <cell r="A106" t="str">
            <v>025209</v>
          </cell>
          <cell r="B106" t="str">
            <v>　　災害防止用養生シート　　　　　　　　　　　　　　</v>
          </cell>
          <cell r="C106" t="str">
            <v>　９階　２３８日　　　　　　　　　　　　　　　　　　　　　　　　　　　　　　</v>
          </cell>
          <cell r="D106" t="str">
            <v>　m2　</v>
          </cell>
          <cell r="E106">
            <v>660</v>
          </cell>
        </row>
        <row r="107">
          <cell r="A107" t="str">
            <v>025210</v>
          </cell>
          <cell r="B107" t="str">
            <v>　　災害防止用養生シート　　　　　　　　　　　　　　</v>
          </cell>
          <cell r="C107" t="str">
            <v>１０階　２６０日　　　　　　　　　　　　　　　　　　　　　　　　　　　　　　</v>
          </cell>
          <cell r="D107" t="str">
            <v>　m2　</v>
          </cell>
          <cell r="E107">
            <v>680</v>
          </cell>
        </row>
        <row r="108">
          <cell r="A108" t="str">
            <v>025301</v>
          </cell>
          <cell r="B108" t="str">
            <v>　　災害防止用ネット状養生　　シート　　　　　　　　</v>
          </cell>
          <cell r="C108" t="str">
            <v xml:space="preserve"> 平屋　　６２日　　　　　　　　　　　　　　　　　　　　　　　　　　　　　　　</v>
          </cell>
          <cell r="D108" t="str">
            <v>　m2　</v>
          </cell>
          <cell r="E108">
            <v>460</v>
          </cell>
        </row>
        <row r="109">
          <cell r="A109" t="str">
            <v>025302</v>
          </cell>
          <cell r="B109" t="str">
            <v>　　災害防止用ネット状養生　　シート　　　　　　　　</v>
          </cell>
          <cell r="C109" t="str">
            <v>　２階　　８４日　　　　　　　　　　　　　　　　　　　　　　　　　　　　　　　</v>
          </cell>
          <cell r="D109" t="str">
            <v>　m2　</v>
          </cell>
          <cell r="E109">
            <v>490</v>
          </cell>
        </row>
        <row r="110">
          <cell r="A110" t="str">
            <v>025303</v>
          </cell>
          <cell r="B110" t="str">
            <v>　　災害防止用ネット状養生　　シート　　　　　　　　</v>
          </cell>
          <cell r="C110" t="str">
            <v>　３階　１０６日　　　　　　　　　　　　　　　　　　　　　　　　　　　　　　　</v>
          </cell>
          <cell r="D110" t="str">
            <v>　m2　</v>
          </cell>
          <cell r="E110">
            <v>520</v>
          </cell>
        </row>
        <row r="111">
          <cell r="A111" t="str">
            <v>025304</v>
          </cell>
          <cell r="B111" t="str">
            <v>　　災害防止用ネット状養生　　シート　　　　　　　　</v>
          </cell>
          <cell r="C111" t="str">
            <v>　４階　１２８日　　　　　　　　　　　　　　　　　　　　　　　　　　　　　　　</v>
          </cell>
          <cell r="D111" t="str">
            <v>　m2　</v>
          </cell>
          <cell r="E111">
            <v>550</v>
          </cell>
        </row>
        <row r="112">
          <cell r="A112" t="str">
            <v>025305</v>
          </cell>
          <cell r="B112" t="str">
            <v>　　災害防止用ネット状養生　　シート　　　　　　　　</v>
          </cell>
          <cell r="C112" t="str">
            <v>　５階　１５０日　　　　　　　　　　　　　　　　　　　　　　　　　　　　　　</v>
          </cell>
          <cell r="D112" t="str">
            <v>　m2　</v>
          </cell>
          <cell r="E112">
            <v>580</v>
          </cell>
        </row>
        <row r="113">
          <cell r="A113" t="str">
            <v>025306</v>
          </cell>
          <cell r="B113" t="str">
            <v>　　災害防止用ネット状養生　　シート　　　　　　　　</v>
          </cell>
          <cell r="C113" t="str">
            <v>　６階　１７２日　　　　　　　　　　　　　　　　　　　　　　　　　　　　　　</v>
          </cell>
          <cell r="D113" t="str">
            <v>　m2　</v>
          </cell>
          <cell r="E113">
            <v>610</v>
          </cell>
        </row>
        <row r="114">
          <cell r="A114" t="str">
            <v>025307</v>
          </cell>
          <cell r="B114" t="str">
            <v>　　災害防止用ネット状養生　　シート　　　　　　　　</v>
          </cell>
          <cell r="C114" t="str">
            <v>　７階　１９４日　　　　　　　　　　　　　　　　　　　　　　　　　　　　　　</v>
          </cell>
          <cell r="D114" t="str">
            <v>　m2　</v>
          </cell>
          <cell r="E114">
            <v>640</v>
          </cell>
        </row>
        <row r="115">
          <cell r="A115" t="str">
            <v>025308</v>
          </cell>
          <cell r="B115" t="str">
            <v>　　災害防止用ネット状養生　　シート　　　　　　　　</v>
          </cell>
          <cell r="C115" t="str">
            <v>　８階　２１６日　　　　　　　　　　　　　　　　　　　　　　　　　　　　　　</v>
          </cell>
          <cell r="D115" t="str">
            <v>　m2　</v>
          </cell>
          <cell r="E115">
            <v>670</v>
          </cell>
        </row>
        <row r="116">
          <cell r="A116" t="str">
            <v>025309</v>
          </cell>
          <cell r="B116" t="str">
            <v>　　災害防止用ネット状養生　　シート　　　　　　　　</v>
          </cell>
          <cell r="C116" t="str">
            <v>　９階　２３８日　　　　　　　　　　　　　　　　　　　　　　　　　　　　　　</v>
          </cell>
          <cell r="D116" t="str">
            <v>　m2　</v>
          </cell>
          <cell r="E116">
            <v>700</v>
          </cell>
        </row>
        <row r="117">
          <cell r="A117" t="str">
            <v>025310</v>
          </cell>
          <cell r="B117" t="str">
            <v>　　災害防止用ネット状養生　　シート　　　　　　　　</v>
          </cell>
          <cell r="C117" t="str">
            <v>１０階　２６０日　　　　　　　　　　　　　　　　　　　　　　　　　　　　　　</v>
          </cell>
          <cell r="D117" t="str">
            <v>　m2　</v>
          </cell>
          <cell r="E117">
            <v>730</v>
          </cell>
        </row>
        <row r="118">
          <cell r="A118" t="str">
            <v>029001</v>
          </cell>
          <cell r="B118" t="str">
            <v>　　直接仮設運搬（外部足場）</v>
          </cell>
          <cell r="C118" t="str">
            <v>枠組足場（階段手摺共）＜搬入・搬出の場合は２倍する＞</v>
          </cell>
          <cell r="D118" t="str">
            <v>架m2</v>
          </cell>
          <cell r="E118">
            <v>38</v>
          </cell>
        </row>
        <row r="119">
          <cell r="A119" t="str">
            <v>029002</v>
          </cell>
          <cell r="B119" t="str">
            <v>　　直接仮設運搬（安全手すり）</v>
          </cell>
          <cell r="C119" t="str">
            <v>安全手すり　枠組足場用</v>
          </cell>
          <cell r="D119" t="str">
            <v>ｍ</v>
          </cell>
          <cell r="E119">
            <v>9</v>
          </cell>
        </row>
        <row r="120">
          <cell r="A120" t="str">
            <v>029003</v>
          </cell>
          <cell r="B120" t="str">
            <v>　　直接仮設運搬（内部仕上足場　架台足場）</v>
          </cell>
          <cell r="C120" t="str">
            <v xml:space="preserve"> 平屋建＜搬入・搬出の場合は２倍する＞</v>
          </cell>
          <cell r="D120" t="str">
            <v>m2</v>
          </cell>
          <cell r="E120">
            <v>14</v>
          </cell>
        </row>
        <row r="121">
          <cell r="A121" t="str">
            <v>029004</v>
          </cell>
          <cell r="B121" t="str">
            <v>　　直接仮設運搬（内部仕上足場　架台足場）</v>
          </cell>
          <cell r="C121" t="str">
            <v xml:space="preserve">  ２階建＜搬入・搬出の場合は２倍する＞</v>
          </cell>
          <cell r="D121" t="str">
            <v>m2</v>
          </cell>
          <cell r="E121">
            <v>11</v>
          </cell>
        </row>
        <row r="122">
          <cell r="A122" t="str">
            <v>029005</v>
          </cell>
          <cell r="B122" t="str">
            <v>　　直接仮設運搬（内部仕上足場　架台足場）</v>
          </cell>
          <cell r="C122" t="str">
            <v xml:space="preserve">  ３階建＜搬入・搬出の場合は２倍する＞</v>
          </cell>
          <cell r="D122" t="str">
            <v>m2</v>
          </cell>
          <cell r="E122">
            <v>9</v>
          </cell>
        </row>
        <row r="123">
          <cell r="A123" t="str">
            <v>029006</v>
          </cell>
          <cell r="B123" t="str">
            <v>　　直接仮設運搬（内部仕上足場　架台足場）</v>
          </cell>
          <cell r="C123" t="str">
            <v xml:space="preserve">  ４階建＜搬入・搬出の場合は２倍する＞</v>
          </cell>
          <cell r="D123" t="str">
            <v>m2</v>
          </cell>
          <cell r="E123">
            <v>7</v>
          </cell>
        </row>
        <row r="124">
          <cell r="A124" t="str">
            <v>029007</v>
          </cell>
          <cell r="B124" t="str">
            <v>　　直接仮設運搬（内部仕上足場　架台足場）</v>
          </cell>
          <cell r="C124" t="str">
            <v xml:space="preserve">  ５階建＜搬入・搬出の場合は２倍する＞</v>
          </cell>
          <cell r="D124" t="str">
            <v>m2</v>
          </cell>
          <cell r="E124">
            <v>6</v>
          </cell>
        </row>
        <row r="125">
          <cell r="B125" t="str">
            <v>【　建築工事複合単価表　】</v>
          </cell>
        </row>
        <row r="126">
          <cell r="A126" t="str">
            <v>029008</v>
          </cell>
          <cell r="B126" t="str">
            <v>　　直接仮設運搬（内部仕上足場　架台足場）</v>
          </cell>
          <cell r="C126" t="str">
            <v xml:space="preserve">  ６階建＜搬入・搬出の場合は２倍する＞</v>
          </cell>
          <cell r="D126" t="str">
            <v>m2</v>
          </cell>
          <cell r="E126">
            <v>5</v>
          </cell>
        </row>
        <row r="127">
          <cell r="A127" t="str">
            <v>029009</v>
          </cell>
          <cell r="B127" t="str">
            <v>　　直接仮設運搬（内部仕上足場　架台足場）</v>
          </cell>
          <cell r="C127" t="str">
            <v xml:space="preserve">  ７階建＜搬入・搬出の場合は２倍する＞</v>
          </cell>
          <cell r="D127" t="str">
            <v>m2</v>
          </cell>
          <cell r="E127">
            <v>4</v>
          </cell>
        </row>
        <row r="128">
          <cell r="A128" t="str">
            <v>029010</v>
          </cell>
          <cell r="B128" t="str">
            <v>　　直接仮設運搬（内部仕上足場　架台足場）</v>
          </cell>
          <cell r="C128" t="str">
            <v xml:space="preserve">  ８階建＜搬入・搬出の場合は２倍する＞</v>
          </cell>
          <cell r="D128" t="str">
            <v>m2</v>
          </cell>
          <cell r="E128">
            <v>4</v>
          </cell>
        </row>
        <row r="129">
          <cell r="A129" t="str">
            <v>029011</v>
          </cell>
          <cell r="B129" t="str">
            <v>　　直接仮設運搬（内部仕上足場　架台足場）</v>
          </cell>
          <cell r="C129" t="str">
            <v xml:space="preserve">  ９階建＜搬入・搬出の場合は２倍する＞</v>
          </cell>
          <cell r="D129" t="str">
            <v>m2</v>
          </cell>
          <cell r="E129">
            <v>3</v>
          </cell>
        </row>
        <row r="130">
          <cell r="A130" t="str">
            <v>029012</v>
          </cell>
          <cell r="B130" t="str">
            <v>　　直接仮設運搬（内部仕上足場　架台足場）</v>
          </cell>
          <cell r="C130" t="str">
            <v>１０階建＜搬入・搬出の場合は２倍する＞</v>
          </cell>
          <cell r="D130" t="str">
            <v>m2</v>
          </cell>
          <cell r="E130">
            <v>3</v>
          </cell>
        </row>
        <row r="131">
          <cell r="A131" t="str">
            <v>029013</v>
          </cell>
          <cell r="B131" t="str">
            <v>　　直接仮設運搬（内部仕上足場　枠組棚足場）</v>
          </cell>
          <cell r="C131" t="str">
            <v>　４．０ｍを越え　５．０ｍ以下＜搬入・搬出の場合は２倍する＞</v>
          </cell>
          <cell r="D131" t="str">
            <v>m2</v>
          </cell>
          <cell r="E131">
            <v>55</v>
          </cell>
        </row>
        <row r="132">
          <cell r="A132" t="str">
            <v>029014</v>
          </cell>
          <cell r="B132" t="str">
            <v>　　直接仮設運搬（内部仕上足場　枠組棚足場）</v>
          </cell>
          <cell r="C132" t="str">
            <v>　５．０ｍを越え　５．７ｍ以下＜搬入・搬出の場合は２倍する＞</v>
          </cell>
          <cell r="D132" t="str">
            <v>m2</v>
          </cell>
          <cell r="E132">
            <v>55</v>
          </cell>
        </row>
        <row r="133">
          <cell r="A133" t="str">
            <v>029015</v>
          </cell>
          <cell r="B133" t="str">
            <v>　　直接仮設運搬（内部仕上足場　枠組棚足場）</v>
          </cell>
          <cell r="C133" t="str">
            <v>　５．７ｍを越え　７．４ｍ以下＜搬入・搬出の場合は２倍する＞</v>
          </cell>
          <cell r="D133" t="str">
            <v>m2</v>
          </cell>
          <cell r="E133">
            <v>70</v>
          </cell>
        </row>
        <row r="134">
          <cell r="A134" t="str">
            <v>029016</v>
          </cell>
          <cell r="B134" t="str">
            <v>　　直接仮設運搬（内部仕上足場　枠組棚足場）</v>
          </cell>
          <cell r="C134" t="str">
            <v>　７．４ｍを越え　９．１ｍ以下＜搬入・搬出の場合は２倍する＞</v>
          </cell>
          <cell r="D134" t="str">
            <v>m2</v>
          </cell>
          <cell r="E134">
            <v>85</v>
          </cell>
        </row>
        <row r="135">
          <cell r="A135" t="str">
            <v>029017</v>
          </cell>
          <cell r="B135" t="str">
            <v>　　直接仮設運搬（内部仕上足場　枠組棚足場）</v>
          </cell>
          <cell r="C135" t="str">
            <v>　９．１ｍを越え１０．８ｍ以下＜搬入・搬出の場合は２倍する＞</v>
          </cell>
          <cell r="D135" t="str">
            <v>m2</v>
          </cell>
          <cell r="E135">
            <v>100</v>
          </cell>
        </row>
        <row r="136">
          <cell r="A136" t="str">
            <v>029018</v>
          </cell>
          <cell r="B136" t="str">
            <v>　　直接仮設運搬（内部仕上足場　枠組棚足場）</v>
          </cell>
          <cell r="C136" t="str">
            <v>１０．８ｍを越え１２．５ｍ以下＜搬入・搬出の場合は２倍する＞</v>
          </cell>
          <cell r="D136" t="str">
            <v>m2</v>
          </cell>
          <cell r="E136">
            <v>110</v>
          </cell>
        </row>
        <row r="137">
          <cell r="A137" t="str">
            <v>029019</v>
          </cell>
          <cell r="B137" t="str">
            <v>　　直接仮設運搬（内部仕上足場　階段足場）</v>
          </cell>
          <cell r="C137" t="str">
            <v>＜搬入・搬出の場合は２倍する＞</v>
          </cell>
          <cell r="D137" t="str">
            <v>m2</v>
          </cell>
          <cell r="E137">
            <v>53</v>
          </cell>
        </row>
        <row r="138">
          <cell r="A138" t="str">
            <v>029020</v>
          </cell>
          <cell r="B138" t="str">
            <v>　　直接仮設運搬（内部仕上足場　シャフト内足場）</v>
          </cell>
          <cell r="C138" t="str">
            <v>＜搬入・搬出の場合は２倍する＞</v>
          </cell>
          <cell r="D138" t="str">
            <v>m2</v>
          </cell>
          <cell r="E138">
            <v>76</v>
          </cell>
        </row>
        <row r="139">
          <cell r="A139" t="str">
            <v>029021</v>
          </cell>
          <cell r="B139" t="str">
            <v>　　直接仮設運搬（地足場）</v>
          </cell>
          <cell r="C139" t="str">
            <v>＜搬入・搬出の場合は２倍する＞</v>
          </cell>
          <cell r="D139" t="str">
            <v>建m2</v>
          </cell>
          <cell r="E139">
            <v>33</v>
          </cell>
        </row>
        <row r="140">
          <cell r="A140" t="str">
            <v>029022</v>
          </cell>
          <cell r="B140" t="str">
            <v>　　直接仮設運搬（内部く体足場）</v>
          </cell>
          <cell r="C140" t="str">
            <v>　４．０ｍを越え　５．０ｍ以下＜搬入・搬出の場合は２倍する＞</v>
          </cell>
          <cell r="D140" t="str">
            <v>m2</v>
          </cell>
          <cell r="E140">
            <v>26</v>
          </cell>
        </row>
        <row r="141">
          <cell r="A141" t="str">
            <v>029023</v>
          </cell>
          <cell r="B141" t="str">
            <v>　　直接仮設運搬（内部く体足場）</v>
          </cell>
          <cell r="C141" t="str">
            <v>　５．０ｍを越え　５．７ｍ以下＜搬入・搬出の場合は２倍する＞</v>
          </cell>
          <cell r="D141" t="str">
            <v>m2</v>
          </cell>
          <cell r="E141">
            <v>64</v>
          </cell>
        </row>
        <row r="142">
          <cell r="A142" t="str">
            <v>029024</v>
          </cell>
          <cell r="B142" t="str">
            <v>　　直接仮設運搬（内部く体足場）</v>
          </cell>
          <cell r="C142" t="str">
            <v>　５．７ｍを越え　７．４ｍ以下＜搬入・搬出の場合は２倍する＞</v>
          </cell>
          <cell r="D142" t="str">
            <v>m2</v>
          </cell>
          <cell r="E142">
            <v>83</v>
          </cell>
        </row>
        <row r="143">
          <cell r="A143" t="str">
            <v>029025</v>
          </cell>
          <cell r="B143" t="str">
            <v>　　直接仮設運搬（内部く体足場）</v>
          </cell>
          <cell r="C143" t="str">
            <v>　７．４ｍを越え　９．１ｍ以下＜搬入・搬出の場合は２倍する＞</v>
          </cell>
          <cell r="D143" t="str">
            <v>m2</v>
          </cell>
          <cell r="E143">
            <v>100</v>
          </cell>
        </row>
        <row r="144">
          <cell r="A144" t="str">
            <v>029026</v>
          </cell>
          <cell r="B144" t="str">
            <v>　　直接仮設運搬（内部く体足場）</v>
          </cell>
          <cell r="C144" t="str">
            <v>　９．１ｍを越え１０．８ｍ以下＜搬入・搬出の場合は２倍する＞</v>
          </cell>
          <cell r="D144" t="str">
            <v>m2</v>
          </cell>
          <cell r="E144">
            <v>130</v>
          </cell>
        </row>
        <row r="145">
          <cell r="A145" t="str">
            <v>029027</v>
          </cell>
          <cell r="B145" t="str">
            <v>　　直接仮設運搬（内部く体足場）</v>
          </cell>
          <cell r="C145" t="str">
            <v>１０．８ｍを越え１２．５ｍ以下＜搬入・搬出の場合は２倍する＞</v>
          </cell>
          <cell r="D145" t="str">
            <v>m2</v>
          </cell>
          <cell r="E145">
            <v>150</v>
          </cell>
        </row>
        <row r="146">
          <cell r="A146" t="str">
            <v>029028</v>
          </cell>
          <cell r="B146" t="str">
            <v>　　直接仮設運搬（災害防止）</v>
          </cell>
          <cell r="C146" t="str">
            <v>養生シート・ネット状シート</v>
          </cell>
          <cell r="D146" t="str">
            <v>ｍ</v>
          </cell>
          <cell r="E146">
            <v>1</v>
          </cell>
        </row>
        <row r="147">
          <cell r="A147" t="str">
            <v>031700</v>
          </cell>
          <cell r="B147" t="str">
            <v>　　土工機械分解組立　　　　　　　　　　　　　　　　</v>
          </cell>
          <cell r="C147" t="str">
            <v>バックホウ１．４m3　　　　　　　　　　　　　　　　　　　　　　　　　</v>
          </cell>
          <cell r="D147" t="str">
            <v>　一式</v>
          </cell>
          <cell r="E147">
            <v>109000</v>
          </cell>
        </row>
        <row r="148">
          <cell r="A148" t="str">
            <v>031800</v>
          </cell>
          <cell r="B148" t="str">
            <v>　　土工機械分解組立　　　　　　　　　　　　　　　　</v>
          </cell>
          <cell r="C148" t="str">
            <v>クラムシェル分解組立０．８ｍ3</v>
          </cell>
          <cell r="D148" t="str">
            <v>　一式</v>
          </cell>
          <cell r="E148">
            <v>193540</v>
          </cell>
        </row>
        <row r="149">
          <cell r="A149" t="str">
            <v>032800</v>
          </cell>
          <cell r="B149" t="str">
            <v>　　土　砂　運　搬　　　　　　　　　　　　　　　　　</v>
          </cell>
          <cell r="C149" t="str">
            <v>１０ｔ車　ＤＩＤ区間有　バックホウ　０．８m3　　０．３ｋｍ以下　　　</v>
          </cell>
          <cell r="D149" t="str">
            <v>　m3　</v>
          </cell>
          <cell r="E149">
            <v>260</v>
          </cell>
        </row>
        <row r="150">
          <cell r="A150" t="str">
            <v>032801</v>
          </cell>
          <cell r="B150" t="str">
            <v>　　土　砂　運　搬　　　　　　　　　　　　　　　　　</v>
          </cell>
          <cell r="C150" t="str">
            <v>１０ｔ車　ＤＩＤ区間有　バックホウ　０．８m3　　０．５ｋｍ以下　　　</v>
          </cell>
          <cell r="D150" t="str">
            <v>　m3　</v>
          </cell>
          <cell r="E150">
            <v>300</v>
          </cell>
        </row>
        <row r="151">
          <cell r="A151" t="str">
            <v>032802</v>
          </cell>
          <cell r="B151" t="str">
            <v>　　土　砂　運　搬　　　　　　　　　　　　　　　　　</v>
          </cell>
          <cell r="C151" t="str">
            <v>１０ｔ車　ＤＩＤ区間有　バックホウ　０．８m3　　１．０ｋｍ以下　　　</v>
          </cell>
          <cell r="D151" t="str">
            <v>　m3　</v>
          </cell>
          <cell r="E151">
            <v>340</v>
          </cell>
        </row>
        <row r="152">
          <cell r="A152" t="str">
            <v>032803</v>
          </cell>
          <cell r="B152" t="str">
            <v>　　土　砂　運　搬　　　　　　　　　　　　　　　　　</v>
          </cell>
          <cell r="C152" t="str">
            <v>１０ｔ車　ＤＩＤ区間有　バックホウ　０．８m3　　１．５ｋｍ以下　　　</v>
          </cell>
          <cell r="D152" t="str">
            <v>　m3　</v>
          </cell>
          <cell r="E152">
            <v>400</v>
          </cell>
        </row>
        <row r="153">
          <cell r="A153" t="str">
            <v>032804</v>
          </cell>
          <cell r="B153" t="str">
            <v>　　土　砂　運　搬　　　　　　　　　　　　　　　　　</v>
          </cell>
          <cell r="C153" t="str">
            <v>１０ｔ車　ＤＩＤ区間有　バックホウ　０．８m3　　２．０ｋｍ以下　　　</v>
          </cell>
          <cell r="D153" t="str">
            <v>　m3　</v>
          </cell>
          <cell r="E153">
            <v>430</v>
          </cell>
        </row>
        <row r="154">
          <cell r="A154" t="str">
            <v>032805</v>
          </cell>
          <cell r="B154" t="str">
            <v>　　土　砂　運　搬　　　　　　　　　　　　　　　　　</v>
          </cell>
          <cell r="C154" t="str">
            <v>１０ｔ車　ＤＩＤ区間有　バックホウ　０．８m3　　３．０ｋｍ以下　　　</v>
          </cell>
          <cell r="D154" t="str">
            <v>　m3　</v>
          </cell>
          <cell r="E154">
            <v>510</v>
          </cell>
        </row>
        <row r="155">
          <cell r="A155" t="str">
            <v>032806</v>
          </cell>
          <cell r="B155" t="str">
            <v>　　土　砂　運　搬　　　　　　　　　　　　　　　　　</v>
          </cell>
          <cell r="C155" t="str">
            <v>１０ｔ車　ＤＩＤ区間有　バックホウ　０．８m3　　３．５ｋｍ以下　　　</v>
          </cell>
          <cell r="D155" t="str">
            <v>　m3　</v>
          </cell>
          <cell r="E155">
            <v>610</v>
          </cell>
        </row>
        <row r="156">
          <cell r="A156" t="str">
            <v>032807</v>
          </cell>
          <cell r="B156" t="str">
            <v>　　土　砂　運　搬　　　　　　　　　　　　　　　　　</v>
          </cell>
          <cell r="C156" t="str">
            <v>１０ｔ車　ＤＩＤ区間有　バックホウ　０．８m3　　５．０ｋｍ以下　　　</v>
          </cell>
          <cell r="D156" t="str">
            <v>　m3　</v>
          </cell>
          <cell r="E156">
            <v>730</v>
          </cell>
        </row>
        <row r="157">
          <cell r="A157" t="str">
            <v>032808</v>
          </cell>
          <cell r="B157" t="str">
            <v>　　土　砂　運　搬　　　　　　　　　　　　　　　　　</v>
          </cell>
          <cell r="C157" t="str">
            <v>１０ｔ車　ＤＩＤ区間有　バックホウ　０．８m3　　６．０ｋｍ以下　　　</v>
          </cell>
          <cell r="D157" t="str">
            <v>　m3　</v>
          </cell>
          <cell r="E157">
            <v>860</v>
          </cell>
        </row>
        <row r="158">
          <cell r="A158" t="str">
            <v>032809</v>
          </cell>
          <cell r="B158" t="str">
            <v>　　土　砂　運　搬　　　　　　　　　　　　　　　　　</v>
          </cell>
          <cell r="C158" t="str">
            <v>１０ｔ車　ＤＩＤ区間有　バックホウ　０．８m3　　７．０ｋｍ以下　　　</v>
          </cell>
          <cell r="D158" t="str">
            <v>　m3　</v>
          </cell>
          <cell r="E158">
            <v>1000</v>
          </cell>
        </row>
        <row r="159">
          <cell r="A159" t="str">
            <v>032810</v>
          </cell>
          <cell r="B159" t="str">
            <v>　　土　砂　運　搬　　　　　　　　　　　　　　　　　</v>
          </cell>
          <cell r="C159" t="str">
            <v>１０ｔ車　ＤＩＤ区間有　バックホウ　０．８m3　　８．５ｋｍ以下　　　</v>
          </cell>
          <cell r="D159" t="str">
            <v>　m3　</v>
          </cell>
          <cell r="E159">
            <v>1140</v>
          </cell>
        </row>
        <row r="160">
          <cell r="A160" t="str">
            <v>032812</v>
          </cell>
          <cell r="B160" t="str">
            <v>　　土　砂　運　搬　　　　　　　　　　　　　　　　　</v>
          </cell>
          <cell r="C160" t="str">
            <v>１０ｔ車　ＤＩＤ区間有　バックホウ　０．８m3　１１．０ｋｍ以下　　　</v>
          </cell>
          <cell r="D160" t="str">
            <v>　m3　</v>
          </cell>
          <cell r="E160">
            <v>1300</v>
          </cell>
        </row>
        <row r="161">
          <cell r="A161" t="str">
            <v>032816</v>
          </cell>
          <cell r="B161" t="str">
            <v>　　土　砂　運　搬　　　　　　　　　　　　　　　　　</v>
          </cell>
          <cell r="C161" t="str">
            <v>１０ｔ車　ＤＩＤ区間有　バックホウ　０．８m3　１４．０ｋｍ以下　　　</v>
          </cell>
          <cell r="D161" t="str">
            <v>　m3　</v>
          </cell>
          <cell r="E161">
            <v>1550</v>
          </cell>
        </row>
        <row r="162">
          <cell r="A162" t="str">
            <v>032820</v>
          </cell>
          <cell r="B162" t="str">
            <v>　　土　砂　運　搬　　　　　　　　　　　　　　　　　</v>
          </cell>
          <cell r="C162" t="str">
            <v>１０ｔ車　ＤＩＤ区間有　バックホウ　０．８m3　１９．５ｋｍ以下　　　</v>
          </cell>
          <cell r="D162" t="str">
            <v>　m3　</v>
          </cell>
          <cell r="E162">
            <v>1940</v>
          </cell>
        </row>
        <row r="163">
          <cell r="A163" t="str">
            <v>032831</v>
          </cell>
          <cell r="B163" t="str">
            <v>　　土　砂　運　搬　　　　　　　　　　　　　　　　　</v>
          </cell>
          <cell r="C163" t="str">
            <v>１０ｔ車　ＤＩＤ区間有　バックホウ　０．８m3　３１．５ｋｍ以下　　　</v>
          </cell>
          <cell r="D163" t="str">
            <v>　m3　</v>
          </cell>
          <cell r="E163">
            <v>2630</v>
          </cell>
        </row>
        <row r="164">
          <cell r="A164" t="str">
            <v>032840</v>
          </cell>
          <cell r="B164" t="str">
            <v>　　土　砂　運　搬　　　　　　　　　　　　　　　　　</v>
          </cell>
          <cell r="C164" t="str">
            <v>１０ｔ車　ＤＩＤ区間有　バックホウ　０．８m3　６０．０ｋｍ以下　　　</v>
          </cell>
          <cell r="D164" t="str">
            <v>　m3　</v>
          </cell>
          <cell r="E164">
            <v>3920</v>
          </cell>
        </row>
        <row r="165">
          <cell r="A165" t="str">
            <v>032900</v>
          </cell>
          <cell r="B165" t="str">
            <v>　　土　砂　運　搬　　　　　　　　　　　　　　　　　</v>
          </cell>
          <cell r="C165" t="str">
            <v>１０ｔ車　ＤＩＤ区間無　バックホウ　０．８m3　　０．３ｋｍ以下　　　</v>
          </cell>
          <cell r="D165" t="str">
            <v>　m3　</v>
          </cell>
          <cell r="E165">
            <v>260</v>
          </cell>
        </row>
        <row r="166">
          <cell r="B166" t="str">
            <v>【　建築工事複合単価表　】</v>
          </cell>
        </row>
        <row r="167">
          <cell r="A167" t="str">
            <v>032901</v>
          </cell>
          <cell r="B167" t="str">
            <v>　　土　砂　運　搬　　　　　　　　　　　　　　　　　</v>
          </cell>
          <cell r="C167" t="str">
            <v>１０ｔ車　ＤＩＤ区間無　バックホウ　０．８m3　　０．５ｋｍ以下　　　</v>
          </cell>
          <cell r="D167" t="str">
            <v>　m3　</v>
          </cell>
          <cell r="E167">
            <v>300</v>
          </cell>
        </row>
        <row r="168">
          <cell r="A168" t="str">
            <v>032902</v>
          </cell>
          <cell r="B168" t="str">
            <v>　　土　砂　運　搬　　　　　　　　　　　　　　　　　</v>
          </cell>
          <cell r="C168" t="str">
            <v>１０ｔ車　ＤＩＤ区間無　バックホウ　０．８m3　　１．０ｋｍ以下　　　</v>
          </cell>
          <cell r="D168" t="str">
            <v>　m3　</v>
          </cell>
          <cell r="E168">
            <v>340</v>
          </cell>
        </row>
        <row r="169">
          <cell r="A169" t="str">
            <v>032903</v>
          </cell>
          <cell r="B169" t="str">
            <v>　　土　砂　運　搬　　　　　　　　　　　　　　　　　</v>
          </cell>
          <cell r="C169" t="str">
            <v>１０ｔ車　ＤＩＤ区間無　バックホウ　０．８m3　　１．５ｋｍ以下　　　</v>
          </cell>
          <cell r="D169" t="str">
            <v>　m3　</v>
          </cell>
          <cell r="E169">
            <v>400</v>
          </cell>
        </row>
        <row r="170">
          <cell r="A170" t="str">
            <v>032904</v>
          </cell>
          <cell r="B170" t="str">
            <v>　　土　砂　運　搬　　　　　　　　　　　　　　　　　</v>
          </cell>
          <cell r="C170" t="str">
            <v>１０ｔ車　ＤＩＤ区間無　バックホウ　０．８m3　　２．０ｋｍ以下　　　</v>
          </cell>
          <cell r="D170" t="str">
            <v>　m3　</v>
          </cell>
          <cell r="E170">
            <v>430</v>
          </cell>
        </row>
        <row r="171">
          <cell r="A171" t="str">
            <v>032905</v>
          </cell>
          <cell r="B171" t="str">
            <v>　　土　砂　運　搬　　　　　　　　　　　　　　　　　</v>
          </cell>
          <cell r="C171" t="str">
            <v>１０ｔ車　ＤＩＤ区間無　バックホウ　０．８m3　　３．０ｋｍ以下　　　</v>
          </cell>
          <cell r="D171" t="str">
            <v>　m3　</v>
          </cell>
          <cell r="E171">
            <v>510</v>
          </cell>
        </row>
        <row r="172">
          <cell r="A172" t="str">
            <v>032906</v>
          </cell>
          <cell r="B172" t="str">
            <v>　　土　砂　運　搬　　　　　　　　　　　　　　　　　</v>
          </cell>
          <cell r="C172" t="str">
            <v>１０ｔ車　ＤＩＤ区間無　バックホウ　０．８m3　　４．０ｋｍ以下　　　</v>
          </cell>
          <cell r="D172" t="str">
            <v>　m3　</v>
          </cell>
          <cell r="E172">
            <v>610</v>
          </cell>
        </row>
        <row r="173">
          <cell r="A173" t="str">
            <v>032907</v>
          </cell>
          <cell r="B173" t="str">
            <v>　　土　砂　運　搬　　　　　　　　　　　　　　　　　</v>
          </cell>
          <cell r="C173" t="str">
            <v>１０ｔ車　ＤＩＤ区間無　バックホウ　０．８m3　　５．５ｋｍ以下　　　</v>
          </cell>
          <cell r="D173" t="str">
            <v>　m3　</v>
          </cell>
          <cell r="E173">
            <v>730</v>
          </cell>
        </row>
        <row r="174">
          <cell r="A174" t="str">
            <v>032908</v>
          </cell>
          <cell r="B174" t="str">
            <v>　　土　砂　運　搬　　　　　　　　　　　　　　　　　</v>
          </cell>
          <cell r="C174" t="str">
            <v>１０ｔ車　ＤＩＤ区間無　バックホウ　０．８m3　　６．５ｋｍ以下　　　</v>
          </cell>
          <cell r="D174" t="str">
            <v>　m3　</v>
          </cell>
          <cell r="E174">
            <v>860</v>
          </cell>
        </row>
        <row r="175">
          <cell r="A175" t="str">
            <v>032909</v>
          </cell>
          <cell r="B175" t="str">
            <v>　　土　砂　運　搬　　　　　　　　　　　　　　　　　</v>
          </cell>
          <cell r="C175" t="str">
            <v>１０ｔ車　ＤＩＤ区間無　バックホウ　０．８m3　　７．５ｋｍ以下　　　</v>
          </cell>
          <cell r="D175" t="str">
            <v>　m3　</v>
          </cell>
          <cell r="E175">
            <v>1000</v>
          </cell>
        </row>
        <row r="176">
          <cell r="A176" t="str">
            <v>032912</v>
          </cell>
          <cell r="B176" t="str">
            <v>　　土　砂　運　搬　　　　　　　　　　　　　　　　　</v>
          </cell>
          <cell r="C176" t="str">
            <v>１０ｔ車　ＤＩＤ区間無　バックホウ　０．８m3　　９．５ｋｍ以下　　　</v>
          </cell>
          <cell r="D176" t="str">
            <v>　m3　</v>
          </cell>
          <cell r="E176">
            <v>1140</v>
          </cell>
        </row>
        <row r="177">
          <cell r="A177" t="str">
            <v>032913</v>
          </cell>
          <cell r="B177" t="str">
            <v>　　土　砂　運　搬　　　　　　　　　　　　　　　　　</v>
          </cell>
          <cell r="C177" t="str">
            <v>１０ｔ車　ＤＩＤ区間無　バックホウ　０．８m3　１１．５ｋｍ以下　　　</v>
          </cell>
          <cell r="D177" t="str">
            <v>　m3　</v>
          </cell>
          <cell r="E177">
            <v>1300</v>
          </cell>
        </row>
        <row r="178">
          <cell r="A178" t="str">
            <v>032916</v>
          </cell>
          <cell r="B178" t="str">
            <v>　　土　砂　運　搬　　　　　　　　　　　　　　　　　</v>
          </cell>
          <cell r="C178" t="str">
            <v>１０ｔ車　ＤＩＤ区間無　バックホウ　０．８m3　１５．５ｋｍ以下　　　</v>
          </cell>
          <cell r="D178" t="str">
            <v>　m3　</v>
          </cell>
          <cell r="E178">
            <v>1550</v>
          </cell>
        </row>
        <row r="179">
          <cell r="A179" t="str">
            <v>032925</v>
          </cell>
          <cell r="B179" t="str">
            <v>　　土　砂　運　搬　　　　　　　　　　　　　　　　　</v>
          </cell>
          <cell r="C179" t="str">
            <v>１０ｔ車　ＤＩＤ区間無　バックホウ　０．８m3　２２．５ｋｍ以下　　　</v>
          </cell>
          <cell r="D179" t="str">
            <v>　m3　</v>
          </cell>
          <cell r="E179">
            <v>1940</v>
          </cell>
        </row>
        <row r="180">
          <cell r="A180" t="str">
            <v>032933</v>
          </cell>
          <cell r="B180" t="str">
            <v>　　土　砂　運　搬　　　　　　　　　　　　　　　　　</v>
          </cell>
          <cell r="C180" t="str">
            <v>１０ｔ車　ＤＩＤ区間無　バックホウ　０．８m3　４９．５ｋｍ以下　　　</v>
          </cell>
          <cell r="D180" t="str">
            <v>　m3　</v>
          </cell>
          <cell r="E180">
            <v>2630</v>
          </cell>
        </row>
        <row r="181">
          <cell r="A181" t="str">
            <v>032940</v>
          </cell>
          <cell r="B181" t="str">
            <v>　　土　砂　運　搬　　　　　　　　　　　　　　　　　</v>
          </cell>
          <cell r="C181" t="str">
            <v>１０ｔ車　ＤＩＤ区間無　バックホウ　０．８m3　６０．０ｋｍ以下　　　</v>
          </cell>
          <cell r="D181" t="str">
            <v>　m3　</v>
          </cell>
          <cell r="E181">
            <v>3920</v>
          </cell>
        </row>
        <row r="182">
          <cell r="A182" t="str">
            <v>033000</v>
          </cell>
          <cell r="B182" t="str">
            <v>　　土　砂　運　搬　　　　　　　　　　　　　　　　　</v>
          </cell>
          <cell r="C182" t="str">
            <v>１０ｔ車　ＤＩＤ区間有　バックホウ　１．４m3　　０．３ｋｍ以下　　　</v>
          </cell>
          <cell r="D182" t="str">
            <v>　m3　</v>
          </cell>
          <cell r="E182">
            <v>210</v>
          </cell>
        </row>
        <row r="183">
          <cell r="A183" t="str">
            <v>033001</v>
          </cell>
          <cell r="B183" t="str">
            <v>　　土　砂　運　搬　　　　　　　　　　　　　　　　　</v>
          </cell>
          <cell r="C183" t="str">
            <v>１０ｔ車　ＤＩＤ区間有　バックホウ　１．４m3　　０．５ｋｍ以下　　　</v>
          </cell>
          <cell r="D183" t="str">
            <v>　m3　</v>
          </cell>
          <cell r="E183">
            <v>260</v>
          </cell>
        </row>
        <row r="184">
          <cell r="A184" t="str">
            <v>033002</v>
          </cell>
          <cell r="B184" t="str">
            <v>　　土　砂　運　搬　　　　　　　　　　　　　　　　　</v>
          </cell>
          <cell r="C184" t="str">
            <v>１０ｔ車　ＤＩＤ区間有　バックホウ　１．４m3　　１．０ｋｍ以下　　　</v>
          </cell>
          <cell r="D184" t="str">
            <v>　m3　</v>
          </cell>
          <cell r="E184">
            <v>300</v>
          </cell>
        </row>
        <row r="185">
          <cell r="A185" t="str">
            <v>033003</v>
          </cell>
          <cell r="B185" t="str">
            <v>　　土　砂　運　搬　　　　　　　　　　　　　　　　　</v>
          </cell>
          <cell r="C185" t="str">
            <v>１０ｔ車　ＤＩＤ区間有　バックホウ　１．４m3　　１．５ｋｍ以下　　　</v>
          </cell>
          <cell r="D185" t="str">
            <v>　m3　</v>
          </cell>
          <cell r="E185">
            <v>340</v>
          </cell>
        </row>
        <row r="186">
          <cell r="A186" t="str">
            <v>033004</v>
          </cell>
          <cell r="B186" t="str">
            <v>　　土　砂　運　搬　　　　　　　　　　　　　　　　　</v>
          </cell>
          <cell r="C186" t="str">
            <v>１０ｔ車　ＤＩＤ区間有　バックホウ　１．４m3　　２．０ｋｍ以下　　　</v>
          </cell>
          <cell r="D186" t="str">
            <v>　m3　</v>
          </cell>
          <cell r="E186">
            <v>400</v>
          </cell>
        </row>
        <row r="187">
          <cell r="A187" t="str">
            <v>033005</v>
          </cell>
          <cell r="B187" t="str">
            <v>　　土　砂　運　搬　　　　　　　　　　　　　　　　　</v>
          </cell>
          <cell r="C187" t="str">
            <v>１０ｔ車　ＤＩＤ区間有　バックホウ　１．４m3　　２．５ｋｍ以下　　　</v>
          </cell>
          <cell r="D187" t="str">
            <v>　m3　</v>
          </cell>
          <cell r="E187">
            <v>430</v>
          </cell>
        </row>
        <row r="188">
          <cell r="A188" t="str">
            <v>033006</v>
          </cell>
          <cell r="B188" t="str">
            <v>　　土　砂　運　搬　　　　　　　　　　　　　　　　　</v>
          </cell>
          <cell r="C188" t="str">
            <v>１０ｔ車　ＤＩＤ区間有　バックホウ　１．４m3　　３．０ｋｍ以下　　　</v>
          </cell>
          <cell r="D188" t="str">
            <v>　m3　</v>
          </cell>
          <cell r="E188">
            <v>480</v>
          </cell>
        </row>
        <row r="189">
          <cell r="A189" t="str">
            <v>033007</v>
          </cell>
          <cell r="B189" t="str">
            <v>　　土　砂　運　搬　　　　　　　　　　　　　　　　　</v>
          </cell>
          <cell r="C189" t="str">
            <v>１０ｔ車　ＤＩＤ区間有　バックホウ　１．４m3　　３．５ｋｍ以下　　　</v>
          </cell>
          <cell r="D189" t="str">
            <v>　m3　</v>
          </cell>
          <cell r="E189">
            <v>510</v>
          </cell>
        </row>
        <row r="190">
          <cell r="A190" t="str">
            <v>033008</v>
          </cell>
          <cell r="B190" t="str">
            <v>　　土　砂　運　搬　　　　　　　　　　　　　　　　　</v>
          </cell>
          <cell r="C190" t="str">
            <v>１０ｔ車　ＤＩＤ区間有　バックホウ　１．４m3　　４．５ｋｍ以下　　　</v>
          </cell>
          <cell r="D190" t="str">
            <v>　m3　</v>
          </cell>
          <cell r="E190">
            <v>610</v>
          </cell>
        </row>
        <row r="191">
          <cell r="A191" t="str">
            <v>033009</v>
          </cell>
          <cell r="B191" t="str">
            <v>　　土　砂　運　搬　　　　　　　　　　　　　　　　　</v>
          </cell>
          <cell r="C191" t="str">
            <v>１０ｔ車　ＤＩＤ区間有　バックホウ　１．４m3　　５．５ｋｍ以下　　　</v>
          </cell>
          <cell r="D191" t="str">
            <v>　m3　</v>
          </cell>
          <cell r="E191">
            <v>730</v>
          </cell>
        </row>
        <row r="192">
          <cell r="A192" t="str">
            <v>033010</v>
          </cell>
          <cell r="B192" t="str">
            <v>　　土　砂　運　搬　　　　　　　　　　　　　　　　　</v>
          </cell>
          <cell r="C192" t="str">
            <v>１０ｔ車　ＤＩＤ区間有　バックホウ　１．０m3　　６．５ｋｍ以下　　　</v>
          </cell>
          <cell r="D192" t="str">
            <v>　m3　</v>
          </cell>
          <cell r="E192">
            <v>860</v>
          </cell>
        </row>
        <row r="193">
          <cell r="A193" t="str">
            <v>033011</v>
          </cell>
          <cell r="B193" t="str">
            <v>　　土　砂　運　搬　　　　　　　　　　　　　　　　　</v>
          </cell>
          <cell r="C193" t="str">
            <v>１０ｔ車　ＤＩＤ区間有　バックホウ　１．４m3　　８．０ｋｍ以下　　　</v>
          </cell>
          <cell r="D193" t="str">
            <v>　m3　</v>
          </cell>
          <cell r="E193">
            <v>1000</v>
          </cell>
        </row>
        <row r="194">
          <cell r="A194" t="str">
            <v>033012</v>
          </cell>
          <cell r="B194" t="str">
            <v>　　土　砂　運　搬　　　　　　　　　　　　　　　　　</v>
          </cell>
          <cell r="C194" t="str">
            <v>１０ｔ車　ＤＩＤ区間有　バックホウ　１．４m3　　９．５ｋｍ以下　　　</v>
          </cell>
          <cell r="D194" t="str">
            <v>　m3　</v>
          </cell>
          <cell r="E194">
            <v>1140</v>
          </cell>
        </row>
        <row r="195">
          <cell r="A195" t="str">
            <v>033013</v>
          </cell>
          <cell r="B195" t="str">
            <v>　　土　砂　運　搬　　　　　　　　　　　　　　　　　</v>
          </cell>
          <cell r="C195" t="str">
            <v>１０ｔ車　ＤＩＤ区間有　バックホウ　１．４m3　１１．５ｋｍ以下　　　</v>
          </cell>
          <cell r="D195" t="str">
            <v>　m3　</v>
          </cell>
          <cell r="E195">
            <v>1300</v>
          </cell>
        </row>
        <row r="196">
          <cell r="A196" t="str">
            <v>033014</v>
          </cell>
          <cell r="B196" t="str">
            <v>　　土　砂　運　搬　　　　　　　　　　　　　　　　　</v>
          </cell>
          <cell r="C196" t="str">
            <v>１０ｔ車　ＤＩＤ区間有　バックホウ　１．４m3　１５．０ｋｍ以下　　　</v>
          </cell>
          <cell r="D196" t="str">
            <v>　m3　</v>
          </cell>
          <cell r="E196">
            <v>1550</v>
          </cell>
        </row>
        <row r="197">
          <cell r="A197" t="str">
            <v>033015</v>
          </cell>
          <cell r="B197" t="str">
            <v>　　土　砂　運　搬　　　　　　　　　　　　　　　　　</v>
          </cell>
          <cell r="C197" t="str">
            <v>１０ｔ車　ＤＩＤ区間有　バックホウ　１．４m3　２０．５ｋｍ以下　　　</v>
          </cell>
          <cell r="D197" t="str">
            <v>　m3　</v>
          </cell>
          <cell r="E197">
            <v>1940</v>
          </cell>
        </row>
        <row r="198">
          <cell r="A198" t="str">
            <v>033016</v>
          </cell>
          <cell r="B198" t="str">
            <v>　　土　砂　運　搬　　　　　　　　　　　　　　　　　</v>
          </cell>
          <cell r="C198" t="str">
            <v>１０ｔ車　ＤＩＤ区間有　バックホウ　１．４m3　３３．０ｋｍ以下　　　</v>
          </cell>
          <cell r="D198" t="str">
            <v>　m3　</v>
          </cell>
          <cell r="E198">
            <v>2630</v>
          </cell>
        </row>
        <row r="199">
          <cell r="A199" t="str">
            <v>033017</v>
          </cell>
          <cell r="B199" t="str">
            <v>　　土　砂　運　搬　　　　　　　　　　　　　　　　　</v>
          </cell>
          <cell r="C199" t="str">
            <v>１０ｔ車　ＤＩＤ区間有　バックホウ　１．４m3　６０．０ｋｍ以下　　　</v>
          </cell>
          <cell r="D199" t="str">
            <v>　m3　</v>
          </cell>
          <cell r="E199">
            <v>3920</v>
          </cell>
        </row>
        <row r="200">
          <cell r="A200" t="str">
            <v>033100</v>
          </cell>
          <cell r="B200" t="str">
            <v>　　土　砂　運　搬　　　　　　　　　　　　　　　　　</v>
          </cell>
          <cell r="C200" t="str">
            <v>１０ｔ車　ＤＩＤ区間無　バックホウ　１．４m3　　０．３ｋｍ以下　　　</v>
          </cell>
          <cell r="D200" t="str">
            <v>　m3　</v>
          </cell>
          <cell r="E200">
            <v>210</v>
          </cell>
        </row>
        <row r="201">
          <cell r="A201" t="str">
            <v>033101</v>
          </cell>
          <cell r="B201" t="str">
            <v>　　土　砂　運　搬　　　　　　　　　　　　　　　　　</v>
          </cell>
          <cell r="C201" t="str">
            <v>１０ｔ車　ＤＩＤ区間無　バックホウ　１．４m3　　０．５ｋｍ以下　　　</v>
          </cell>
          <cell r="D201" t="str">
            <v>　m3　</v>
          </cell>
          <cell r="E201">
            <v>260</v>
          </cell>
        </row>
        <row r="202">
          <cell r="A202" t="str">
            <v>033102</v>
          </cell>
          <cell r="B202" t="str">
            <v>　　土　砂　運　搬　　　　　　　　　　　　　　　　　</v>
          </cell>
          <cell r="C202" t="str">
            <v>１０ｔ車　ＤＩＤ区間無　バックホウ　１．４m3　　１．０ｋｍ以下　　　</v>
          </cell>
          <cell r="D202" t="str">
            <v>　m3　</v>
          </cell>
          <cell r="E202">
            <v>300</v>
          </cell>
        </row>
        <row r="203">
          <cell r="A203" t="str">
            <v>033103</v>
          </cell>
          <cell r="B203" t="str">
            <v>　　土　砂　運　搬　　　　　　　　　　　　　　　　　</v>
          </cell>
          <cell r="C203" t="str">
            <v>１０ｔ車　ＤＩＤ区間無　バックホウ　１．４m3　　１．５ｋｍ以下　　　</v>
          </cell>
          <cell r="D203" t="str">
            <v>　m3　</v>
          </cell>
          <cell r="E203">
            <v>340</v>
          </cell>
        </row>
        <row r="204">
          <cell r="A204" t="str">
            <v>033104</v>
          </cell>
          <cell r="B204" t="str">
            <v>　　土　砂　運　搬　　　　　　　　　　　　　　　　　</v>
          </cell>
          <cell r="C204" t="str">
            <v>１０ｔ車　ＤＩＤ区間無　バックホウ　１．４m3　　２．０ｋｍ以下　　　</v>
          </cell>
          <cell r="D204" t="str">
            <v>　m3　</v>
          </cell>
          <cell r="E204">
            <v>400</v>
          </cell>
        </row>
        <row r="205">
          <cell r="A205" t="str">
            <v>033105</v>
          </cell>
          <cell r="B205" t="str">
            <v>　　土　砂　運　搬　　　　　　　　　　　　　　　　　</v>
          </cell>
          <cell r="C205" t="str">
            <v>１０ｔ車　ＤＩＤ区間無　バックホウ　１．４m3　　２．５ｋｍ以下　　　</v>
          </cell>
          <cell r="D205" t="str">
            <v>　m3　</v>
          </cell>
          <cell r="E205">
            <v>430</v>
          </cell>
        </row>
        <row r="206">
          <cell r="A206" t="str">
            <v>033106</v>
          </cell>
          <cell r="B206" t="str">
            <v>　　土　砂　運　搬　　　　　　　　　　　　　　　　　</v>
          </cell>
          <cell r="C206" t="str">
            <v>１０ｔ車　ＤＩＤ区間無　バックホウ　１．４m3　　３．０ｋｍ以下　　　</v>
          </cell>
          <cell r="D206" t="str">
            <v>　m3　</v>
          </cell>
          <cell r="E206">
            <v>480</v>
          </cell>
        </row>
        <row r="207">
          <cell r="B207" t="str">
            <v>【　建築工事複合単価表　】</v>
          </cell>
        </row>
        <row r="208">
          <cell r="A208" t="str">
            <v>033107</v>
          </cell>
          <cell r="B208" t="str">
            <v>　　土　砂　運　搬　　　　　　　　　　　　　　　　　</v>
          </cell>
          <cell r="C208" t="str">
            <v>１０ｔ車　ＤＩＤ区間無　バックホウ　１．４m3　　３．５ｋｍ以下　　　</v>
          </cell>
          <cell r="D208" t="str">
            <v>　m3　</v>
          </cell>
          <cell r="E208">
            <v>510</v>
          </cell>
        </row>
        <row r="209">
          <cell r="A209" t="str">
            <v>033108</v>
          </cell>
          <cell r="B209" t="str">
            <v>　　土　砂　運　搬　　　　　　　　　　　　　　　　　</v>
          </cell>
          <cell r="C209" t="str">
            <v>１０ｔ車　ＤＩＤ区間無　バックホウ　１．４m3　　４．５ｋｍ以下　　　</v>
          </cell>
          <cell r="D209" t="str">
            <v>　m3　</v>
          </cell>
          <cell r="E209">
            <v>610</v>
          </cell>
        </row>
        <row r="210">
          <cell r="A210" t="str">
            <v>033109</v>
          </cell>
          <cell r="B210" t="str">
            <v>　　土　砂　運　搬　　　　　　　　　　　　　　　　　</v>
          </cell>
          <cell r="C210" t="str">
            <v>１０ｔ車　ＤＩＤ区間無　バックホウ　１．４m3　　６．０ｋｍ以下　　　</v>
          </cell>
          <cell r="D210" t="str">
            <v>　m3　</v>
          </cell>
          <cell r="E210">
            <v>730</v>
          </cell>
        </row>
        <row r="211">
          <cell r="A211" t="str">
            <v>033110</v>
          </cell>
          <cell r="B211" t="str">
            <v>　　土　砂　運　搬　　　　　　　　　　　　　　　　　</v>
          </cell>
          <cell r="C211" t="str">
            <v>１０ｔ車　ＤＩＤ区間無　バックホウ　１．４m3　　７．０ｋｍ以下　　　</v>
          </cell>
          <cell r="D211" t="str">
            <v>　m3　</v>
          </cell>
          <cell r="E211">
            <v>860</v>
          </cell>
        </row>
        <row r="212">
          <cell r="A212" t="str">
            <v>033111</v>
          </cell>
          <cell r="B212" t="str">
            <v>　　土　砂　運　搬　　　　　　　　　　　　　　　　　</v>
          </cell>
          <cell r="C212" t="str">
            <v>１０ｔ車　ＤＩＤ区間無　バックホウ　１．４m3　　８．５ｋｍ以下　　　</v>
          </cell>
          <cell r="D212" t="str">
            <v>　m3　</v>
          </cell>
          <cell r="E212">
            <v>1000</v>
          </cell>
        </row>
        <row r="213">
          <cell r="A213" t="str">
            <v>033112</v>
          </cell>
          <cell r="B213" t="str">
            <v>　　土　砂　運　搬　　　　　　　　　　　　　　　　　</v>
          </cell>
          <cell r="C213" t="str">
            <v>１０ｔ車　ＤＩＤ区間無　バックホウ　１．４m3　１０．０ｋｍ以下　　　</v>
          </cell>
          <cell r="D213" t="str">
            <v>　m3　</v>
          </cell>
          <cell r="E213">
            <v>1140</v>
          </cell>
        </row>
        <row r="214">
          <cell r="A214" t="str">
            <v>033113</v>
          </cell>
          <cell r="B214" t="str">
            <v>　　土　砂　運　搬　　　　　　　　　　　　　　　　　</v>
          </cell>
          <cell r="C214" t="str">
            <v>１０ｔ車　ＤＩＤ区間無　バックホウ　１．４m3　１２．５ｋｍ以下　　　</v>
          </cell>
          <cell r="D214" t="str">
            <v>　m3　</v>
          </cell>
          <cell r="E214">
            <v>1300</v>
          </cell>
        </row>
        <row r="215">
          <cell r="A215" t="str">
            <v>033114</v>
          </cell>
          <cell r="B215" t="str">
            <v>　　土　砂　運　搬　　　　　　　　　　　　　　　　　</v>
          </cell>
          <cell r="C215" t="str">
            <v>１０ｔ車　ＤＩＤ区間無　バックホウ　１．４m3　１６．５ｋｍ以下　　　</v>
          </cell>
          <cell r="D215" t="str">
            <v>　m3　</v>
          </cell>
          <cell r="E215">
            <v>1550</v>
          </cell>
        </row>
        <row r="216">
          <cell r="A216" t="str">
            <v>033115</v>
          </cell>
          <cell r="B216" t="str">
            <v>　　土　砂　運　搬　　　　　　　　　　　　　　　　　</v>
          </cell>
          <cell r="C216" t="str">
            <v>１０ｔ車　ＤＩＤ区間無　バックホウ　１．４m3　２３．５ｋｍ以下　　　</v>
          </cell>
          <cell r="D216" t="str">
            <v>　m3　</v>
          </cell>
          <cell r="E216">
            <v>1940</v>
          </cell>
        </row>
        <row r="217">
          <cell r="A217" t="str">
            <v>033116</v>
          </cell>
          <cell r="B217" t="str">
            <v>　　土　砂　運　搬　　　　　　　　　　　　　　　　　</v>
          </cell>
          <cell r="C217" t="str">
            <v>１０ｔ車　ＤＩＤ区間無　バックホウ　１．４m3　５１．５ｋｍ以下　　　</v>
          </cell>
          <cell r="D217" t="str">
            <v>　m3　</v>
          </cell>
          <cell r="E217">
            <v>2630</v>
          </cell>
        </row>
        <row r="218">
          <cell r="A218" t="str">
            <v>033117</v>
          </cell>
          <cell r="B218" t="str">
            <v>　　土　砂　運　搬　　　　　　　　　　　　　　　　　</v>
          </cell>
          <cell r="C218" t="str">
            <v>１０ｔ車　ＤＩＤ区間無　バックホウ　１．４m3　６０．０ｋｍ以下　　　</v>
          </cell>
          <cell r="D218" t="str">
            <v>　m3　</v>
          </cell>
          <cell r="E218">
            <v>3920</v>
          </cell>
        </row>
        <row r="219">
          <cell r="A219" t="str">
            <v>040130</v>
          </cell>
          <cell r="B219" t="str">
            <v>　　杭　頭　処　理　　　　　　　　　　　　　　　　　</v>
          </cell>
          <cell r="C219" t="str">
            <v>径３００　　　　　　　　　　　　　　　　　　　　　　　　　　　　　　</v>
          </cell>
          <cell r="D219" t="str">
            <v>　本　</v>
          </cell>
          <cell r="E219">
            <v>2240</v>
          </cell>
        </row>
        <row r="220">
          <cell r="A220" t="str">
            <v>040135</v>
          </cell>
          <cell r="B220" t="str">
            <v>　　杭　頭　処　理　　　　　　　　　　　　　　　　　</v>
          </cell>
          <cell r="C220" t="str">
            <v>径３５０　　　　　　　　　　　　　　　　　　　　　　　　　　　　　　</v>
          </cell>
          <cell r="D220" t="str">
            <v>　本　</v>
          </cell>
          <cell r="E220">
            <v>2990</v>
          </cell>
        </row>
        <row r="221">
          <cell r="A221" t="str">
            <v>040140</v>
          </cell>
          <cell r="B221" t="str">
            <v>　　杭　頭　処　理　　　　　　　　　　　　　　　　　</v>
          </cell>
          <cell r="C221" t="str">
            <v>径４００　　　　　　　　　　　　　　　　　　　　　　　　　　　　　　</v>
          </cell>
          <cell r="D221" t="str">
            <v>　本　</v>
          </cell>
          <cell r="E221">
            <v>3740</v>
          </cell>
        </row>
        <row r="222">
          <cell r="A222" t="str">
            <v>040145</v>
          </cell>
          <cell r="B222" t="str">
            <v>　　杭　頭　処　理　　　　　　　　　　　　　　　　　</v>
          </cell>
          <cell r="C222" t="str">
            <v>径４５０　　　　　　　　　　　　　　　　　　　　　　　　　　　　　　</v>
          </cell>
          <cell r="D222" t="str">
            <v>　本　</v>
          </cell>
          <cell r="E222">
            <v>4680</v>
          </cell>
        </row>
        <row r="223">
          <cell r="A223" t="str">
            <v>040150</v>
          </cell>
          <cell r="B223" t="str">
            <v>　　杭　頭　処　理　　　　　　　　　　　　　　　　　</v>
          </cell>
          <cell r="C223" t="str">
            <v>径５００　　　　　　　　　　　　　　　　　　　　　　　　　　　　　　</v>
          </cell>
          <cell r="D223" t="str">
            <v>　本　</v>
          </cell>
          <cell r="E223">
            <v>5610</v>
          </cell>
        </row>
        <row r="224">
          <cell r="A224" t="str">
            <v>040160</v>
          </cell>
          <cell r="B224" t="str">
            <v>　　杭　頭　処　理　　　　　　　　　　　　　　　　　</v>
          </cell>
          <cell r="C224" t="str">
            <v>径６００　　　　　　　　　　　　　　　　　　　　　　　　　　　　　　</v>
          </cell>
          <cell r="D224" t="str">
            <v>　本　</v>
          </cell>
          <cell r="E224">
            <v>7670</v>
          </cell>
        </row>
        <row r="225">
          <cell r="A225" t="str">
            <v>040530</v>
          </cell>
          <cell r="B225" t="str">
            <v>　　杭　頭　補　強　　　　　　　　　　　　　　　　　</v>
          </cell>
          <cell r="C225" t="str">
            <v>径３００　　　　　　　　　　　　　　　　　　　　　　　　　　　　　　</v>
          </cell>
          <cell r="D225" t="str">
            <v>　箇所</v>
          </cell>
          <cell r="E225">
            <v>2520</v>
          </cell>
        </row>
        <row r="226">
          <cell r="A226" t="str">
            <v>040535</v>
          </cell>
          <cell r="B226" t="str">
            <v>　　杭　頭　補　強　　　　　　　　　　　　　　　　　</v>
          </cell>
          <cell r="C226" t="str">
            <v>径３５０　　　　　　　　　　　　　　　　　　　　　　　　　　　　　　</v>
          </cell>
          <cell r="D226" t="str">
            <v>　箇所</v>
          </cell>
          <cell r="E226">
            <v>2910</v>
          </cell>
        </row>
        <row r="227">
          <cell r="A227" t="str">
            <v>040540</v>
          </cell>
          <cell r="B227" t="str">
            <v>　　杭　頭　補　強　　　　　　　　　　　　　　　　　</v>
          </cell>
          <cell r="C227" t="str">
            <v>径４００　　　　　　　　　　　　　　　　　　　　　　　　　　　　　　</v>
          </cell>
          <cell r="D227" t="str">
            <v>　箇所</v>
          </cell>
          <cell r="E227">
            <v>3770</v>
          </cell>
        </row>
        <row r="228">
          <cell r="A228" t="str">
            <v>040545</v>
          </cell>
          <cell r="B228" t="str">
            <v>　　杭　頭　補　強　　　　　　　　　　　　　　　　　</v>
          </cell>
          <cell r="C228" t="str">
            <v>径４５０　　　　　　　　　　　　　　　　　　　　　　　　　　　　　　</v>
          </cell>
          <cell r="D228" t="str">
            <v>　箇所</v>
          </cell>
          <cell r="E228">
            <v>5510</v>
          </cell>
        </row>
        <row r="229">
          <cell r="A229" t="str">
            <v>040550</v>
          </cell>
          <cell r="B229" t="str">
            <v>　　杭　頭　補　強　　　　　　　　　　　　　　　　　</v>
          </cell>
          <cell r="C229" t="str">
            <v>径５００　　　　　　　　　　　　　　　　　　　　　　　　　　　　　　</v>
          </cell>
          <cell r="D229" t="str">
            <v>　箇所</v>
          </cell>
          <cell r="E229">
            <v>6130</v>
          </cell>
        </row>
        <row r="230">
          <cell r="A230" t="str">
            <v>040560</v>
          </cell>
          <cell r="B230" t="str">
            <v>　　杭　頭　補　強　　　　　　　　　　　　　　　　　</v>
          </cell>
          <cell r="C230" t="str">
            <v>径６００　　　　　　　　　　　　　　　　　　　　　　　　　　　　　　</v>
          </cell>
          <cell r="D230" t="str">
            <v>　箇所</v>
          </cell>
          <cell r="E230">
            <v>9680</v>
          </cell>
        </row>
        <row r="231">
          <cell r="A231" t="str">
            <v>041040</v>
          </cell>
          <cell r="B231" t="str">
            <v>　　砕　石　地　業　　　　　　　　　　　　　　　　　</v>
          </cell>
          <cell r="C231" t="str">
            <v>＜砕石材料費×１．１を加算する＞　　　　　　　　　　　　　　　　　　</v>
          </cell>
          <cell r="D231" t="str">
            <v>　m3　</v>
          </cell>
          <cell r="E231">
            <v>3470</v>
          </cell>
        </row>
        <row r="232">
          <cell r="A232" t="str">
            <v>041140</v>
          </cell>
          <cell r="B232" t="str">
            <v>　　砕　石　敷　き　　　　　　　　　　　　　　　　　</v>
          </cell>
          <cell r="C232" t="str">
            <v>＜砕石材料費×１．０５を加算する＞　　　　　　　　　　　　　　　　　</v>
          </cell>
          <cell r="D232" t="str">
            <v>　m3　</v>
          </cell>
          <cell r="E232">
            <v>2950</v>
          </cell>
        </row>
        <row r="233">
          <cell r="A233" t="str">
            <v>041200</v>
          </cell>
          <cell r="B233" t="str">
            <v>　　床下防湿層敷き</v>
          </cell>
          <cell r="C233" t="str">
            <v>ポリエチレンシート　０．１５ｍｍ</v>
          </cell>
          <cell r="D233" t="str">
            <v>　m2　</v>
          </cell>
          <cell r="E233">
            <v>190</v>
          </cell>
        </row>
        <row r="234">
          <cell r="A234" t="str">
            <v>050103</v>
          </cell>
          <cell r="B234" t="str">
            <v>　　コンクリートポンプ運転　　　　　　　　　　　</v>
          </cell>
          <cell r="C234" t="str">
            <v>配管型　　　５０m3未満　　　　　　　　　　　　</v>
          </cell>
          <cell r="D234" t="str">
            <v>　m3　</v>
          </cell>
          <cell r="E234">
            <v>32</v>
          </cell>
        </row>
        <row r="235">
          <cell r="A235" t="str">
            <v>050105</v>
          </cell>
          <cell r="B235" t="str">
            <v>　　コンクリートポンプ運転　　　　　　　　　　　</v>
          </cell>
          <cell r="C235" t="str">
            <v>配管型　　　５０m3以上１００m3未満　　　　　　</v>
          </cell>
          <cell r="D235" t="str">
            <v>　m3　</v>
          </cell>
          <cell r="E235">
            <v>32</v>
          </cell>
        </row>
        <row r="236">
          <cell r="A236" t="str">
            <v>050107</v>
          </cell>
          <cell r="B236" t="str">
            <v>　　コンクリートポンプ運転　　　　　　　　　　　</v>
          </cell>
          <cell r="C236" t="str">
            <v>配管型　　１００m3以上１７０m3未満　　　　　</v>
          </cell>
          <cell r="D236" t="str">
            <v>　m3　</v>
          </cell>
          <cell r="E236">
            <v>660</v>
          </cell>
        </row>
        <row r="237">
          <cell r="A237" t="str">
            <v>050109</v>
          </cell>
          <cell r="B237" t="str">
            <v>　　コンクリートポンプ運転　　　　　　　　　　　</v>
          </cell>
          <cell r="C237" t="str">
            <v>配管型　　１７０m3以上　　　　　　　　　　　</v>
          </cell>
          <cell r="D237" t="str">
            <v>　m3　</v>
          </cell>
          <cell r="E237">
            <v>610</v>
          </cell>
        </row>
        <row r="238">
          <cell r="A238" t="str">
            <v>050222</v>
          </cell>
          <cell r="B238" t="str">
            <v>　　コンクリートポンプ組立　　　　　　　　　　　　　</v>
          </cell>
          <cell r="C238" t="str">
            <v>配管型　　　５０m3未満　　　　　　　　　　　　　　　　　　　　　　　　　</v>
          </cell>
          <cell r="D238" t="str">
            <v>　台　</v>
          </cell>
          <cell r="E238">
            <v>70190</v>
          </cell>
        </row>
        <row r="239">
          <cell r="A239" t="str">
            <v>050224</v>
          </cell>
          <cell r="B239" t="str">
            <v>　　コンクリートポンプ組立　　　　　　　　　　　　　</v>
          </cell>
          <cell r="C239" t="str">
            <v>配管型　　　５０m3以上１００m3未満　　　　　　　　　　　　　　　　　　　</v>
          </cell>
          <cell r="D239" t="str">
            <v>　台　</v>
          </cell>
          <cell r="E239">
            <v>97820</v>
          </cell>
        </row>
        <row r="240">
          <cell r="A240" t="str">
            <v>050226</v>
          </cell>
          <cell r="B240" t="str">
            <v>　　コンクリートポンプ組立　　　　　　　　　　　　　</v>
          </cell>
          <cell r="C240" t="str">
            <v>配管型　　１００m3以上１７０m3未満　　　　　　　　　　　　　　　　　　</v>
          </cell>
          <cell r="D240" t="str">
            <v>　台　</v>
          </cell>
          <cell r="E240">
            <v>42550</v>
          </cell>
        </row>
        <row r="241">
          <cell r="A241" t="str">
            <v>050228</v>
          </cell>
          <cell r="B241" t="str">
            <v>　　コンクリートポンプ組立　　　　　　　　　　　　　</v>
          </cell>
          <cell r="C241" t="str">
            <v>配管型　　１７０m3以上　　　　　　　　　　　　　　　　　　　　　　　　</v>
          </cell>
          <cell r="D241" t="str">
            <v>　台　</v>
          </cell>
          <cell r="E241">
            <v>48920</v>
          </cell>
        </row>
        <row r="242">
          <cell r="A242" t="str">
            <v>050301</v>
          </cell>
          <cell r="B242" t="str">
            <v>　　コンクリート足場　　　　　　　　　　　　　　　　</v>
          </cell>
          <cell r="C242" t="str">
            <v>一般階　　　　　　　　　　　　　　　　　　　　　　　　　　　　　　　</v>
          </cell>
          <cell r="D242" t="str">
            <v>　m2　</v>
          </cell>
          <cell r="E242">
            <v>110</v>
          </cell>
        </row>
        <row r="243">
          <cell r="A243" t="str">
            <v>050400</v>
          </cell>
          <cell r="B243" t="str">
            <v>　　コンクリート養生　　　　　　　　　　　　　　　　</v>
          </cell>
          <cell r="C243" t="str">
            <v>一般　　　　　　　　　　　　　　　　　　　　　　　　　　　　　　　　</v>
          </cell>
          <cell r="D243" t="str">
            <v>　m2　</v>
          </cell>
          <cell r="E243">
            <v>42</v>
          </cell>
        </row>
        <row r="244">
          <cell r="A244" t="str">
            <v>076000</v>
          </cell>
          <cell r="B244" t="str">
            <v>　　鉄　骨　足　場　　　　　　　　　　　　　　　　　</v>
          </cell>
          <cell r="C244" t="str">
            <v>　　　　　　　　　　　　　　　　　　　　　　　　　　　　　　　　　　</v>
          </cell>
          <cell r="D244" t="str">
            <v>　m2　</v>
          </cell>
          <cell r="E244">
            <v>730</v>
          </cell>
        </row>
        <row r="245">
          <cell r="A245" t="str">
            <v>077000</v>
          </cell>
          <cell r="B245" t="str">
            <v>　　災　害　防　止　　　　　　　　　　　　　　　　　</v>
          </cell>
          <cell r="C245" t="str">
            <v>安全ネット　　　　　　　　　　　　　　　　　　　　　　　　　　　　　</v>
          </cell>
          <cell r="D245" t="str">
            <v>架m2　</v>
          </cell>
          <cell r="E245">
            <v>490</v>
          </cell>
        </row>
        <row r="246">
          <cell r="A246" t="str">
            <v>091000</v>
          </cell>
          <cell r="B246" t="str">
            <v>　　ゴムアスファルト系　　　　シール材　　　　　　　</v>
          </cell>
          <cell r="C246" t="str">
            <v>　　　　　　　　　　　　　　　　　　　　　　　　　　　　　　　　　　</v>
          </cell>
          <cell r="D246" t="str">
            <v>　ｍ　</v>
          </cell>
          <cell r="E246">
            <v>110</v>
          </cell>
        </row>
        <row r="247">
          <cell r="A247" t="str">
            <v>093000</v>
          </cell>
          <cell r="B247" t="str">
            <v>　　防根用シート敷き　　　　　　　　　　　　　　　　</v>
          </cell>
          <cell r="C247" t="str">
            <v>ポリエチレンシート　０．３ｍｍ　　　　　　　　　　　　　　　　　　　</v>
          </cell>
          <cell r="D247" t="str">
            <v>　m2　</v>
          </cell>
          <cell r="E247">
            <v>460</v>
          </cell>
        </row>
        <row r="248">
          <cell r="B248" t="str">
            <v>【　建築工事複合単価表　】</v>
          </cell>
        </row>
        <row r="249">
          <cell r="A249" t="str">
            <v>094000</v>
          </cell>
          <cell r="B249" t="str">
            <v>　　ポリサルファイドシーリング　　　　　　</v>
          </cell>
          <cell r="C249" t="str">
            <v>軽微なもの　　　　　　　　　　　　　　　　　　　　　　　　　　　　　</v>
          </cell>
          <cell r="D249" t="str">
            <v>　ｍ　</v>
          </cell>
          <cell r="E249">
            <v>540</v>
          </cell>
        </row>
        <row r="250">
          <cell r="A250" t="str">
            <v>094010</v>
          </cell>
          <cell r="B250" t="str">
            <v>　　ポリサルファイドシーリング　　　　　　</v>
          </cell>
          <cell r="C250" t="str">
            <v>１０×７ｍｍ　　　　　　　　　　　　　　　　　　　　　　　　　　　　</v>
          </cell>
          <cell r="D250" t="str">
            <v>　ｍ　</v>
          </cell>
          <cell r="E250">
            <v>620</v>
          </cell>
        </row>
        <row r="251">
          <cell r="A251" t="str">
            <v>094020</v>
          </cell>
          <cell r="B251" t="str">
            <v>　　ポリサルファイドシーリング　　　　　　</v>
          </cell>
          <cell r="C251" t="str">
            <v>１０×１０ｍｍ　　　　　　　　　　　　　　　　　　　　　　　　　　　</v>
          </cell>
          <cell r="D251" t="str">
            <v>　ｍ　</v>
          </cell>
          <cell r="E251">
            <v>680</v>
          </cell>
        </row>
        <row r="252">
          <cell r="A252" t="str">
            <v>094030</v>
          </cell>
          <cell r="B252" t="str">
            <v>　　ポリサルファイドシーリング　　　　　　</v>
          </cell>
          <cell r="C252" t="str">
            <v>１５×１０ｍｍ　　　　　　　　　　　　　　　　　　　　　　　　　　　</v>
          </cell>
          <cell r="D252" t="str">
            <v>　ｍ　</v>
          </cell>
          <cell r="E252">
            <v>850</v>
          </cell>
        </row>
        <row r="253">
          <cell r="A253" t="str">
            <v>094040</v>
          </cell>
          <cell r="B253" t="str">
            <v>　　ポリサルファイドシーリング　　　　　　</v>
          </cell>
          <cell r="C253" t="str">
            <v>１５×１５ｍｍ　　　　　　　　　　　　　　　　　　　　　　　　　　　</v>
          </cell>
          <cell r="D253" t="str">
            <v>　ｍ　</v>
          </cell>
          <cell r="E253">
            <v>990</v>
          </cell>
        </row>
        <row r="254">
          <cell r="A254" t="str">
            <v>094050</v>
          </cell>
          <cell r="B254" t="str">
            <v>　　ポリサルファイドシーリング　　　　　　</v>
          </cell>
          <cell r="C254" t="str">
            <v>２０×１０ｍｍ　　　　　　　　　　　　　　　　　　　　　　　　　　　</v>
          </cell>
          <cell r="D254" t="str">
            <v>　ｍ　</v>
          </cell>
          <cell r="E254">
            <v>1030</v>
          </cell>
        </row>
        <row r="255">
          <cell r="A255" t="str">
            <v>094060</v>
          </cell>
          <cell r="B255" t="str">
            <v>　　ポリサルファイドシーリング　　　　　　</v>
          </cell>
          <cell r="C255" t="str">
            <v>２０×１５ｍｍ　　　　　　　　　　　　　　　　　　　　　　　　　　　</v>
          </cell>
          <cell r="D255" t="str">
            <v>　ｍ　</v>
          </cell>
          <cell r="E255">
            <v>1220</v>
          </cell>
        </row>
        <row r="256">
          <cell r="A256" t="str">
            <v>094070</v>
          </cell>
          <cell r="B256" t="str">
            <v>　　ポリサルファイドシーリング　　　　　　</v>
          </cell>
          <cell r="C256" t="str">
            <v>２０×２０ｍｍ　　　　　　　　　　　　　　　　　　　　　　　　　　　</v>
          </cell>
          <cell r="D256" t="str">
            <v>　ｍ　</v>
          </cell>
          <cell r="E256">
            <v>1400</v>
          </cell>
        </row>
        <row r="257">
          <cell r="A257" t="str">
            <v>094080</v>
          </cell>
          <cell r="B257" t="str">
            <v>　　ポリサルファイドシーリング　　　　　　</v>
          </cell>
          <cell r="C257" t="str">
            <v>２５×１５ｍｍ　　　　　　　　　　　　　　　　　　　　　　　　　　　</v>
          </cell>
          <cell r="D257" t="str">
            <v>　ｍ　</v>
          </cell>
          <cell r="E257">
            <v>1430</v>
          </cell>
        </row>
        <row r="258">
          <cell r="A258" t="str">
            <v>094090</v>
          </cell>
          <cell r="B258" t="str">
            <v>　　ポリサルファイドシーリング　　　　　　</v>
          </cell>
          <cell r="C258" t="str">
            <v>２５×２０ｍｍ　　　　　　　　　　　　　　　　　　　　　　　　　　　</v>
          </cell>
          <cell r="D258" t="str">
            <v>　ｍ　</v>
          </cell>
          <cell r="E258">
            <v>1670</v>
          </cell>
        </row>
        <row r="259">
          <cell r="A259" t="str">
            <v>094100</v>
          </cell>
          <cell r="B259" t="str">
            <v>　　ポリサルファイドシーリング　　　　　　</v>
          </cell>
          <cell r="C259" t="str">
            <v>２５×２５ｍｍ　　　　　　　　　　　　　　　　　　　　　　　　　　　</v>
          </cell>
          <cell r="D259" t="str">
            <v>　ｍ　</v>
          </cell>
          <cell r="E259">
            <v>1900</v>
          </cell>
        </row>
        <row r="260">
          <cell r="A260" t="str">
            <v>094110</v>
          </cell>
          <cell r="B260" t="str">
            <v>　　ポリサルファイドシーリング　　　　　　</v>
          </cell>
          <cell r="C260" t="str">
            <v>３０×１５ｍｍ　　　　　　　　　　　　　　　　　　　　　　　　　　　</v>
          </cell>
          <cell r="D260" t="str">
            <v>　ｍ　</v>
          </cell>
          <cell r="E260">
            <v>1660</v>
          </cell>
        </row>
        <row r="261">
          <cell r="A261" t="str">
            <v>094120</v>
          </cell>
          <cell r="B261" t="str">
            <v>　　ポリサルファイドシーリング　　　　　　</v>
          </cell>
          <cell r="C261" t="str">
            <v>３０×２０ｍｍ　　　　　　　　　　　　　　　　　　　　　　　　　　　</v>
          </cell>
          <cell r="D261" t="str">
            <v>　ｍ　</v>
          </cell>
          <cell r="E261">
            <v>1940</v>
          </cell>
        </row>
        <row r="262">
          <cell r="A262" t="str">
            <v>094130</v>
          </cell>
          <cell r="B262" t="str">
            <v>　　ポリサルファイドシーリング　　　　　　</v>
          </cell>
          <cell r="C262" t="str">
            <v>３０×２５ｍｍ　　　　　　　　　　　　　　　　　　　　　　　　　　　</v>
          </cell>
          <cell r="D262" t="str">
            <v>　ｍ　</v>
          </cell>
          <cell r="E262">
            <v>2220</v>
          </cell>
        </row>
        <row r="263">
          <cell r="A263" t="str">
            <v>094200</v>
          </cell>
          <cell r="B263" t="str">
            <v>　　シリコーンシーリング　　　　　　　　　　　　　　</v>
          </cell>
          <cell r="C263" t="str">
            <v>軽微なもの　　　　　　　　　　　　　　　　　　　　　　　　　　　　　</v>
          </cell>
          <cell r="D263" t="str">
            <v>　ｍ　</v>
          </cell>
          <cell r="E263">
            <v>550</v>
          </cell>
        </row>
        <row r="264">
          <cell r="A264" t="str">
            <v>094210</v>
          </cell>
          <cell r="B264" t="str">
            <v>　　シリコーンシーリング　　　　　　　　　　　　　　</v>
          </cell>
          <cell r="C264" t="str">
            <v>１０×７ｍｍ　　　　　　　　　　　　　　　　　　　　　　　　　　　　</v>
          </cell>
          <cell r="D264" t="str">
            <v>　ｍ　</v>
          </cell>
          <cell r="E264">
            <v>660</v>
          </cell>
        </row>
        <row r="265">
          <cell r="A265" t="str">
            <v>094220</v>
          </cell>
          <cell r="B265" t="str">
            <v>　　シリコーンシーリング　　　　　　　　　　　　　　</v>
          </cell>
          <cell r="C265" t="str">
            <v>１０×１０ｍｍ　　　　　　　　　　　　　　　　　　　　　　　　　　　</v>
          </cell>
          <cell r="D265" t="str">
            <v>　ｍ　</v>
          </cell>
          <cell r="E265">
            <v>730</v>
          </cell>
        </row>
        <row r="266">
          <cell r="A266" t="str">
            <v>094230</v>
          </cell>
          <cell r="B266" t="str">
            <v>　　シリコーンシーリング　　　　　　　　　　　　　　</v>
          </cell>
          <cell r="C266" t="str">
            <v>１５×１０ｍｍ　　　　　　　　　　　　　　　　　　　　　　　　　　　</v>
          </cell>
          <cell r="D266" t="str">
            <v>　ｍ　</v>
          </cell>
          <cell r="E266">
            <v>940</v>
          </cell>
        </row>
        <row r="267">
          <cell r="A267" t="str">
            <v>094240</v>
          </cell>
          <cell r="B267" t="str">
            <v>　　シリコーンシーリング　　　　　　　　　　　　　　</v>
          </cell>
          <cell r="C267" t="str">
            <v>１５×１５ｍｍ　　　　　　　　　　　　　　　　　　　　　　　　　　　</v>
          </cell>
          <cell r="D267" t="str">
            <v>　ｍ　</v>
          </cell>
          <cell r="E267">
            <v>1120</v>
          </cell>
        </row>
        <row r="268">
          <cell r="A268" t="str">
            <v>094250</v>
          </cell>
          <cell r="B268" t="str">
            <v>　　シリコーンシーリング　　　　　　　　　　　　　　</v>
          </cell>
          <cell r="C268" t="str">
            <v>２０×１０ｍｍ　　　　　　　　　　　　　　　　　　　　　　　　　　　</v>
          </cell>
          <cell r="D268" t="str">
            <v>　ｍ　</v>
          </cell>
          <cell r="E268">
            <v>1150</v>
          </cell>
        </row>
        <row r="269">
          <cell r="A269" t="str">
            <v>094260</v>
          </cell>
          <cell r="B269" t="str">
            <v>　　シリコーンシーリング　　　　　　　　　　　　　　</v>
          </cell>
          <cell r="C269" t="str">
            <v>２０×１５ｍｍ　　　　　　　　　　　　　　　　　　　　　　　　　　　</v>
          </cell>
          <cell r="D269" t="str">
            <v>　ｍ　</v>
          </cell>
          <cell r="E269">
            <v>1390</v>
          </cell>
        </row>
        <row r="270">
          <cell r="A270" t="str">
            <v>094270</v>
          </cell>
          <cell r="B270" t="str">
            <v>　　シリコーンシーリング　　　　　　　　　　　　　　</v>
          </cell>
          <cell r="C270" t="str">
            <v>２０×２０ｍｍ　　　　　　　　　　　　　　　　　　　　　　　　　　　</v>
          </cell>
          <cell r="D270" t="str">
            <v>　ｍ　</v>
          </cell>
          <cell r="E270">
            <v>1630</v>
          </cell>
        </row>
        <row r="271">
          <cell r="A271" t="str">
            <v>094280</v>
          </cell>
          <cell r="B271" t="str">
            <v>　　シリコーンシーリング　　　　　　　　　　　　　　</v>
          </cell>
          <cell r="C271" t="str">
            <v>２５×１５ｍｍ　　　　　　　　　　　　　　　　　　　　　　　　　　　</v>
          </cell>
          <cell r="D271" t="str">
            <v>　ｍ　</v>
          </cell>
          <cell r="E271">
            <v>1650</v>
          </cell>
        </row>
        <row r="272">
          <cell r="A272" t="str">
            <v>094290</v>
          </cell>
          <cell r="B272" t="str">
            <v>　　シリコーンシーリング　　　　　　　　　　　　　　</v>
          </cell>
          <cell r="C272" t="str">
            <v>２５×２０ｍｍ　　　　　　　　　　　　　　　　　　　　　　　　　　　</v>
          </cell>
          <cell r="D272" t="str">
            <v>　ｍ　</v>
          </cell>
          <cell r="E272">
            <v>1960</v>
          </cell>
        </row>
        <row r="273">
          <cell r="A273" t="str">
            <v>094300</v>
          </cell>
          <cell r="B273" t="str">
            <v>　　シリコーンシーリング　　　　　　　　　　　　　　</v>
          </cell>
          <cell r="C273" t="str">
            <v>２５×２５ｍｍ　　　　　　　　　　　　　　　　　　　　　　　　　　　</v>
          </cell>
          <cell r="D273" t="str">
            <v>　ｍ　</v>
          </cell>
          <cell r="E273">
            <v>2260</v>
          </cell>
        </row>
        <row r="274">
          <cell r="A274" t="str">
            <v>094310</v>
          </cell>
          <cell r="B274" t="str">
            <v>　　シリコーンシーリング　　　　　　　　　　　　　　</v>
          </cell>
          <cell r="C274" t="str">
            <v>３０×１５ｍｍ　　　　　　　　　　　　　　　　　　　　　　　　　　　</v>
          </cell>
          <cell r="D274" t="str">
            <v>　ｍ　</v>
          </cell>
          <cell r="E274">
            <v>1930</v>
          </cell>
        </row>
        <row r="275">
          <cell r="A275" t="str">
            <v>094320</v>
          </cell>
          <cell r="B275" t="str">
            <v>　　シリコーンシーリング　　　　　　　　　　　　　　</v>
          </cell>
          <cell r="C275" t="str">
            <v>３０×２０ｍｍ　　　　　　　　　　　　　　　　　　　　　　　　　　　</v>
          </cell>
          <cell r="D275" t="str">
            <v>　ｍ　</v>
          </cell>
          <cell r="E275">
            <v>2290</v>
          </cell>
        </row>
        <row r="276">
          <cell r="A276" t="str">
            <v>094330</v>
          </cell>
          <cell r="B276" t="str">
            <v>　　シリコーンシーリング　　　　　　　　　　　　　　</v>
          </cell>
          <cell r="C276" t="str">
            <v>３０×２５ｍｍ　　　　　　　　　　　　　　　　　　　　　　　　　　　</v>
          </cell>
          <cell r="D276" t="str">
            <v>　ｍ　</v>
          </cell>
          <cell r="E276">
            <v>2660</v>
          </cell>
        </row>
        <row r="277">
          <cell r="A277" t="str">
            <v>094400</v>
          </cell>
          <cell r="B277" t="str">
            <v>　　変成シリコーンシーリング　　　　　　</v>
          </cell>
          <cell r="C277" t="str">
            <v>軽微なもの　　　　　　　　　　　　　　　　　　　　　　　　　　　　　</v>
          </cell>
          <cell r="D277" t="str">
            <v>　ｍ　</v>
          </cell>
          <cell r="E277">
            <v>540</v>
          </cell>
        </row>
        <row r="278">
          <cell r="A278" t="str">
            <v>094410</v>
          </cell>
          <cell r="B278" t="str">
            <v>　　変成シリコーンシーリング　　　　　　</v>
          </cell>
          <cell r="C278" t="str">
            <v>１０×７ｍｍ　　　　　　　　　　　　　　　　　　　　　　　　　　　　</v>
          </cell>
          <cell r="D278" t="str">
            <v>　ｍ　</v>
          </cell>
          <cell r="E278">
            <v>620</v>
          </cell>
        </row>
        <row r="279">
          <cell r="A279" t="str">
            <v>094420</v>
          </cell>
          <cell r="B279" t="str">
            <v>　　変成シリコーンシーリング　　　　　　</v>
          </cell>
          <cell r="C279" t="str">
            <v>１０×１０ｍｍ　　　　　　　　　　　　　　　　　　　　　　　　　　　</v>
          </cell>
          <cell r="D279" t="str">
            <v>　ｍ　</v>
          </cell>
          <cell r="E279">
            <v>680</v>
          </cell>
        </row>
        <row r="280">
          <cell r="A280" t="str">
            <v>094430</v>
          </cell>
          <cell r="B280" t="str">
            <v>　　変成シリコーンシーリング　　　　　　</v>
          </cell>
          <cell r="C280" t="str">
            <v>１５×１０ｍｍ　　　　　　　　　　　　　　　　　　　　　　　　　　　</v>
          </cell>
          <cell r="D280" t="str">
            <v>　ｍ　</v>
          </cell>
          <cell r="E280">
            <v>850</v>
          </cell>
        </row>
        <row r="281">
          <cell r="A281" t="str">
            <v>094440</v>
          </cell>
          <cell r="B281" t="str">
            <v>　　変成シリコーンシーリング　　　　　　</v>
          </cell>
          <cell r="C281" t="str">
            <v>１５×１５ｍｍ　　　　　　　　　　　　　　　　　　　　　　　　　　　</v>
          </cell>
          <cell r="D281" t="str">
            <v>　ｍ　</v>
          </cell>
          <cell r="E281">
            <v>990</v>
          </cell>
        </row>
        <row r="282">
          <cell r="A282" t="str">
            <v>094450</v>
          </cell>
          <cell r="B282" t="str">
            <v>　　変成シリコーンシーリング　　　　　　</v>
          </cell>
          <cell r="C282" t="str">
            <v>２０×１０ｍｍ　　　　　　　　　　　　　　　　　　　　　　　　　　　</v>
          </cell>
          <cell r="D282" t="str">
            <v>　ｍ　</v>
          </cell>
          <cell r="E282">
            <v>1030</v>
          </cell>
        </row>
        <row r="283">
          <cell r="A283" t="str">
            <v>094460</v>
          </cell>
          <cell r="B283" t="str">
            <v>　　変成シリコーンシーリング　　　　　　</v>
          </cell>
          <cell r="C283" t="str">
            <v>２０×１５ｍｍ　　　　　　　　　　　　　　　　　　　　　　　　　　　</v>
          </cell>
          <cell r="D283" t="str">
            <v>　ｍ　</v>
          </cell>
          <cell r="E283">
            <v>1220</v>
          </cell>
        </row>
        <row r="284">
          <cell r="A284" t="str">
            <v>094470</v>
          </cell>
          <cell r="B284" t="str">
            <v>　　変成シリコーンシーリング　　　　　　</v>
          </cell>
          <cell r="C284" t="str">
            <v>２０×２０ｍｍ　　　　　　　　　　　　　　　　　　　　　　　　　　　</v>
          </cell>
          <cell r="D284" t="str">
            <v>　ｍ　</v>
          </cell>
          <cell r="E284">
            <v>1400</v>
          </cell>
        </row>
        <row r="285">
          <cell r="A285" t="str">
            <v>094480</v>
          </cell>
          <cell r="B285" t="str">
            <v>　　変成シリコーンシーリング　　　　　　</v>
          </cell>
          <cell r="C285" t="str">
            <v>２５×１５ｍｍ　　　　　　　　　　　　　　　　　　　　　　　　　　　</v>
          </cell>
          <cell r="D285" t="str">
            <v>　ｍ　</v>
          </cell>
          <cell r="E285">
            <v>1430</v>
          </cell>
        </row>
        <row r="286">
          <cell r="A286" t="str">
            <v>094490</v>
          </cell>
          <cell r="B286" t="str">
            <v>　　変成シリコーンシーリング　　　　　　</v>
          </cell>
          <cell r="C286" t="str">
            <v>２５×２０ｍｍ　　　　　　　　　　　　　　　　　　　　　　　　　　　</v>
          </cell>
          <cell r="D286" t="str">
            <v>　ｍ　</v>
          </cell>
          <cell r="E286">
            <v>1670</v>
          </cell>
        </row>
        <row r="287">
          <cell r="A287" t="str">
            <v>094500</v>
          </cell>
          <cell r="B287" t="str">
            <v>　　変成シリコーンシーリング　　　　　　</v>
          </cell>
          <cell r="C287" t="str">
            <v>２５×２５ｍｍ　　　　　　　　　　　　　　　　　　　　　　　　　　　</v>
          </cell>
          <cell r="D287" t="str">
            <v>　ｍ　</v>
          </cell>
          <cell r="E287">
            <v>1900</v>
          </cell>
        </row>
        <row r="288">
          <cell r="A288" t="str">
            <v>094510</v>
          </cell>
          <cell r="B288" t="str">
            <v>　　変成シリコーンシーリング　　　　　　</v>
          </cell>
          <cell r="C288" t="str">
            <v>３０×１５ｍｍ　　　　　　　　　　　　　　　　　　　　　　　　　　　</v>
          </cell>
          <cell r="D288" t="str">
            <v>　ｍ　</v>
          </cell>
          <cell r="E288">
            <v>1660</v>
          </cell>
        </row>
        <row r="289">
          <cell r="B289" t="str">
            <v>【　建築工事複合単価表　】</v>
          </cell>
        </row>
        <row r="290">
          <cell r="A290" t="str">
            <v>094520</v>
          </cell>
          <cell r="B290" t="str">
            <v>　　変成シリコーンシーリング　　　　　　</v>
          </cell>
          <cell r="C290" t="str">
            <v>３０×２０ｍｍ　　　　　　　　　　　　　　　　　　　　　　　　　　　</v>
          </cell>
          <cell r="D290" t="str">
            <v>　ｍ　</v>
          </cell>
          <cell r="E290">
            <v>1940</v>
          </cell>
        </row>
        <row r="291">
          <cell r="A291" t="str">
            <v>094530</v>
          </cell>
          <cell r="B291" t="str">
            <v>　　変成シリコーンシーリング　　　　　　</v>
          </cell>
          <cell r="C291" t="str">
            <v>３０×２５ｍｍ　　　　　　　　　　　　　　　　　　　　　　　　　　　</v>
          </cell>
          <cell r="D291" t="str">
            <v>　ｍ　</v>
          </cell>
          <cell r="E291">
            <v>2220</v>
          </cell>
        </row>
        <row r="292">
          <cell r="A292" t="str">
            <v>120190</v>
          </cell>
          <cell r="B292" t="str">
            <v>　　画桟取付け　　　　　　　　　　　　　　　　　　　</v>
          </cell>
          <cell r="C292" t="str">
            <v>施工費　　　　　　　　　　　　　　　　　　　　　　　　　　　　　　　</v>
          </cell>
          <cell r="D292" t="str">
            <v>　ｍ　</v>
          </cell>
          <cell r="E292">
            <v>1720</v>
          </cell>
        </row>
        <row r="293">
          <cell r="A293" t="str">
            <v>120240</v>
          </cell>
          <cell r="B293" t="str">
            <v>　　屋根下地板張り　　　　　　　　　　　　　　　　　</v>
          </cell>
          <cell r="C293" t="str">
            <v>施工費　　　　　　　　　　　　　　　　　　　　　　　　　　　　　　　</v>
          </cell>
          <cell r="D293" t="str">
            <v>　m2　</v>
          </cell>
          <cell r="E293">
            <v>670</v>
          </cell>
        </row>
        <row r="294">
          <cell r="A294" t="str">
            <v>120420</v>
          </cell>
          <cell r="B294" t="str">
            <v>　　階段笠木取付け　　　　　　　　　　　　　　　　　</v>
          </cell>
          <cell r="C294" t="str">
            <v>６０×１００ｍｍ程度　施工費　　　　　　　　　　　　　　　　　　　　</v>
          </cell>
          <cell r="D294" t="str">
            <v>　ｍ　</v>
          </cell>
          <cell r="E294">
            <v>2970</v>
          </cell>
        </row>
        <row r="295">
          <cell r="A295" t="str">
            <v>120440</v>
          </cell>
          <cell r="B295" t="str">
            <v>　　化粧柱取付け　　　　　　　　　　　　　　　　　　</v>
          </cell>
          <cell r="C295" t="str">
            <v>施工費　　　　　　　　　　　　　　　　　　　　　　　　　　　　　　　</v>
          </cell>
          <cell r="D295" t="str">
            <v>　本　</v>
          </cell>
          <cell r="E295">
            <v>7600</v>
          </cell>
        </row>
        <row r="296">
          <cell r="A296" t="str">
            <v>130400</v>
          </cell>
          <cell r="B296" t="str">
            <v>　　ルーフドレン　　　　　　　　　　　　　　　　　　</v>
          </cell>
          <cell r="C296" t="str">
            <v>＜ルーフドレン×１．１０を加算＞　　　　　　　　　　　　　　　　　　</v>
          </cell>
          <cell r="D296" t="str">
            <v>　箇所</v>
          </cell>
          <cell r="E296">
            <v>3950</v>
          </cell>
        </row>
        <row r="297">
          <cell r="A297" t="str">
            <v>130410</v>
          </cell>
          <cell r="B297" t="str">
            <v>　　フロアードレン　　　　　　　　　　　　　　　　　</v>
          </cell>
          <cell r="C297" t="str">
            <v>＜フロアードレン×１．１０を加算＞　　　　　　　　　　　　　　　　　</v>
          </cell>
          <cell r="D297" t="str">
            <v>　箇所</v>
          </cell>
          <cell r="E297">
            <v>3950</v>
          </cell>
        </row>
        <row r="298">
          <cell r="A298" t="str">
            <v>130506</v>
          </cell>
          <cell r="B298" t="str">
            <v>　　た　て　ど　い　　　　　　　　　　　　　　　　　</v>
          </cell>
          <cell r="C298" t="str">
            <v>鋼管　径６５ｍｍ　　　　　　　　　　　　　　　　　　　　　　　　　　</v>
          </cell>
          <cell r="D298" t="str">
            <v>　ｍ　</v>
          </cell>
          <cell r="E298">
            <v>4200</v>
          </cell>
        </row>
        <row r="299">
          <cell r="A299" t="str">
            <v>130508</v>
          </cell>
          <cell r="B299" t="str">
            <v>　　た　て　ど　い　　　　　　　　　　　　　　　　　</v>
          </cell>
          <cell r="C299" t="str">
            <v>鋼管　径８０ｍｍ　　　　　　　　　　　　　　　　　　　　　　　　　　</v>
          </cell>
          <cell r="D299" t="str">
            <v>　ｍ　</v>
          </cell>
          <cell r="E299">
            <v>4740</v>
          </cell>
        </row>
        <row r="300">
          <cell r="A300" t="str">
            <v>130510</v>
          </cell>
          <cell r="B300" t="str">
            <v>　　た　て　ど　い　　　　　　　　　　　　　　　　　</v>
          </cell>
          <cell r="C300" t="str">
            <v>鋼管　径１００ｍｍ　　　　　　　　　　　　　　　　　　　　　　　　　</v>
          </cell>
          <cell r="D300" t="str">
            <v>　ｍ　</v>
          </cell>
          <cell r="E300">
            <v>5460</v>
          </cell>
        </row>
        <row r="301">
          <cell r="A301" t="str">
            <v>130512</v>
          </cell>
          <cell r="B301" t="str">
            <v>　　た　て　ど　い　　　　　　　　　　　　　　　　　</v>
          </cell>
          <cell r="C301" t="str">
            <v>鋼管　径１２５ｍｍ　　　　　　　　　　　　　　　　　　　　　　　　　</v>
          </cell>
          <cell r="D301" t="str">
            <v>　ｍ　</v>
          </cell>
          <cell r="E301">
            <v>6910</v>
          </cell>
        </row>
        <row r="302">
          <cell r="A302" t="str">
            <v>130515</v>
          </cell>
          <cell r="B302" t="str">
            <v>　　た　て　ど　い　　　　　　　　　　　　　　　　　</v>
          </cell>
          <cell r="C302" t="str">
            <v>鋼管　径１５０ｍｍ　　　　　　　　　　　　　　　　　　　　　　　　　</v>
          </cell>
          <cell r="D302" t="str">
            <v>　ｍ　</v>
          </cell>
          <cell r="E302">
            <v>7990</v>
          </cell>
        </row>
        <row r="303">
          <cell r="A303" t="str">
            <v>140000</v>
          </cell>
          <cell r="B303" t="str">
            <v>　　鋳鉄製マンホールふた　　　　　　　　　　　　　　</v>
          </cell>
          <cell r="C303" t="str">
            <v>＜マンホールふた×１．１０を加算＞　　　　　　　　　　　　　　　　　</v>
          </cell>
          <cell r="D303" t="str">
            <v>　箇所</v>
          </cell>
          <cell r="E303">
            <v>6300</v>
          </cell>
        </row>
        <row r="304">
          <cell r="A304" t="str">
            <v>140400</v>
          </cell>
          <cell r="B304" t="str">
            <v>　　コーナービート　　　　　　　　　　　　　　　　　</v>
          </cell>
          <cell r="C304" t="str">
            <v>＜コーナービート×１．１０を加算＞　　　　　　　　　　　　　　　　　</v>
          </cell>
          <cell r="D304" t="str">
            <v>　ｍ　</v>
          </cell>
          <cell r="E304">
            <v>430</v>
          </cell>
        </row>
        <row r="305">
          <cell r="A305" t="str">
            <v>140500</v>
          </cell>
          <cell r="B305" t="str">
            <v>　　床目地金物　　　　　　　　　　　　　　　　　　　</v>
          </cell>
          <cell r="C305" t="str">
            <v>＜床目地金物×１．１０を加算する＞　　　　　　　　　　　　　　　　　</v>
          </cell>
          <cell r="D305" t="str">
            <v>　ｍ　</v>
          </cell>
          <cell r="E305">
            <v>430</v>
          </cell>
        </row>
        <row r="306">
          <cell r="A306" t="str">
            <v>140600</v>
          </cell>
          <cell r="B306" t="str">
            <v>　　防水層端部金物　　　　　　　　　　　　　　　　　</v>
          </cell>
          <cell r="C306" t="str">
            <v>＜防水層端部金物×１．１６を加算＞　　　　　　　　　　　　　　　　　</v>
          </cell>
          <cell r="D306" t="str">
            <v>　ｍ　</v>
          </cell>
          <cell r="E306">
            <v>580</v>
          </cell>
        </row>
        <row r="307">
          <cell r="A307" t="str">
            <v>141001</v>
          </cell>
          <cell r="B307" t="str">
            <v>　　ます用鋼製グレーチング　　　　　　　　　　　　　</v>
          </cell>
          <cell r="C307" t="str">
            <v>枠付き  ＜グレーチング×１．１０を加算＞　</v>
          </cell>
          <cell r="D307" t="str">
            <v>　箇所</v>
          </cell>
          <cell r="E307">
            <v>5290</v>
          </cell>
        </row>
        <row r="308">
          <cell r="A308" t="str">
            <v>141010</v>
          </cell>
          <cell r="B308" t="str">
            <v>　　排水溝用　　鋼製グレーチング　　　</v>
          </cell>
          <cell r="C308" t="str">
            <v>枠なし  ＜グレーチング×１．１０を加算＞　</v>
          </cell>
          <cell r="D308" t="str">
            <v>　ｍ　</v>
          </cell>
          <cell r="E308">
            <v>630</v>
          </cell>
        </row>
        <row r="309">
          <cell r="A309" t="str">
            <v>141011</v>
          </cell>
          <cell r="B309" t="str">
            <v>　　排水溝用　　鋼製グレーチング　　　</v>
          </cell>
          <cell r="C309" t="str">
            <v>枠付き  ＜グレーチング×１．１０を加算＞　</v>
          </cell>
          <cell r="D309" t="str">
            <v>　ｍ　</v>
          </cell>
          <cell r="E309">
            <v>2750</v>
          </cell>
        </row>
        <row r="310">
          <cell r="A310" t="str">
            <v>141100</v>
          </cell>
          <cell r="B310" t="str">
            <v>　　ます用　　　 鋳鉄製グレーチング　　</v>
          </cell>
          <cell r="C310" t="str">
            <v>枠なし  ＜グレーチング×１．１０を加算＞　</v>
          </cell>
          <cell r="D310" t="str">
            <v>　箇所</v>
          </cell>
          <cell r="E310">
            <v>1060</v>
          </cell>
        </row>
        <row r="311">
          <cell r="A311" t="str">
            <v>141101</v>
          </cell>
          <cell r="B311" t="str">
            <v>　　ます用　　　 鋳鉄製グレーチング　　</v>
          </cell>
          <cell r="C311" t="str">
            <v>枠付き  ＜グレーチング×１．１０を加算＞　</v>
          </cell>
          <cell r="D311" t="str">
            <v>　箇所</v>
          </cell>
          <cell r="E311">
            <v>5410</v>
          </cell>
        </row>
        <row r="312">
          <cell r="A312" t="str">
            <v>141110</v>
          </cell>
          <cell r="B312" t="str">
            <v>　　排水溝用　　鋳鉄製グレーチング　　</v>
          </cell>
          <cell r="C312" t="str">
            <v>枠なし  ＜グレーチング×１．１０を加算＞　</v>
          </cell>
          <cell r="D312" t="str">
            <v>　ｍ　</v>
          </cell>
          <cell r="E312">
            <v>630</v>
          </cell>
        </row>
        <row r="313">
          <cell r="A313" t="str">
            <v>143000</v>
          </cell>
          <cell r="B313" t="str">
            <v>　　天井下地用インサート　　　　　　　　　　　　　　</v>
          </cell>
          <cell r="C313" t="str">
            <v>鉄製　　　　　　　　　　　　　　　　　　　　　　　　　　　　　　　　</v>
          </cell>
          <cell r="D313" t="str">
            <v>　m2　</v>
          </cell>
          <cell r="E313">
            <v>140</v>
          </cell>
        </row>
        <row r="314">
          <cell r="A314" t="str">
            <v>172000</v>
          </cell>
          <cell r="B314" t="str">
            <v>　　ガラス清掃　　（両面）　　　　　　　　　　　　　　　</v>
          </cell>
          <cell r="C314" t="str">
            <v>　　　　　　　　　　　　　　　　　　　　　　　　　　　　　　　　　　</v>
          </cell>
          <cell r="D314" t="str">
            <v>　m2　</v>
          </cell>
          <cell r="E314">
            <v>510</v>
          </cell>
        </row>
        <row r="315">
          <cell r="A315" t="str">
            <v>173000</v>
          </cell>
          <cell r="B315" t="str">
            <v>　　ガラス留め材取付け　　　　　　　　　　　　　　　　　</v>
          </cell>
          <cell r="C315" t="str">
            <v>ガスケット取付</v>
          </cell>
          <cell r="D315" t="str">
            <v>　ｍ　</v>
          </cell>
          <cell r="E315">
            <v>180</v>
          </cell>
        </row>
        <row r="316">
          <cell r="A316" t="str">
            <v>173010</v>
          </cell>
          <cell r="B316" t="str">
            <v>　　ガラス留め材取付け　　　　　　　　　　　　　　　　　</v>
          </cell>
          <cell r="C316" t="str">
            <v>ポリサルファイドシーリング　　（両面）</v>
          </cell>
          <cell r="D316" t="str">
            <v>　ｍ　</v>
          </cell>
          <cell r="E316">
            <v>770</v>
          </cell>
        </row>
        <row r="317">
          <cell r="A317" t="str">
            <v>173020</v>
          </cell>
          <cell r="B317" t="str">
            <v>　　ガラス留め材取付け　　　　　　　　　　　　　　　　　</v>
          </cell>
          <cell r="C317" t="str">
            <v>シリコーンシーリング　　（両面）</v>
          </cell>
          <cell r="D317" t="str">
            <v>　ｍ　</v>
          </cell>
          <cell r="E317">
            <v>780</v>
          </cell>
        </row>
        <row r="318">
          <cell r="A318" t="str">
            <v>202009</v>
          </cell>
          <cell r="B318" t="str">
            <v>　　壁せっこうボード張り　　　　　　　　　　　　　　</v>
          </cell>
          <cell r="C318" t="str">
            <v>準不燃　厚９．５　突付け　　　　　　　　　　　　　　　　　　　　　　</v>
          </cell>
          <cell r="D318" t="str">
            <v>　m2　</v>
          </cell>
          <cell r="E318">
            <v>1050</v>
          </cell>
        </row>
        <row r="319">
          <cell r="A319" t="str">
            <v>202012</v>
          </cell>
          <cell r="B319" t="str">
            <v>　　壁せっこうボード張り　　　　　　　　　　　　　　</v>
          </cell>
          <cell r="C319" t="str">
            <v>不燃　 厚１２．５　突付け　　　　　　　　　　　　　　　　　　　　　　</v>
          </cell>
          <cell r="D319" t="str">
            <v>　m2　</v>
          </cell>
          <cell r="E319">
            <v>1120</v>
          </cell>
        </row>
        <row r="320">
          <cell r="A320" t="str">
            <v>202109</v>
          </cell>
          <cell r="B320" t="str">
            <v>　　壁せっこうボード張り　　　　　　　　　　　　　　</v>
          </cell>
          <cell r="C320" t="str">
            <v>準不燃　厚９．５　目透し　　　　　　　　　　　　　　　　　　　　　　</v>
          </cell>
          <cell r="D320" t="str">
            <v>　m2　</v>
          </cell>
          <cell r="E320">
            <v>1140</v>
          </cell>
        </row>
        <row r="321">
          <cell r="A321" t="str">
            <v>202112</v>
          </cell>
          <cell r="B321" t="str">
            <v>　　壁せっこうボード張り　　　　　　　　　　　　　　</v>
          </cell>
          <cell r="C321" t="str">
            <v>不燃　 厚１２．５　目透し　　　　　　　　　　　　　　　　　　　　　　</v>
          </cell>
          <cell r="D321" t="str">
            <v>　m2　</v>
          </cell>
          <cell r="E321">
            <v>1210</v>
          </cell>
        </row>
        <row r="322">
          <cell r="A322" t="str">
            <v>202209</v>
          </cell>
          <cell r="B322" t="str">
            <v>　　壁せっこうボード張り　　　　　　　　　　　　　　</v>
          </cell>
          <cell r="C322" t="str">
            <v>準不燃　厚９．５　継目処理工法</v>
          </cell>
          <cell r="D322" t="str">
            <v>　m2　</v>
          </cell>
          <cell r="E322">
            <v>1460</v>
          </cell>
        </row>
        <row r="323">
          <cell r="A323" t="str">
            <v>202212</v>
          </cell>
          <cell r="B323" t="str">
            <v>　　壁せっこうボード張り　　　　　　　　　　　　　　</v>
          </cell>
          <cell r="C323" t="str">
            <v>不燃　 厚１２．５　継目処理工法</v>
          </cell>
          <cell r="D323" t="str">
            <v>　m2　</v>
          </cell>
          <cell r="E323">
            <v>1530</v>
          </cell>
        </row>
        <row r="324">
          <cell r="A324" t="str">
            <v>202309</v>
          </cell>
          <cell r="B324" t="str">
            <v>　　壁せっこうボード張り　　　　　　　　　　　　　　</v>
          </cell>
          <cell r="C324" t="str">
            <v>準不燃　厚９．５　直張り工法</v>
          </cell>
          <cell r="D324" t="str">
            <v>　m2　</v>
          </cell>
          <cell r="E324">
            <v>1400</v>
          </cell>
        </row>
        <row r="325">
          <cell r="A325" t="str">
            <v>202312</v>
          </cell>
          <cell r="B325" t="str">
            <v>　　壁せっこうボード張り　　　　　　　　　　　　　　</v>
          </cell>
          <cell r="C325" t="str">
            <v>不燃　 厚１２．５　直張り工法</v>
          </cell>
          <cell r="D325" t="str">
            <v>　m2　</v>
          </cell>
          <cell r="E325">
            <v>1470</v>
          </cell>
        </row>
        <row r="326">
          <cell r="A326" t="str">
            <v>202409</v>
          </cell>
          <cell r="B326" t="str">
            <v>　　壁せっこうボード張り　　　　　　　　　　　　　　</v>
          </cell>
          <cell r="C326" t="str">
            <v>準不燃　厚９．５　直張り・継目処理工法</v>
          </cell>
          <cell r="D326" t="str">
            <v>　m2　</v>
          </cell>
          <cell r="E326">
            <v>1980</v>
          </cell>
        </row>
        <row r="327">
          <cell r="A327" t="str">
            <v>202412</v>
          </cell>
          <cell r="B327" t="str">
            <v>　　壁せっこうボード張り　　　　　　　　　　　　　　</v>
          </cell>
          <cell r="C327" t="str">
            <v>不燃　 厚１２．５　直張り・継目処理工法</v>
          </cell>
          <cell r="D327" t="str">
            <v>　m2　</v>
          </cell>
          <cell r="E327">
            <v>2050</v>
          </cell>
        </row>
        <row r="328">
          <cell r="A328" t="str">
            <v>203112</v>
          </cell>
          <cell r="B328" t="str">
            <v>　　壁せっこうボード二重張り　　　　　　　　　</v>
          </cell>
          <cell r="C328" t="str">
            <v>下地　不撚　厚１２．５　仕上　準不燃　厚９．５　突付け　　</v>
          </cell>
          <cell r="D328" t="str">
            <v>　m2　</v>
          </cell>
          <cell r="E328">
            <v>2120</v>
          </cell>
        </row>
        <row r="329">
          <cell r="A329" t="str">
            <v>203312</v>
          </cell>
          <cell r="B329" t="str">
            <v>　　壁せっこうボード二重張り　　　　　　　　　</v>
          </cell>
          <cell r="C329" t="str">
            <v>下地　不燃　厚１２．５　仕上　準不燃　厚９．５　ジョイント工法</v>
          </cell>
          <cell r="D329" t="str">
            <v>　m2　</v>
          </cell>
          <cell r="E329">
            <v>2530</v>
          </cell>
        </row>
        <row r="330">
          <cell r="B330" t="str">
            <v>【　建築工事複合単価表　】</v>
          </cell>
        </row>
        <row r="331">
          <cell r="A331" t="str">
            <v>203409</v>
          </cell>
          <cell r="B331" t="str">
            <v>　　壁せっこうボード下地張り　　　　　　　　　</v>
          </cell>
          <cell r="C331" t="str">
            <v>準不燃　厚９．５　　　　　　　　　　　　　　　　　　　　　　　　　　</v>
          </cell>
          <cell r="D331" t="str">
            <v>　m2　</v>
          </cell>
          <cell r="E331">
            <v>870</v>
          </cell>
        </row>
        <row r="332">
          <cell r="A332" t="str">
            <v>203512</v>
          </cell>
          <cell r="B332" t="str">
            <v>　　壁せっこうボード下地張り　　　　　　　　　</v>
          </cell>
          <cell r="C332" t="str">
            <v>不燃　 厚１２．５　　　　　　　　　　　　　　　　　　　　　　　　　　</v>
          </cell>
          <cell r="D332" t="str">
            <v>　m2　</v>
          </cell>
          <cell r="E332">
            <v>940</v>
          </cell>
        </row>
        <row r="333">
          <cell r="A333" t="str">
            <v>204150</v>
          </cell>
          <cell r="B333" t="str">
            <v>　　天井ボード切込み</v>
          </cell>
          <cell r="C333" t="str">
            <v>１５０角（１５０φ）以下</v>
          </cell>
          <cell r="D333" t="str">
            <v>箇所</v>
          </cell>
          <cell r="E333">
            <v>230</v>
          </cell>
        </row>
        <row r="334">
          <cell r="A334" t="str">
            <v>204300</v>
          </cell>
          <cell r="B334" t="str">
            <v>　　天井ボード切込み</v>
          </cell>
          <cell r="C334" t="str">
            <v>３００角（３００φ）以下</v>
          </cell>
          <cell r="D334" t="str">
            <v>箇所</v>
          </cell>
          <cell r="E334">
            <v>270</v>
          </cell>
        </row>
        <row r="335">
          <cell r="A335" t="str">
            <v>204450</v>
          </cell>
          <cell r="B335" t="str">
            <v>　　天井ボード切込み</v>
          </cell>
          <cell r="C335" t="str">
            <v>４５０角（４５０φ）以下</v>
          </cell>
          <cell r="D335" t="str">
            <v>箇所</v>
          </cell>
          <cell r="E335">
            <v>340</v>
          </cell>
        </row>
        <row r="336">
          <cell r="A336" t="str">
            <v>204650</v>
          </cell>
          <cell r="B336" t="str">
            <v>　　天井ボード切込み</v>
          </cell>
          <cell r="C336" t="str">
            <v>６５０角（６５０φ）以下</v>
          </cell>
          <cell r="D336" t="str">
            <v>箇所</v>
          </cell>
          <cell r="E336">
            <v>410</v>
          </cell>
        </row>
        <row r="337">
          <cell r="A337" t="str">
            <v>204900</v>
          </cell>
          <cell r="B337" t="str">
            <v>　　天井ボード切込み</v>
          </cell>
          <cell r="C337" t="str">
            <v>９００角（９００φ）以下</v>
          </cell>
          <cell r="D337" t="str">
            <v>箇所</v>
          </cell>
          <cell r="E337">
            <v>500</v>
          </cell>
        </row>
        <row r="338">
          <cell r="A338" t="str">
            <v>205300</v>
          </cell>
          <cell r="B338" t="str">
            <v>　　天井ボード切込み</v>
          </cell>
          <cell r="C338" t="str">
            <v>１３００角（１３００φ）以下</v>
          </cell>
          <cell r="D338" t="str">
            <v>箇所</v>
          </cell>
          <cell r="E338">
            <v>640</v>
          </cell>
        </row>
        <row r="339">
          <cell r="A339" t="str">
            <v>205400</v>
          </cell>
          <cell r="B339" t="str">
            <v>　　天井ボード切込み</v>
          </cell>
          <cell r="C339" t="str">
            <v>３００×１３００以下</v>
          </cell>
          <cell r="D339" t="str">
            <v>箇所</v>
          </cell>
          <cell r="E339">
            <v>460</v>
          </cell>
        </row>
        <row r="340">
          <cell r="A340" t="str">
            <v>205500</v>
          </cell>
          <cell r="B340" t="str">
            <v>　　天井ボード切込み</v>
          </cell>
          <cell r="C340" t="str">
            <v>３００×２５００以下</v>
          </cell>
          <cell r="D340" t="str">
            <v>箇所</v>
          </cell>
          <cell r="E340">
            <v>680</v>
          </cell>
        </row>
        <row r="341">
          <cell r="A341" t="str">
            <v>205600</v>
          </cell>
          <cell r="B341" t="str">
            <v>　　天井ボード切込み</v>
          </cell>
          <cell r="C341" t="str">
            <v>３００×３７００以下</v>
          </cell>
          <cell r="D341" t="str">
            <v>箇所</v>
          </cell>
          <cell r="E341">
            <v>890</v>
          </cell>
        </row>
        <row r="342">
          <cell r="A342" t="str">
            <v>207020</v>
          </cell>
          <cell r="B342" t="str">
            <v>　　壁合成樹脂発泡材打込み　　　　　　　　　　　　　</v>
          </cell>
          <cell r="C342" t="str">
            <v>ポリスチレンフォーム　厚２０　　　　　　　　　　　　　　　　　　　　</v>
          </cell>
          <cell r="D342" t="str">
            <v>　m2　</v>
          </cell>
          <cell r="E342">
            <v>1270</v>
          </cell>
        </row>
        <row r="343">
          <cell r="A343" t="str">
            <v>207025</v>
          </cell>
          <cell r="B343" t="str">
            <v>　　壁合成樹脂発泡材打込み　　　　　　　　　　　　　</v>
          </cell>
          <cell r="C343" t="str">
            <v>ポリスチレンフォーム　厚２５　　　　　　　　　　　　　　　　　　　　</v>
          </cell>
          <cell r="D343" t="str">
            <v>　m2　</v>
          </cell>
          <cell r="E343">
            <v>1380</v>
          </cell>
        </row>
        <row r="344">
          <cell r="A344" t="str">
            <v>207030</v>
          </cell>
          <cell r="B344" t="str">
            <v>　　壁合成樹脂発泡材打込み　　　　　　　　　　　　　</v>
          </cell>
          <cell r="C344" t="str">
            <v>ポリスチレンフォーム　厚３０　　　　　　　　　　　　　　　　　　　　</v>
          </cell>
          <cell r="D344" t="str">
            <v>　m2　</v>
          </cell>
          <cell r="E344">
            <v>1490</v>
          </cell>
        </row>
        <row r="345">
          <cell r="A345" t="str">
            <v>207040</v>
          </cell>
          <cell r="B345" t="str">
            <v>　　壁合成樹脂発泡材打込み　　　　　　　　　　　　　</v>
          </cell>
          <cell r="C345" t="str">
            <v>ポリスチレンフォーム　厚４０　　　　　　　　　　　　　　　　　　　　</v>
          </cell>
          <cell r="D345" t="str">
            <v>　m2　</v>
          </cell>
          <cell r="E345">
            <v>1710</v>
          </cell>
        </row>
        <row r="346">
          <cell r="A346" t="str">
            <v>207050</v>
          </cell>
          <cell r="B346" t="str">
            <v>　　壁合成樹脂発泡材打込み　　　　　　　　　　　　　</v>
          </cell>
          <cell r="C346" t="str">
            <v>ポリスチレンフォーム　厚５０　　　　　　　　　　　　　　　　　　　　</v>
          </cell>
          <cell r="D346" t="str">
            <v>　m2　</v>
          </cell>
          <cell r="E346">
            <v>1940</v>
          </cell>
        </row>
        <row r="347">
          <cell r="A347" t="str">
            <v>208020</v>
          </cell>
          <cell r="B347" t="str">
            <v>　　天井合成樹脂発泡材打込み　　　　　　　　</v>
          </cell>
          <cell r="C347" t="str">
            <v>ポリスチレンフォーム　厚２０　　　　　　　　　　　　　　　　　　　　</v>
          </cell>
          <cell r="D347" t="str">
            <v>　m2　</v>
          </cell>
          <cell r="E347">
            <v>1060</v>
          </cell>
        </row>
        <row r="348">
          <cell r="A348" t="str">
            <v>208025</v>
          </cell>
          <cell r="B348" t="str">
            <v>　　天井合成樹脂発泡材打込み　　　　　　　　</v>
          </cell>
          <cell r="C348" t="str">
            <v>ポリスチレンフォーム　厚２５　　　　　　　　　　　　　　　　　　　　</v>
          </cell>
          <cell r="D348" t="str">
            <v>　m2　</v>
          </cell>
          <cell r="E348">
            <v>1170</v>
          </cell>
        </row>
        <row r="349">
          <cell r="A349" t="str">
            <v>208030</v>
          </cell>
          <cell r="B349" t="str">
            <v>　　天井合成樹脂発泡材打込み　　　　　　　　</v>
          </cell>
          <cell r="C349" t="str">
            <v>ポリスチレンフォーム　厚３０　　　　　　　　　　　　　　　　　　　　</v>
          </cell>
          <cell r="D349" t="str">
            <v>　m2　</v>
          </cell>
          <cell r="E349">
            <v>1280</v>
          </cell>
        </row>
        <row r="350">
          <cell r="A350" t="str">
            <v>208040</v>
          </cell>
          <cell r="B350" t="str">
            <v>　　天井合成樹脂発泡材打込み　　　　　　　　</v>
          </cell>
          <cell r="C350" t="str">
            <v>ポリスチレンフォーム　厚４０　　　　　　　　　　　　　　　　　　　　</v>
          </cell>
          <cell r="D350" t="str">
            <v>　m2　</v>
          </cell>
          <cell r="E350">
            <v>1500</v>
          </cell>
        </row>
        <row r="351">
          <cell r="A351" t="str">
            <v>208050</v>
          </cell>
          <cell r="B351" t="str">
            <v>　　天井合成樹脂発泡材打込み　　　　　　　　</v>
          </cell>
          <cell r="C351" t="str">
            <v>ポリスチレンフォーム　厚５０　　　　　　　　　　　　　　　　　　　　</v>
          </cell>
          <cell r="D351" t="str">
            <v>　m2　</v>
          </cell>
          <cell r="E351">
            <v>1730</v>
          </cell>
        </row>
        <row r="371">
          <cell r="B371" t="str">
            <v>【　土木工事複合単価表　】</v>
          </cell>
        </row>
        <row r="372">
          <cell r="A372" t="str">
            <v>500010</v>
          </cell>
          <cell r="B372" t="str">
            <v>バイブロハンマ杭打機運転費（矢板・Ｈ形鋼）</v>
          </cell>
          <cell r="C372" t="str">
            <v>普通型バイブロハンマ６０ｋｗ＋クローラクレーン油圧式５０ｔ吊り</v>
          </cell>
          <cell r="D372" t="str">
            <v>日</v>
          </cell>
          <cell r="E372">
            <v>110670</v>
          </cell>
        </row>
        <row r="373">
          <cell r="A373" t="str">
            <v>500020</v>
          </cell>
          <cell r="B373" t="str">
            <v>バイブロハンマ杭打機運転費（矢板・Ｈ形鋼）</v>
          </cell>
          <cell r="C373" t="str">
            <v>普通型バイブロハンマ９０ｋｗ＋クローラクレーン油圧式５０ｔ吊り</v>
          </cell>
          <cell r="D373" t="str">
            <v>日</v>
          </cell>
          <cell r="E373">
            <v>115110</v>
          </cell>
        </row>
        <row r="374">
          <cell r="A374" t="str">
            <v>501110</v>
          </cell>
          <cell r="B374" t="str">
            <v>ブルドーザ運転費</v>
          </cell>
          <cell r="C374" t="str">
            <v>普通　　３ｔ　（狭隘な箇所，土砂敷均し用）</v>
          </cell>
          <cell r="D374" t="str">
            <v>日</v>
          </cell>
          <cell r="E374">
            <v>29410</v>
          </cell>
        </row>
        <row r="375">
          <cell r="A375" t="str">
            <v>501210</v>
          </cell>
          <cell r="B375" t="str">
            <v>ブルドーザ運転費</v>
          </cell>
          <cell r="C375" t="str">
            <v>普通　　６ｔ　（運動施設の舗装用）</v>
          </cell>
          <cell r="D375" t="str">
            <v>ｈ</v>
          </cell>
          <cell r="E375">
            <v>7830</v>
          </cell>
        </row>
        <row r="376">
          <cell r="A376" t="str">
            <v>501310</v>
          </cell>
          <cell r="B376" t="str">
            <v>ブルドーザ運転費</v>
          </cell>
          <cell r="C376" t="str">
            <v>普通　１５ｔ　（埋戻し・法面整形用）</v>
          </cell>
          <cell r="D376" t="str">
            <v>ｈ</v>
          </cell>
          <cell r="E376">
            <v>11100</v>
          </cell>
        </row>
        <row r="377">
          <cell r="A377" t="str">
            <v>501320</v>
          </cell>
          <cell r="B377" t="str">
            <v>ブルドーザ運転費</v>
          </cell>
          <cell r="C377" t="str">
            <v>普通　１５ｔ　（土砂・軟岩敷均し用）</v>
          </cell>
          <cell r="D377" t="str">
            <v>日</v>
          </cell>
          <cell r="E377">
            <v>54910</v>
          </cell>
        </row>
        <row r="378">
          <cell r="A378" t="str">
            <v>501340</v>
          </cell>
          <cell r="B378" t="str">
            <v>ブルドーザ運転費</v>
          </cell>
          <cell r="C378" t="str">
            <v>普通　１５ｔ　（土砂・軟岩敷均し締固め用）</v>
          </cell>
          <cell r="D378" t="str">
            <v>日</v>
          </cell>
          <cell r="E378">
            <v>54770</v>
          </cell>
        </row>
        <row r="379">
          <cell r="A379" t="str">
            <v>501410</v>
          </cell>
          <cell r="B379" t="str">
            <v>ブルドーザ運転費</v>
          </cell>
          <cell r="C379" t="str">
            <v>湿地　１９～２０ｔ　（土砂掘削・軟岩破砕片押土用）</v>
          </cell>
          <cell r="D379" t="str">
            <v>日</v>
          </cell>
          <cell r="E379">
            <v>70050</v>
          </cell>
        </row>
        <row r="380">
          <cell r="A380" t="str">
            <v>501430</v>
          </cell>
          <cell r="B380" t="str">
            <v>ブルドーザ運転費</v>
          </cell>
          <cell r="C380" t="str">
            <v>普通　２１ｔ　（土砂敷均し用）</v>
          </cell>
          <cell r="D380" t="str">
            <v>日</v>
          </cell>
          <cell r="E380">
            <v>80490</v>
          </cell>
        </row>
        <row r="381">
          <cell r="A381" t="str">
            <v>501450</v>
          </cell>
          <cell r="B381" t="str">
            <v>ブルドーザ運転費</v>
          </cell>
          <cell r="C381" t="str">
            <v>普通　２１ｔ　（土砂・軟岩敷均し締固め用）</v>
          </cell>
          <cell r="D381" t="str">
            <v>日</v>
          </cell>
          <cell r="E381">
            <v>81640</v>
          </cell>
        </row>
        <row r="382">
          <cell r="A382" t="str">
            <v>501510</v>
          </cell>
          <cell r="B382" t="str">
            <v>ブルドーザ運転費</v>
          </cell>
          <cell r="C382" t="str">
            <v>湿地　３２ｔ　（土砂掘削・軟岩破砕片押土用）</v>
          </cell>
          <cell r="D382" t="str">
            <v>日</v>
          </cell>
          <cell r="E382">
            <v>105650</v>
          </cell>
        </row>
        <row r="383">
          <cell r="A383" t="str">
            <v>501620</v>
          </cell>
          <cell r="B383" t="str">
            <v>ブルドーザ運転費</v>
          </cell>
          <cell r="C383" t="str">
            <v>湿地　１６ｔ　（土砂・サンドマット敷均し用）</v>
          </cell>
          <cell r="D383" t="str">
            <v>日</v>
          </cell>
          <cell r="E383">
            <v>55660</v>
          </cell>
        </row>
        <row r="384">
          <cell r="A384" t="str">
            <v>501630</v>
          </cell>
          <cell r="B384" t="str">
            <v>ブルドーザ運転費</v>
          </cell>
          <cell r="C384" t="str">
            <v>湿地　１６ｔ　（土砂敷均し締固め用）</v>
          </cell>
          <cell r="D384" t="str">
            <v>日</v>
          </cell>
          <cell r="E384">
            <v>54020</v>
          </cell>
        </row>
        <row r="385">
          <cell r="A385" t="str">
            <v>501710</v>
          </cell>
          <cell r="B385" t="str">
            <v>リッパ装置付ブルドーザ運転費</v>
          </cell>
          <cell r="C385" t="str">
            <v>３２ｔ　（リッパ掘削用）</v>
          </cell>
          <cell r="D385" t="str">
            <v>日</v>
          </cell>
          <cell r="E385">
            <v>91860</v>
          </cell>
        </row>
        <row r="386">
          <cell r="A386" t="str">
            <v>501720</v>
          </cell>
          <cell r="B386" t="str">
            <v>リッパ装置付ブルドーザ運転費</v>
          </cell>
          <cell r="C386" t="str">
            <v>３２ｔ　（火薬併用リッパ掘削用）</v>
          </cell>
          <cell r="D386" t="str">
            <v>日</v>
          </cell>
          <cell r="E386">
            <v>85600</v>
          </cell>
        </row>
        <row r="387">
          <cell r="A387" t="str">
            <v>502110</v>
          </cell>
          <cell r="B387" t="str">
            <v>小型バックホウ運転費</v>
          </cell>
          <cell r="C387" t="str">
            <v>油圧式クローラ型　　０．１３ｍ3　（掘取用）</v>
          </cell>
          <cell r="D387" t="str">
            <v>日</v>
          </cell>
          <cell r="E387">
            <v>31260</v>
          </cell>
        </row>
        <row r="388">
          <cell r="A388" t="str">
            <v>502130</v>
          </cell>
          <cell r="B388" t="str">
            <v>小型バックホウ運転費</v>
          </cell>
          <cell r="C388" t="str">
            <v>油圧式クローラ型　　０．１３ｍ3　（小規模土工）</v>
          </cell>
          <cell r="D388" t="str">
            <v>日</v>
          </cell>
          <cell r="E388">
            <v>29350</v>
          </cell>
        </row>
        <row r="389">
          <cell r="A389" t="str">
            <v>502210</v>
          </cell>
          <cell r="B389" t="str">
            <v>バックホウ運転費</v>
          </cell>
          <cell r="C389" t="str">
            <v>油圧式クローラ型　　０．２８ｍ3　（簡易土留用）</v>
          </cell>
          <cell r="D389" t="str">
            <v>ｈ</v>
          </cell>
          <cell r="E389">
            <v>5770</v>
          </cell>
        </row>
        <row r="390">
          <cell r="A390" t="str">
            <v>502220</v>
          </cell>
          <cell r="B390" t="str">
            <v>バックホウ運転費</v>
          </cell>
          <cell r="C390" t="str">
            <v>油圧式クローラ型　　０．２８ｍ3　（小規模土工）</v>
          </cell>
          <cell r="D390" t="str">
            <v>日</v>
          </cell>
          <cell r="E390">
            <v>32030</v>
          </cell>
        </row>
        <row r="391">
          <cell r="A391" t="str">
            <v>502310</v>
          </cell>
          <cell r="B391" t="str">
            <v>バックホウ運転費</v>
          </cell>
          <cell r="C391" t="str">
            <v>油圧式クローラ型　　０．４５ｍ3　（埋戻し・簡易土留用）</v>
          </cell>
          <cell r="D391" t="str">
            <v>ｈ</v>
          </cell>
          <cell r="E391">
            <v>6730</v>
          </cell>
        </row>
        <row r="392">
          <cell r="A392" t="str">
            <v>502320</v>
          </cell>
          <cell r="B392" t="str">
            <v>バックホウ運転費</v>
          </cell>
          <cell r="C392" t="str">
            <v>油圧式クローラ型　　０．４５ｍ3　（舗装版破砕Ａｓ版用）</v>
          </cell>
          <cell r="D392" t="str">
            <v>日</v>
          </cell>
          <cell r="E392">
            <v>40100</v>
          </cell>
        </row>
        <row r="393">
          <cell r="A393" t="str">
            <v>502330</v>
          </cell>
          <cell r="B393" t="str">
            <v>バックホウ運転費</v>
          </cell>
          <cell r="C393" t="str">
            <v>油圧式クローラ型　　０．４５ｍ3　（舗装版破砕Ｃo版用）</v>
          </cell>
          <cell r="D393" t="str">
            <v>日</v>
          </cell>
          <cell r="E393">
            <v>41070</v>
          </cell>
        </row>
        <row r="394">
          <cell r="A394" t="str">
            <v>502340</v>
          </cell>
          <cell r="B394" t="str">
            <v>バックホウ運転費</v>
          </cell>
          <cell r="C394" t="str">
            <v>油圧式クローラ型　　０．４５ｍ3　（積込用）</v>
          </cell>
          <cell r="D394" t="str">
            <v>日</v>
          </cell>
          <cell r="E394">
            <v>36090</v>
          </cell>
        </row>
        <row r="395">
          <cell r="A395" t="str">
            <v>502360</v>
          </cell>
          <cell r="B395" t="str">
            <v>バックホウ運転費</v>
          </cell>
          <cell r="C395" t="str">
            <v>油圧式クローラ型　　０．４５ｍ3　（床掘用）</v>
          </cell>
          <cell r="D395" t="str">
            <v>日</v>
          </cell>
          <cell r="E395">
            <v>36020</v>
          </cell>
        </row>
        <row r="396">
          <cell r="A396" t="str">
            <v>502410</v>
          </cell>
          <cell r="B396" t="str">
            <v>バックホウ運転費</v>
          </cell>
          <cell r="C396" t="str">
            <v>油圧式クローラ型　　０．８ｍ3　（埋戻し・法面整形・緑化ブロック・土留用）</v>
          </cell>
          <cell r="D396" t="str">
            <v>ｈ</v>
          </cell>
          <cell r="E396">
            <v>9200</v>
          </cell>
        </row>
        <row r="397">
          <cell r="A397" t="str">
            <v>502420</v>
          </cell>
          <cell r="B397" t="str">
            <v>バックホウ運転費</v>
          </cell>
          <cell r="C397" t="str">
            <v>油圧式クローラ型　　０．８ｍ3　（舗装版破砕Ａｓ版用）</v>
          </cell>
          <cell r="D397" t="str">
            <v>ｈ</v>
          </cell>
          <cell r="E397">
            <v>9410</v>
          </cell>
        </row>
        <row r="398">
          <cell r="A398" t="str">
            <v>502440</v>
          </cell>
          <cell r="B398" t="str">
            <v>バックホウ運転費</v>
          </cell>
          <cell r="C398" t="str">
            <v>油圧式クローラ型　　０．８ｍ3　（掘削積込・積込用）</v>
          </cell>
          <cell r="D398" t="str">
            <v>日</v>
          </cell>
          <cell r="E398">
            <v>50700</v>
          </cell>
        </row>
        <row r="399">
          <cell r="A399" t="str">
            <v>502470</v>
          </cell>
          <cell r="B399" t="str">
            <v>バックホウ運転費</v>
          </cell>
          <cell r="C399" t="str">
            <v>油圧式クローラ型　　０．８ｍ3　（床掘用）</v>
          </cell>
          <cell r="D399" t="str">
            <v>日</v>
          </cell>
          <cell r="E399">
            <v>51160</v>
          </cell>
        </row>
        <row r="400">
          <cell r="A400" t="str">
            <v>502480</v>
          </cell>
          <cell r="B400" t="str">
            <v>バックホウ運転費</v>
          </cell>
          <cell r="C400" t="str">
            <v>油圧式クローラ型　　０．８ｍ3　（片切掘削用）</v>
          </cell>
          <cell r="D400" t="str">
            <v>日</v>
          </cell>
          <cell r="E400">
            <v>48020</v>
          </cell>
        </row>
        <row r="401">
          <cell r="A401" t="str">
            <v>502500</v>
          </cell>
          <cell r="B401" t="str">
            <v>バックホウ運転費</v>
          </cell>
          <cell r="C401" t="str">
            <v>油圧式クローラ型　　０．８ｍ3　（基礎砕石用）</v>
          </cell>
          <cell r="D401" t="str">
            <v>日</v>
          </cell>
          <cell r="E401">
            <v>27110</v>
          </cell>
        </row>
        <row r="402">
          <cell r="A402" t="str">
            <v>502510</v>
          </cell>
          <cell r="B402" t="str">
            <v>バックホウ運転費</v>
          </cell>
          <cell r="C402" t="str">
            <v>油圧式クローラ型　　０．８ｍ3　（裏込砕石用）</v>
          </cell>
          <cell r="D402" t="str">
            <v>日</v>
          </cell>
          <cell r="E402">
            <v>38400</v>
          </cell>
        </row>
        <row r="403">
          <cell r="A403" t="str">
            <v>502610</v>
          </cell>
          <cell r="B403" t="str">
            <v>バックホウ運転費</v>
          </cell>
          <cell r="C403" t="str">
            <v>油圧式クローラ型　　１．４ｍ3　（掘削積込・積込用）</v>
          </cell>
          <cell r="D403" t="str">
            <v>日</v>
          </cell>
          <cell r="E403">
            <v>65160</v>
          </cell>
        </row>
        <row r="404">
          <cell r="A404" t="str">
            <v>503030</v>
          </cell>
          <cell r="B404" t="str">
            <v>タンパ及びランマ運転費</v>
          </cell>
          <cell r="C404" t="str">
            <v>６０～１００ｋｇ　（舗装工用）</v>
          </cell>
          <cell r="D404" t="str">
            <v>日</v>
          </cell>
          <cell r="E404">
            <v>20690</v>
          </cell>
        </row>
        <row r="405">
          <cell r="A405" t="str">
            <v>503040</v>
          </cell>
          <cell r="B405" t="str">
            <v>タンパ及びランマ運転費</v>
          </cell>
          <cell r="C405" t="str">
            <v>６０～１００ｋｇ　（小規模土工用）</v>
          </cell>
          <cell r="D405" t="str">
            <v>日</v>
          </cell>
          <cell r="E405">
            <v>20600</v>
          </cell>
        </row>
        <row r="406">
          <cell r="A406" t="str">
            <v>503050</v>
          </cell>
          <cell r="B406" t="str">
            <v>タンパ及びランマ運転費</v>
          </cell>
          <cell r="C406" t="str">
            <v>６０～１００ｋｇ　（埋戻し用）</v>
          </cell>
          <cell r="D406" t="str">
            <v>日５ｈ</v>
          </cell>
          <cell r="E406">
            <v>20540</v>
          </cell>
        </row>
        <row r="407">
          <cell r="A407" t="str">
            <v>503110</v>
          </cell>
          <cell r="B407" t="str">
            <v>モーターグレーダ運転費</v>
          </cell>
          <cell r="C407" t="str">
            <v>３．１ｍ　（砕石敷均し・不陸整正用）</v>
          </cell>
          <cell r="D407" t="str">
            <v>日</v>
          </cell>
          <cell r="E407">
            <v>44640</v>
          </cell>
        </row>
        <row r="408">
          <cell r="A408">
            <v>503130</v>
          </cell>
          <cell r="B408" t="str">
            <v>モーターグレーダ運転費</v>
          </cell>
          <cell r="C408" t="str">
            <v>３．１ｍ　（安定処理用）</v>
          </cell>
          <cell r="D408" t="str">
            <v>日</v>
          </cell>
          <cell r="E408">
            <v>43960</v>
          </cell>
        </row>
        <row r="409">
          <cell r="A409">
            <v>503210</v>
          </cell>
          <cell r="B409" t="str">
            <v>トラクタ運転費</v>
          </cell>
          <cell r="C409" t="str">
            <v>１．０ｔ</v>
          </cell>
          <cell r="D409" t="str">
            <v>ｈ</v>
          </cell>
          <cell r="E409">
            <v>5000</v>
          </cell>
        </row>
        <row r="410">
          <cell r="A410">
            <v>503410</v>
          </cell>
          <cell r="B410" t="str">
            <v>ロードローダ運転費</v>
          </cell>
          <cell r="C410" t="str">
            <v>マカダム両輪駆動　１０～１２ｔ　（運動施設の舗装・排水性舗装用）</v>
          </cell>
          <cell r="D410" t="str">
            <v>日</v>
          </cell>
          <cell r="E410">
            <v>40180</v>
          </cell>
        </row>
        <row r="411">
          <cell r="A411">
            <v>503420</v>
          </cell>
          <cell r="B411" t="str">
            <v>ロードローダ運転費</v>
          </cell>
          <cell r="C411" t="str">
            <v>マカダム両輪駆動　１０～１２ｔ　（路盤工用）</v>
          </cell>
          <cell r="D411" t="str">
            <v>日</v>
          </cell>
          <cell r="E411">
            <v>38660</v>
          </cell>
        </row>
        <row r="412">
          <cell r="B412" t="str">
            <v>【　土木工事複合単価表　】</v>
          </cell>
          <cell r="E412"/>
        </row>
        <row r="413">
          <cell r="A413">
            <v>503440</v>
          </cell>
          <cell r="B413" t="str">
            <v>ロードローダ運転費</v>
          </cell>
          <cell r="C413" t="str">
            <v>マカダム両輪駆動　１０～１２ｔ　（不陸整正用）</v>
          </cell>
          <cell r="D413" t="str">
            <v>日</v>
          </cell>
          <cell r="E413">
            <v>38660</v>
          </cell>
        </row>
        <row r="414">
          <cell r="A414">
            <v>503460</v>
          </cell>
          <cell r="B414" t="str">
            <v>ロードローダ運転費</v>
          </cell>
          <cell r="C414" t="str">
            <v>マカダム両輪駆動　１０～１２ｔ　（舗装工用）</v>
          </cell>
          <cell r="D414" t="str">
            <v>日</v>
          </cell>
          <cell r="E414">
            <v>36300</v>
          </cell>
        </row>
        <row r="415">
          <cell r="A415">
            <v>503510</v>
          </cell>
          <cell r="B415" t="str">
            <v>タイヤローラ運転費</v>
          </cell>
          <cell r="C415" t="str">
            <v>８～２０ｔ　（運動施設の舗装・排水性舗装用）</v>
          </cell>
          <cell r="D415" t="str">
            <v>日</v>
          </cell>
          <cell r="E415">
            <v>37470</v>
          </cell>
        </row>
        <row r="416">
          <cell r="A416">
            <v>503520</v>
          </cell>
          <cell r="B416" t="str">
            <v>タイヤローラ運転費</v>
          </cell>
          <cell r="C416" t="str">
            <v>８～２０ｔ　（路盤工用）</v>
          </cell>
          <cell r="D416" t="str">
            <v>日</v>
          </cell>
          <cell r="E416">
            <v>36000</v>
          </cell>
        </row>
        <row r="417">
          <cell r="A417">
            <v>503540</v>
          </cell>
          <cell r="B417" t="str">
            <v>タイヤローラ運転費</v>
          </cell>
          <cell r="C417" t="str">
            <v>８～２０ｔ　（不陸整正用）</v>
          </cell>
          <cell r="D417" t="str">
            <v>日</v>
          </cell>
          <cell r="E417">
            <v>35600</v>
          </cell>
        </row>
        <row r="418">
          <cell r="A418">
            <v>503560</v>
          </cell>
          <cell r="B418" t="str">
            <v>タイヤローラ運転費</v>
          </cell>
          <cell r="C418" t="str">
            <v>８～２０ｔ　（舗装工用）</v>
          </cell>
          <cell r="D418" t="str">
            <v>日</v>
          </cell>
          <cell r="E418">
            <v>34880</v>
          </cell>
        </row>
        <row r="419">
          <cell r="A419">
            <v>503570</v>
          </cell>
          <cell r="B419" t="str">
            <v>タイヤローラ運転費</v>
          </cell>
          <cell r="C419" t="str">
            <v>８～２０ｔ　（土工締固め用）</v>
          </cell>
          <cell r="D419" t="str">
            <v>日</v>
          </cell>
          <cell r="E419">
            <v>34810</v>
          </cell>
        </row>
        <row r="420">
          <cell r="A420">
            <v>503580</v>
          </cell>
          <cell r="B420" t="str">
            <v>タイヤローラ運転費</v>
          </cell>
          <cell r="C420" t="str">
            <v>８～２０ｔ　（安定処理用）</v>
          </cell>
          <cell r="D420" t="str">
            <v>日</v>
          </cell>
          <cell r="E420">
            <v>33910</v>
          </cell>
        </row>
        <row r="421">
          <cell r="A421">
            <v>503620</v>
          </cell>
          <cell r="B421" t="str">
            <v>振動ローラ運転費</v>
          </cell>
          <cell r="C421" t="str">
            <v>ハンドガイド式　　０．８～１．１ｔ</v>
          </cell>
          <cell r="D421" t="str">
            <v>ｈ</v>
          </cell>
          <cell r="E421">
            <v>4220</v>
          </cell>
        </row>
        <row r="422">
          <cell r="A422">
            <v>503630</v>
          </cell>
          <cell r="B422" t="str">
            <v>振動ローラ運転費</v>
          </cell>
          <cell r="C422" t="str">
            <v>搭乗式タンデム型　　２．５～２．８ｔ</v>
          </cell>
          <cell r="D422" t="str">
            <v>ｈ</v>
          </cell>
          <cell r="E422">
            <v>5980</v>
          </cell>
        </row>
        <row r="423">
          <cell r="A423">
            <v>503650</v>
          </cell>
          <cell r="B423" t="str">
            <v>振動ローラ運転費</v>
          </cell>
          <cell r="C423" t="str">
            <v>搭乗式コンバインド型　　３～４ｔ　（運動場施設の舗装用）</v>
          </cell>
          <cell r="D423" t="str">
            <v>日</v>
          </cell>
          <cell r="E423">
            <v>29400</v>
          </cell>
        </row>
        <row r="424">
          <cell r="A424">
            <v>503660</v>
          </cell>
          <cell r="B424" t="str">
            <v>振動ローラ運転費</v>
          </cell>
          <cell r="C424" t="str">
            <v>搭乗式コンバインド型　　３～４ｔ　（路盤工用）</v>
          </cell>
          <cell r="D424" t="str">
            <v>日</v>
          </cell>
          <cell r="E424">
            <v>29400</v>
          </cell>
        </row>
        <row r="425">
          <cell r="A425">
            <v>503670</v>
          </cell>
          <cell r="B425" t="str">
            <v>振動ローラ運転費</v>
          </cell>
          <cell r="C425" t="str">
            <v>搭乗式コンバインド型　　３～４ｔ　（舗装工用）</v>
          </cell>
          <cell r="D425" t="str">
            <v>日</v>
          </cell>
          <cell r="E425">
            <v>29790</v>
          </cell>
        </row>
        <row r="426">
          <cell r="A426">
            <v>503710</v>
          </cell>
          <cell r="B426" t="str">
            <v>アスファルトフィニッシャ運転費</v>
          </cell>
          <cell r="C426" t="str">
            <v>クローラ型　　１．６～３．０ｍ</v>
          </cell>
          <cell r="D426" t="str">
            <v>日</v>
          </cell>
          <cell r="E426">
            <v>50530</v>
          </cell>
        </row>
        <row r="427">
          <cell r="A427">
            <v>503720</v>
          </cell>
          <cell r="B427" t="str">
            <v>アスファルトフィニッシャ運転費</v>
          </cell>
          <cell r="C427" t="str">
            <v>ホイール型　 ２．４～４．５ｍ　全自動</v>
          </cell>
          <cell r="D427" t="str">
            <v>日</v>
          </cell>
          <cell r="E427">
            <v>86450</v>
          </cell>
        </row>
        <row r="428">
          <cell r="A428">
            <v>503730</v>
          </cell>
          <cell r="B428" t="str">
            <v>アスファルトフィニッシャ運転費</v>
          </cell>
          <cell r="C428" t="str">
            <v>ホイール型　 ３．０～８．５ｍ　全自動</v>
          </cell>
          <cell r="D428" t="str">
            <v>日</v>
          </cell>
          <cell r="E428">
            <v>166870</v>
          </cell>
        </row>
        <row r="429">
          <cell r="A429">
            <v>503760</v>
          </cell>
          <cell r="B429" t="str">
            <v>アスファルトフィニッシャ運転費</v>
          </cell>
          <cell r="C429" t="str">
            <v>ホイール型　 ２．５～６．０ｍ　全自動</v>
          </cell>
          <cell r="D429" t="str">
            <v>日</v>
          </cell>
          <cell r="E429">
            <v>108790</v>
          </cell>
        </row>
        <row r="430">
          <cell r="A430">
            <v>503810</v>
          </cell>
          <cell r="B430" t="str">
            <v>アスファルトカーバ運転費</v>
          </cell>
          <cell r="C430" t="str">
            <v>４～４．５ｍ3／ｈ</v>
          </cell>
          <cell r="D430" t="str">
            <v>日</v>
          </cell>
          <cell r="E430">
            <v>23210</v>
          </cell>
        </row>
        <row r="431">
          <cell r="A431">
            <v>504010</v>
          </cell>
          <cell r="B431" t="str">
            <v>コンクリートスプレッダ運転費</v>
          </cell>
          <cell r="C431" t="str">
            <v>ブレード式　　３～７．５ｍ</v>
          </cell>
          <cell r="D431" t="str">
            <v>ｈ</v>
          </cell>
          <cell r="E431">
            <v>11500</v>
          </cell>
        </row>
        <row r="432">
          <cell r="A432">
            <v>504110</v>
          </cell>
          <cell r="B432" t="str">
            <v>コンクリートフィニッシャ運転費</v>
          </cell>
          <cell r="C432" t="str">
            <v>３～７．５ｍ</v>
          </cell>
          <cell r="D432" t="str">
            <v>ｈ</v>
          </cell>
          <cell r="E432">
            <v>18710</v>
          </cell>
        </row>
        <row r="433">
          <cell r="A433">
            <v>504210</v>
          </cell>
          <cell r="B433" t="str">
            <v>コンクリート縦仕上機運転費</v>
          </cell>
          <cell r="C433" t="str">
            <v>３～７．５ｍ</v>
          </cell>
          <cell r="D433" t="str">
            <v>ｈ</v>
          </cell>
          <cell r="E433">
            <v>14970</v>
          </cell>
        </row>
        <row r="434">
          <cell r="A434">
            <v>504310</v>
          </cell>
          <cell r="B434" t="str">
            <v>コンクリートポンプ車運転費</v>
          </cell>
          <cell r="C434" t="str">
            <v>ブーム式　　９０～１１０ｍ3／ｈ</v>
          </cell>
          <cell r="D434" t="str">
            <v>ｈ</v>
          </cell>
          <cell r="E434">
            <v>12850</v>
          </cell>
        </row>
        <row r="435">
          <cell r="A435">
            <v>504320</v>
          </cell>
          <cell r="B435" t="str">
            <v>コンクリートポンプ車運転費</v>
          </cell>
          <cell r="C435" t="str">
            <v>ブーム式　　６５～　８５ｍ3／ｈ</v>
          </cell>
          <cell r="D435" t="str">
            <v>ｈ</v>
          </cell>
          <cell r="E435">
            <v>10670</v>
          </cell>
        </row>
        <row r="436">
          <cell r="A436">
            <v>504510</v>
          </cell>
          <cell r="B436" t="str">
            <v>スタビライザ運転費</v>
          </cell>
          <cell r="C436" t="str">
            <v>混合幅２ｍ，混合深０．６ｍ　自走式</v>
          </cell>
          <cell r="D436" t="str">
            <v>日</v>
          </cell>
          <cell r="E436">
            <v>271390</v>
          </cell>
        </row>
        <row r="437">
          <cell r="A437">
            <v>505010</v>
          </cell>
          <cell r="B437" t="str">
            <v>ダンプトラック運転費</v>
          </cell>
          <cell r="C437" t="str">
            <v xml:space="preserve">  ２ｔ積　（土砂・軟岩用）　　 タイヤ損耗費・補修費含む</v>
          </cell>
          <cell r="D437" t="str">
            <v>日</v>
          </cell>
          <cell r="E437">
            <v>22770</v>
          </cell>
        </row>
        <row r="438">
          <cell r="A438">
            <v>505020</v>
          </cell>
          <cell r="B438" t="str">
            <v>ダンプトラック運転費</v>
          </cell>
          <cell r="C438" t="str">
            <v xml:space="preserve">  ２ｔ積　（Ａｓ塊用）　　　　　  タイヤ損耗費・補修費含む</v>
          </cell>
          <cell r="D438" t="str">
            <v>日</v>
          </cell>
          <cell r="E438">
            <v>22910</v>
          </cell>
        </row>
        <row r="439">
          <cell r="A439">
            <v>505030</v>
          </cell>
          <cell r="B439" t="str">
            <v>ダンプトラック運転費</v>
          </cell>
          <cell r="C439" t="str">
            <v xml:space="preserve">  ２ｔ積　（硬岩・Ｃｏ塊用）　　タイヤ損耗費・補修費含む</v>
          </cell>
          <cell r="D439" t="str">
            <v>日</v>
          </cell>
          <cell r="E439">
            <v>23130</v>
          </cell>
        </row>
        <row r="440">
          <cell r="A440">
            <v>505110</v>
          </cell>
          <cell r="B440" t="str">
            <v>ダンプトラック運転費</v>
          </cell>
          <cell r="C440" t="str">
            <v xml:space="preserve">  ４ｔ積　（土砂・軟岩用）　　 タイヤ損耗費・補修費含む</v>
          </cell>
          <cell r="D440" t="str">
            <v>日</v>
          </cell>
          <cell r="E440">
            <v>25960</v>
          </cell>
        </row>
        <row r="441">
          <cell r="A441">
            <v>505120</v>
          </cell>
          <cell r="B441" t="str">
            <v>ダンプトラック運転費</v>
          </cell>
          <cell r="C441" t="str">
            <v xml:space="preserve">  ４ｔ積　（Ａｓ塊用）　　　　　  タイヤ損耗費・補修費含む</v>
          </cell>
          <cell r="D441" t="str">
            <v>日</v>
          </cell>
          <cell r="E441">
            <v>26180</v>
          </cell>
        </row>
        <row r="442">
          <cell r="A442">
            <v>505130</v>
          </cell>
          <cell r="B442" t="str">
            <v>ダンプトラック運転費</v>
          </cell>
          <cell r="C442" t="str">
            <v xml:space="preserve">  ４ｔ積　（硬岩・Ｃｏ塊用）　　タイヤ損耗費・補修費含む</v>
          </cell>
          <cell r="D442" t="str">
            <v>日</v>
          </cell>
          <cell r="E442">
            <v>26560</v>
          </cell>
        </row>
        <row r="443">
          <cell r="A443">
            <v>505210</v>
          </cell>
          <cell r="B443" t="str">
            <v>ダンプトラック運転費</v>
          </cell>
          <cell r="C443" t="str">
            <v>１０ｔ積　（土砂・軟岩用）　　 タイヤ損耗費・補修費含む</v>
          </cell>
          <cell r="D443" t="str">
            <v>日</v>
          </cell>
          <cell r="E443">
            <v>39920</v>
          </cell>
        </row>
        <row r="444">
          <cell r="A444">
            <v>505220</v>
          </cell>
          <cell r="B444" t="str">
            <v>ダンプトラック運転費</v>
          </cell>
          <cell r="C444" t="str">
            <v>１０ｔ積　（Ａｓ塊用）　　　　　  タイヤ損耗費・補修費含む</v>
          </cell>
          <cell r="D444" t="str">
            <v>日</v>
          </cell>
          <cell r="E444">
            <v>40540</v>
          </cell>
        </row>
        <row r="445">
          <cell r="A445">
            <v>505230</v>
          </cell>
          <cell r="B445" t="str">
            <v>ダンプトラック運転費</v>
          </cell>
          <cell r="C445" t="str">
            <v>１０ｔ積　（硬岩・Ｃｏ塊用）　　タイヤ損耗費・補修費含む</v>
          </cell>
          <cell r="D445" t="str">
            <v>日</v>
          </cell>
          <cell r="E445">
            <v>41530</v>
          </cell>
        </row>
        <row r="446">
          <cell r="A446">
            <v>505320</v>
          </cell>
          <cell r="B446" t="str">
            <v>トラック運転費</v>
          </cell>
          <cell r="C446" t="str">
            <v>４～４．５ｔ積</v>
          </cell>
          <cell r="D446" t="str">
            <v>ｈ</v>
          </cell>
          <cell r="E446">
            <v>5590</v>
          </cell>
        </row>
        <row r="447">
          <cell r="A447">
            <v>505330</v>
          </cell>
          <cell r="B447" t="str">
            <v>クレーン付トラック運転費</v>
          </cell>
          <cell r="C447" t="str">
            <v>４ｔ積　　２．９ｔ吊り</v>
          </cell>
          <cell r="D447" t="str">
            <v>ｈ</v>
          </cell>
          <cell r="E447">
            <v>5600</v>
          </cell>
        </row>
        <row r="448">
          <cell r="A448">
            <v>506010</v>
          </cell>
          <cell r="B448" t="str">
            <v>空気圧縮機運転費</v>
          </cell>
          <cell r="C448" t="str">
            <v>可搬式スクリュ　　　　　　 ２．５ｍ3／ｍｉｎ　（はつり工）</v>
          </cell>
          <cell r="D448" t="str">
            <v>日</v>
          </cell>
          <cell r="E448">
            <v>4730</v>
          </cell>
        </row>
        <row r="449">
          <cell r="A449">
            <v>506020</v>
          </cell>
          <cell r="B449" t="str">
            <v>空気圧縮機運転費</v>
          </cell>
          <cell r="C449" t="str">
            <v>可搬式スクリュ　　３．５～３．７ｍ3／ｍｉｎ　（舗装版取りこわし）</v>
          </cell>
          <cell r="D449" t="str">
            <v>日</v>
          </cell>
          <cell r="E449">
            <v>5780</v>
          </cell>
        </row>
        <row r="450">
          <cell r="A450">
            <v>506030</v>
          </cell>
          <cell r="B450" t="str">
            <v>空気圧縮機運転費</v>
          </cell>
          <cell r="C450" t="str">
            <v>可搬式スクリュ　　　　　　 ５．０ｍ3／ｍｉｎ　（火薬転石破砕）</v>
          </cell>
          <cell r="D450" t="str">
            <v>日</v>
          </cell>
          <cell r="E450">
            <v>7620</v>
          </cell>
        </row>
        <row r="451">
          <cell r="A451">
            <v>506110</v>
          </cell>
          <cell r="B451" t="str">
            <v>大型ブレーカ運転費</v>
          </cell>
          <cell r="C451" t="str">
            <v>１，３００ｋｇ級＋バックホウ０．８ｍ3　（火薬併用リッパ掘削用）</v>
          </cell>
          <cell r="D451" t="str">
            <v>日</v>
          </cell>
          <cell r="E451">
            <v>61510</v>
          </cell>
        </row>
        <row r="452">
          <cell r="A452">
            <v>506130</v>
          </cell>
          <cell r="B452" t="str">
            <v>大型ブレーカ運転費</v>
          </cell>
          <cell r="C452" t="str">
            <v>１，３００ｋｇ級＋バックホウ０．８ｍ3　（大型ブレーカ掘削，軟岩用）</v>
          </cell>
          <cell r="D452" t="str">
            <v>日</v>
          </cell>
          <cell r="E452">
            <v>62770</v>
          </cell>
        </row>
        <row r="453">
          <cell r="B453" t="str">
            <v>【　土木工事複合単価表　】</v>
          </cell>
          <cell r="E453"/>
        </row>
        <row r="454">
          <cell r="A454">
            <v>506140</v>
          </cell>
          <cell r="B454" t="str">
            <v>大型ブレーカ運転費</v>
          </cell>
          <cell r="C454" t="str">
            <v>１，３００ｋｇ級＋バックホウ０．８ｍ3　（大型ブレーカ掘削，硬岩用）</v>
          </cell>
          <cell r="D454" t="str">
            <v>日</v>
          </cell>
          <cell r="E454">
            <v>64230</v>
          </cell>
        </row>
        <row r="455">
          <cell r="A455">
            <v>506150</v>
          </cell>
          <cell r="B455" t="str">
            <v>大型ブレーカ運転費</v>
          </cell>
          <cell r="C455" t="str">
            <v>１，３００ｋｇ級＋バックホウ０．８ｍ3　（人力併用片切掘削，軟岩用）</v>
          </cell>
          <cell r="D455" t="str">
            <v>日</v>
          </cell>
          <cell r="E455">
            <v>59980</v>
          </cell>
        </row>
        <row r="456">
          <cell r="A456">
            <v>506160</v>
          </cell>
          <cell r="B456" t="str">
            <v>大型ブレーカ運転費</v>
          </cell>
          <cell r="C456" t="str">
            <v>１，３００ｋｇ級＋バックホウ０．８ｍ3　（人力併用片切掘削，硬岩用）</v>
          </cell>
          <cell r="D456" t="str">
            <v>日</v>
          </cell>
          <cell r="E456">
            <v>61440</v>
          </cell>
        </row>
        <row r="457">
          <cell r="A457">
            <v>506170</v>
          </cell>
          <cell r="B457" t="str">
            <v>大型ブレーカ運転費</v>
          </cell>
          <cell r="C457" t="str">
            <v>１，３００ｋｇ級＋バックホウ０．８ｍ3　（火薬併用片切掘削，硬岩用）</v>
          </cell>
          <cell r="D457" t="str">
            <v>日</v>
          </cell>
          <cell r="E457">
            <v>62120</v>
          </cell>
        </row>
        <row r="458">
          <cell r="A458">
            <v>506180</v>
          </cell>
          <cell r="B458" t="str">
            <v>大型ブレーカ運転費</v>
          </cell>
          <cell r="C458" t="str">
            <v>１，３００ｋｇ級＋バックホウ０．８ｍ3　（転石破砕用）</v>
          </cell>
          <cell r="D458" t="str">
            <v>ｈ</v>
          </cell>
          <cell r="E458">
            <v>12810</v>
          </cell>
        </row>
        <row r="459">
          <cell r="A459">
            <v>506310</v>
          </cell>
          <cell r="B459" t="str">
            <v>クローラドリル運転費</v>
          </cell>
          <cell r="C459" t="str">
            <v>油圧式搭乗式１５０ｋｇ　（火薬併用リッパ掘削用）</v>
          </cell>
          <cell r="D459" t="str">
            <v>日</v>
          </cell>
          <cell r="E459">
            <v>68550</v>
          </cell>
        </row>
        <row r="460">
          <cell r="A460">
            <v>506320</v>
          </cell>
          <cell r="B460" t="str">
            <v>クローラドリル運転費</v>
          </cell>
          <cell r="C460" t="str">
            <v>油圧式搭乗式１５０ｋｇ　（火薬併用片切機械掘削用）</v>
          </cell>
          <cell r="D460" t="str">
            <v>日</v>
          </cell>
          <cell r="E460">
            <v>70110</v>
          </cell>
        </row>
        <row r="461">
          <cell r="A461">
            <v>506430</v>
          </cell>
          <cell r="B461" t="str">
            <v>コンクリートカッター運転費</v>
          </cell>
          <cell r="C461" t="str">
            <v>油圧式走行式ブレード径４５～５６ｃｍ</v>
          </cell>
          <cell r="D461" t="str">
            <v>日５ｈ</v>
          </cell>
          <cell r="E461">
            <v>23560</v>
          </cell>
        </row>
        <row r="462">
          <cell r="A462">
            <v>506510</v>
          </cell>
          <cell r="B462" t="str">
            <v>ガードレール支柱打込機運転費（ガードパイプ用）</v>
          </cell>
          <cell r="C462" t="str">
            <v>モンケン式　　４００～６００ｋｇ</v>
          </cell>
          <cell r="D462" t="str">
            <v>日</v>
          </cell>
          <cell r="E462">
            <v>35920</v>
          </cell>
        </row>
        <row r="463">
          <cell r="A463">
            <v>507410</v>
          </cell>
          <cell r="B463" t="str">
            <v>潜水ポンプ運転費（賃料）</v>
          </cell>
          <cell r="C463" t="str">
            <v>作業時排水　　口径１５０ｍｍ，　７．５ｋｗ</v>
          </cell>
          <cell r="D463" t="str">
            <v>日</v>
          </cell>
          <cell r="E463">
            <v>720</v>
          </cell>
        </row>
        <row r="464">
          <cell r="A464">
            <v>507420</v>
          </cell>
          <cell r="B464" t="str">
            <v>潜水ポンプ運転費（賃料）</v>
          </cell>
          <cell r="C464" t="str">
            <v>作業時排水　　口径２００ｍｍ，１１．０ｋｗ</v>
          </cell>
          <cell r="D464" t="str">
            <v>日</v>
          </cell>
          <cell r="E464">
            <v>900</v>
          </cell>
        </row>
        <row r="465">
          <cell r="A465">
            <v>507510</v>
          </cell>
          <cell r="B465" t="str">
            <v>潜水ポンプ運転費（賃料）</v>
          </cell>
          <cell r="C465" t="str">
            <v>常時排水　 　　口径１５０ｍｍ，　７．５ｋｗ</v>
          </cell>
          <cell r="D465" t="str">
            <v>日</v>
          </cell>
          <cell r="E465">
            <v>660</v>
          </cell>
        </row>
        <row r="466">
          <cell r="A466">
            <v>507520</v>
          </cell>
          <cell r="B466" t="str">
            <v>潜水ポンプ運転費（賃料）</v>
          </cell>
          <cell r="C466" t="str">
            <v>常時排水　　 　口径２００ｍｍ，１１．０ｋｗ</v>
          </cell>
          <cell r="D466" t="str">
            <v>日</v>
          </cell>
          <cell r="E466">
            <v>830</v>
          </cell>
        </row>
        <row r="467">
          <cell r="A467">
            <v>508020</v>
          </cell>
          <cell r="B467" t="str">
            <v>潜水ポンプ運転費（賃料）</v>
          </cell>
          <cell r="C467" t="str">
            <v>作業時排水　　２０ＫＶＡ　（潜水ポンプ用）</v>
          </cell>
          <cell r="D467" t="str">
            <v>日</v>
          </cell>
          <cell r="E467">
            <v>5130</v>
          </cell>
        </row>
        <row r="468">
          <cell r="A468">
            <v>508030</v>
          </cell>
          <cell r="B468" t="str">
            <v>潜水ポンプ運転費（賃料）</v>
          </cell>
          <cell r="C468" t="str">
            <v>作業時排水　　２５ＫＶＡ　（潜水ポンプ用）</v>
          </cell>
          <cell r="D468" t="str">
            <v>日</v>
          </cell>
          <cell r="E468">
            <v>5780</v>
          </cell>
        </row>
        <row r="469">
          <cell r="A469">
            <v>508050</v>
          </cell>
          <cell r="B469" t="str">
            <v>潜水ポンプ運転費（賃料）</v>
          </cell>
          <cell r="C469" t="str">
            <v>作業時排水　　６０ＫＶＡ　（潜水ポンプ用）</v>
          </cell>
          <cell r="D469" t="str">
            <v>日</v>
          </cell>
          <cell r="E469">
            <v>10600</v>
          </cell>
        </row>
        <row r="470">
          <cell r="A470">
            <v>508060</v>
          </cell>
          <cell r="B470" t="str">
            <v>潜水ポンプ運転費（賃料）</v>
          </cell>
          <cell r="C470" t="str">
            <v>作業時排水　１００ＫＶＡ　（潜水ポンプ用）</v>
          </cell>
          <cell r="D470" t="str">
            <v>日</v>
          </cell>
          <cell r="E470">
            <v>15430</v>
          </cell>
        </row>
        <row r="471">
          <cell r="A471">
            <v>508120</v>
          </cell>
          <cell r="B471" t="str">
            <v>潜水ポンプ運転費（賃料）</v>
          </cell>
          <cell r="C471" t="str">
            <v>常時排水　 　　２０ＫＶＡ　（潜水ポンプ用）</v>
          </cell>
          <cell r="D471" t="str">
            <v>日</v>
          </cell>
          <cell r="E471">
            <v>8460</v>
          </cell>
        </row>
        <row r="472">
          <cell r="A472">
            <v>508130</v>
          </cell>
          <cell r="B472" t="str">
            <v>潜水ポンプ運転費（賃料）</v>
          </cell>
          <cell r="C472" t="str">
            <v>常時排水　 　　２５ＫＶＡ　（潜水ポンプ用）</v>
          </cell>
          <cell r="D472" t="str">
            <v>日</v>
          </cell>
          <cell r="E472">
            <v>9830</v>
          </cell>
        </row>
        <row r="473">
          <cell r="A473">
            <v>508150</v>
          </cell>
          <cell r="B473" t="str">
            <v>潜水ポンプ運転費（賃料）</v>
          </cell>
          <cell r="C473" t="str">
            <v>常時排水　 　　６０ＫＶＡ　（潜水ポンプ用）</v>
          </cell>
          <cell r="D473" t="str">
            <v>日</v>
          </cell>
          <cell r="E473">
            <v>20970</v>
          </cell>
        </row>
        <row r="474">
          <cell r="A474">
            <v>508160</v>
          </cell>
          <cell r="B474" t="str">
            <v>潜水ポンプ運転費（賃料）</v>
          </cell>
          <cell r="C474" t="str">
            <v>常時排水　 　１００ＫＶＡ　（潜水ポンプ用）</v>
          </cell>
          <cell r="D474" t="str">
            <v>日</v>
          </cell>
          <cell r="E474">
            <v>32280</v>
          </cell>
        </row>
        <row r="475">
          <cell r="A475">
            <v>510510</v>
          </cell>
          <cell r="B475" t="str">
            <v>軽量鋼矢板設置工</v>
          </cell>
          <cell r="C475" t="str">
            <v>矢板長さ１．５ｍ</v>
          </cell>
          <cell r="D475" t="str">
            <v>ｍ</v>
          </cell>
          <cell r="E475">
            <v>3640</v>
          </cell>
        </row>
        <row r="476">
          <cell r="A476">
            <v>510520</v>
          </cell>
          <cell r="B476" t="str">
            <v>軽量鋼矢板設置工</v>
          </cell>
          <cell r="C476" t="str">
            <v>矢板長さ２．０ｍ</v>
          </cell>
          <cell r="D476" t="str">
            <v>ｍ</v>
          </cell>
          <cell r="E476">
            <v>4070</v>
          </cell>
        </row>
        <row r="477">
          <cell r="A477">
            <v>510530</v>
          </cell>
          <cell r="B477" t="str">
            <v>軽量鋼矢板設置工</v>
          </cell>
          <cell r="C477" t="str">
            <v>矢板長さ２．５ｍ</v>
          </cell>
          <cell r="D477" t="str">
            <v>ｍ</v>
          </cell>
          <cell r="E477">
            <v>4490</v>
          </cell>
        </row>
        <row r="478">
          <cell r="A478">
            <v>510540</v>
          </cell>
          <cell r="B478" t="str">
            <v>軽量鋼矢板設置工</v>
          </cell>
          <cell r="C478" t="str">
            <v>矢板長さ３．０ｍ</v>
          </cell>
          <cell r="D478" t="str">
            <v>ｍ</v>
          </cell>
          <cell r="E478">
            <v>4930</v>
          </cell>
        </row>
        <row r="479">
          <cell r="A479">
            <v>510550</v>
          </cell>
          <cell r="B479" t="str">
            <v>軽量鋼矢板設置工</v>
          </cell>
          <cell r="C479" t="str">
            <v>矢板長さ３．５ｍ</v>
          </cell>
          <cell r="D479" t="str">
            <v>ｍ</v>
          </cell>
          <cell r="E479">
            <v>5360</v>
          </cell>
        </row>
        <row r="480">
          <cell r="A480">
            <v>510560</v>
          </cell>
          <cell r="B480" t="str">
            <v>軽量鋼矢板設置工</v>
          </cell>
          <cell r="C480" t="str">
            <v>矢板長さ４．０ｍ</v>
          </cell>
          <cell r="D480" t="str">
            <v>ｍ</v>
          </cell>
          <cell r="E480">
            <v>5780</v>
          </cell>
        </row>
        <row r="481">
          <cell r="A481">
            <v>510710</v>
          </cell>
          <cell r="B481" t="str">
            <v>軽量鋼矢板撤去工</v>
          </cell>
          <cell r="C481" t="str">
            <v>矢板長さ１．５ｍ</v>
          </cell>
          <cell r="D481" t="str">
            <v>ｍ</v>
          </cell>
          <cell r="E481">
            <v>2210</v>
          </cell>
        </row>
        <row r="482">
          <cell r="A482">
            <v>510720</v>
          </cell>
          <cell r="B482" t="str">
            <v>軽量鋼矢板撤去工</v>
          </cell>
          <cell r="C482" t="str">
            <v>矢板長さ２．０ｍ</v>
          </cell>
          <cell r="D482" t="str">
            <v>ｍ</v>
          </cell>
          <cell r="E482">
            <v>2420</v>
          </cell>
        </row>
        <row r="483">
          <cell r="A483">
            <v>510730</v>
          </cell>
          <cell r="B483" t="str">
            <v>軽量鋼矢板撤去工</v>
          </cell>
          <cell r="C483" t="str">
            <v>矢板長さ２．５ｍ</v>
          </cell>
          <cell r="D483" t="str">
            <v>ｍ</v>
          </cell>
          <cell r="E483">
            <v>2620</v>
          </cell>
        </row>
        <row r="484">
          <cell r="A484">
            <v>510740</v>
          </cell>
          <cell r="B484" t="str">
            <v>軽量鋼矢板撤去工</v>
          </cell>
          <cell r="C484" t="str">
            <v>矢板長さ３．０ｍ</v>
          </cell>
          <cell r="D484" t="str">
            <v>ｍ</v>
          </cell>
          <cell r="E484">
            <v>2830</v>
          </cell>
        </row>
        <row r="485">
          <cell r="A485">
            <v>510750</v>
          </cell>
          <cell r="B485" t="str">
            <v>軽量鋼矢板撤去工</v>
          </cell>
          <cell r="C485" t="str">
            <v>矢板長さ３．５ｍ</v>
          </cell>
          <cell r="D485" t="str">
            <v>ｍ</v>
          </cell>
          <cell r="E485">
            <v>3040</v>
          </cell>
        </row>
        <row r="486">
          <cell r="A486">
            <v>510760</v>
          </cell>
          <cell r="B486" t="str">
            <v>軽量鋼矢板撤去工</v>
          </cell>
          <cell r="C486" t="str">
            <v>矢板長さ４．０ｍ</v>
          </cell>
          <cell r="D486" t="str">
            <v>ｍ</v>
          </cell>
          <cell r="E486">
            <v>3250</v>
          </cell>
        </row>
        <row r="487">
          <cell r="A487">
            <v>511010</v>
          </cell>
          <cell r="B487" t="str">
            <v>簡易土留材設置工</v>
          </cell>
          <cell r="C487" t="str">
            <v>掘削深さ１．５ｍ以下</v>
          </cell>
          <cell r="D487" t="str">
            <v>ｍ</v>
          </cell>
          <cell r="E487">
            <v>2200</v>
          </cell>
        </row>
        <row r="488">
          <cell r="A488">
            <v>511020</v>
          </cell>
          <cell r="B488" t="str">
            <v>簡易土留材設置工</v>
          </cell>
          <cell r="C488" t="str">
            <v>掘削深さ２．０ｍ以下</v>
          </cell>
          <cell r="D488" t="str">
            <v>ｍ</v>
          </cell>
          <cell r="E488">
            <v>3060</v>
          </cell>
        </row>
        <row r="489">
          <cell r="A489">
            <v>511030</v>
          </cell>
          <cell r="B489" t="str">
            <v>簡易土留材設置工</v>
          </cell>
          <cell r="C489" t="str">
            <v>掘削深さ２．５ｍ以下</v>
          </cell>
          <cell r="D489" t="str">
            <v>ｍ</v>
          </cell>
          <cell r="E489">
            <v>4010</v>
          </cell>
        </row>
        <row r="490">
          <cell r="A490">
            <v>511040</v>
          </cell>
          <cell r="B490" t="str">
            <v>簡易土留材設置工</v>
          </cell>
          <cell r="C490" t="str">
            <v>掘削深さ３．０ｍ以下</v>
          </cell>
          <cell r="D490" t="str">
            <v>ｍ</v>
          </cell>
          <cell r="E490">
            <v>4870</v>
          </cell>
        </row>
        <row r="491">
          <cell r="A491">
            <v>511050</v>
          </cell>
          <cell r="B491" t="str">
            <v>簡易土留材設置工</v>
          </cell>
          <cell r="C491" t="str">
            <v>掘削深さ３．５ｍ以下</v>
          </cell>
          <cell r="D491" t="str">
            <v>ｍ</v>
          </cell>
          <cell r="E491">
            <v>5970</v>
          </cell>
        </row>
        <row r="492">
          <cell r="A492">
            <v>511060</v>
          </cell>
          <cell r="B492" t="str">
            <v>簡易土留材設置工</v>
          </cell>
          <cell r="C492" t="str">
            <v>掘削深さ４．０ｍ以下</v>
          </cell>
          <cell r="D492" t="str">
            <v>ｍ</v>
          </cell>
          <cell r="E492">
            <v>7050</v>
          </cell>
        </row>
        <row r="493">
          <cell r="A493">
            <v>511070</v>
          </cell>
          <cell r="B493" t="str">
            <v>簡易土留材設置工</v>
          </cell>
          <cell r="C493" t="str">
            <v>掘削深さ４．５ｍ以下</v>
          </cell>
          <cell r="D493" t="str">
            <v>ｍ</v>
          </cell>
          <cell r="E493">
            <v>8780</v>
          </cell>
        </row>
        <row r="494">
          <cell r="B494" t="str">
            <v>【　土木工事複合単価表　】</v>
          </cell>
          <cell r="E494"/>
        </row>
        <row r="495">
          <cell r="A495">
            <v>511080</v>
          </cell>
          <cell r="B495" t="str">
            <v>簡易土留材設置工</v>
          </cell>
          <cell r="C495" t="str">
            <v>掘削深さ５．０ｍ以下</v>
          </cell>
          <cell r="D495" t="str">
            <v>ｍ</v>
          </cell>
          <cell r="E495">
            <v>9760</v>
          </cell>
        </row>
        <row r="496">
          <cell r="A496">
            <v>511090</v>
          </cell>
          <cell r="B496" t="str">
            <v>簡易土留材設置工</v>
          </cell>
          <cell r="C496" t="str">
            <v>掘削深さ５．５ｍ以下</v>
          </cell>
          <cell r="D496" t="str">
            <v>ｍ</v>
          </cell>
          <cell r="E496">
            <v>10740</v>
          </cell>
        </row>
        <row r="497">
          <cell r="A497">
            <v>511100</v>
          </cell>
          <cell r="B497" t="str">
            <v>簡易土留材設置工</v>
          </cell>
          <cell r="C497" t="str">
            <v>掘削深さ６．０ｍ以下</v>
          </cell>
          <cell r="D497" t="str">
            <v>ｍ</v>
          </cell>
          <cell r="E497">
            <v>11770</v>
          </cell>
        </row>
        <row r="498">
          <cell r="A498">
            <v>511210</v>
          </cell>
          <cell r="B498" t="str">
            <v>簡易土留材撤去工</v>
          </cell>
          <cell r="C498" t="str">
            <v>掘削深さ１．５ｍ以下</v>
          </cell>
          <cell r="D498" t="str">
            <v>ｍ</v>
          </cell>
          <cell r="E498">
            <v>1100</v>
          </cell>
        </row>
        <row r="499">
          <cell r="A499">
            <v>511220</v>
          </cell>
          <cell r="B499" t="str">
            <v>簡易土留材撤去工</v>
          </cell>
          <cell r="C499" t="str">
            <v>掘削深さ２．０ｍ以下</v>
          </cell>
          <cell r="D499" t="str">
            <v>ｍ</v>
          </cell>
          <cell r="E499">
            <v>1590</v>
          </cell>
        </row>
        <row r="500">
          <cell r="A500">
            <v>511230</v>
          </cell>
          <cell r="B500" t="str">
            <v>簡易土留材撤去工</v>
          </cell>
          <cell r="C500" t="str">
            <v>掘削深さ２．５ｍ以下</v>
          </cell>
          <cell r="D500" t="str">
            <v>ｍ</v>
          </cell>
          <cell r="E500">
            <v>1950</v>
          </cell>
        </row>
        <row r="501">
          <cell r="A501">
            <v>511240</v>
          </cell>
          <cell r="B501" t="str">
            <v>簡易土留材撤去工</v>
          </cell>
          <cell r="C501" t="str">
            <v>掘削深さ３．０ｍ以下</v>
          </cell>
          <cell r="D501" t="str">
            <v>ｍ</v>
          </cell>
          <cell r="E501">
            <v>2440</v>
          </cell>
        </row>
        <row r="502">
          <cell r="A502">
            <v>511250</v>
          </cell>
          <cell r="B502" t="str">
            <v>簡易土留材撤去工</v>
          </cell>
          <cell r="C502" t="str">
            <v>掘削深さ３．５ｍ以下</v>
          </cell>
          <cell r="D502" t="str">
            <v>ｍ</v>
          </cell>
          <cell r="E502">
            <v>2900</v>
          </cell>
        </row>
        <row r="503">
          <cell r="A503">
            <v>511260</v>
          </cell>
          <cell r="B503" t="str">
            <v>簡易土留材撤去工</v>
          </cell>
          <cell r="C503" t="str">
            <v>掘削深さ４．０ｍ以下</v>
          </cell>
          <cell r="D503" t="str">
            <v>ｍ</v>
          </cell>
          <cell r="E503">
            <v>3400</v>
          </cell>
        </row>
        <row r="504">
          <cell r="A504">
            <v>511270</v>
          </cell>
          <cell r="B504" t="str">
            <v>簡易土留材撤去工</v>
          </cell>
          <cell r="C504" t="str">
            <v>掘削深さ４．５ｍ以下</v>
          </cell>
          <cell r="D504" t="str">
            <v>ｍ</v>
          </cell>
          <cell r="E504">
            <v>3930</v>
          </cell>
        </row>
        <row r="505">
          <cell r="A505">
            <v>511280</v>
          </cell>
          <cell r="B505" t="str">
            <v>簡易土留材撤去工</v>
          </cell>
          <cell r="C505" t="str">
            <v>掘削深さ５．０ｍ以下</v>
          </cell>
          <cell r="D505" t="str">
            <v>ｍ</v>
          </cell>
          <cell r="E505">
            <v>4430</v>
          </cell>
        </row>
        <row r="506">
          <cell r="A506">
            <v>511290</v>
          </cell>
          <cell r="B506" t="str">
            <v>簡易土留材撤去工</v>
          </cell>
          <cell r="C506" t="str">
            <v>掘削深さ５．５ｍ以下</v>
          </cell>
          <cell r="D506" t="str">
            <v>ｍ</v>
          </cell>
          <cell r="E506">
            <v>4920</v>
          </cell>
        </row>
        <row r="507">
          <cell r="A507">
            <v>511300</v>
          </cell>
          <cell r="B507" t="str">
            <v>簡易土留材撤去工</v>
          </cell>
          <cell r="C507" t="str">
            <v>掘削深さ６．０ｍ以下</v>
          </cell>
          <cell r="D507" t="str">
            <v>ｍ</v>
          </cell>
          <cell r="E507">
            <v>5330</v>
          </cell>
        </row>
        <row r="508">
          <cell r="A508">
            <v>511610</v>
          </cell>
          <cell r="B508" t="str">
            <v>支保工設置・撤去工</v>
          </cell>
          <cell r="C508" t="str">
            <v>掘削深さ２．０ｍ以下　　軽量矢板（幅２５０ｍｍ）用</v>
          </cell>
          <cell r="D508" t="str">
            <v>ｍ</v>
          </cell>
          <cell r="E508">
            <v>1410</v>
          </cell>
        </row>
        <row r="509">
          <cell r="A509">
            <v>611620</v>
          </cell>
          <cell r="B509" t="str">
            <v>支保工設置・撤去工</v>
          </cell>
          <cell r="C509" t="str">
            <v>掘削深さ３．５ｍ以下　　軽量矢板（幅２５０ｍｍ）用</v>
          </cell>
          <cell r="D509" t="str">
            <v>ｍ</v>
          </cell>
          <cell r="E509">
            <v>2850</v>
          </cell>
        </row>
        <row r="510">
          <cell r="A510">
            <v>511710</v>
          </cell>
          <cell r="B510" t="str">
            <v>支保工設置・撤去工</v>
          </cell>
          <cell r="C510" t="str">
            <v>掘削深さ４．０ｍ以下　　軽量矢板（幅２５０ｍｍ）用</v>
          </cell>
          <cell r="D510" t="str">
            <v>ｍ</v>
          </cell>
          <cell r="E510">
            <v>4410</v>
          </cell>
        </row>
        <row r="511">
          <cell r="A511">
            <v>512010</v>
          </cell>
          <cell r="B511" t="str">
            <v>切梁・腹起設置工（発動発電機使用）</v>
          </cell>
          <cell r="C511" t="str">
            <v>火打ブロック有</v>
          </cell>
          <cell r="D511" t="str">
            <v>ｔ</v>
          </cell>
          <cell r="E511">
            <v>15000</v>
          </cell>
        </row>
        <row r="512">
          <cell r="A512">
            <v>512020</v>
          </cell>
          <cell r="B512" t="str">
            <v>切梁・腹起設置工（発動発電機使用）</v>
          </cell>
          <cell r="C512" t="str">
            <v>火打ブロック無</v>
          </cell>
          <cell r="D512" t="str">
            <v>ｔ</v>
          </cell>
          <cell r="E512">
            <v>24880</v>
          </cell>
        </row>
        <row r="513">
          <cell r="A513">
            <v>512210</v>
          </cell>
          <cell r="B513" t="str">
            <v>タイロッド・腹起設置工（発動発電機使用）</v>
          </cell>
          <cell r="D513" t="str">
            <v>ｔ</v>
          </cell>
          <cell r="E513">
            <v>75130</v>
          </cell>
        </row>
        <row r="514">
          <cell r="A514">
            <v>512310</v>
          </cell>
          <cell r="B514" t="str">
            <v>切梁・腹起撤去工（発動発電機使用）</v>
          </cell>
          <cell r="C514" t="str">
            <v>火打ブロック有</v>
          </cell>
          <cell r="D514" t="str">
            <v>ｔ</v>
          </cell>
          <cell r="E514">
            <v>8480</v>
          </cell>
        </row>
        <row r="515">
          <cell r="A515">
            <v>512320</v>
          </cell>
          <cell r="B515" t="str">
            <v>切梁・腹起撤去工（発動発電機使用）</v>
          </cell>
          <cell r="C515" t="str">
            <v>火打ブロック無</v>
          </cell>
          <cell r="D515" t="str">
            <v>ｔ</v>
          </cell>
          <cell r="E515">
            <v>14910</v>
          </cell>
        </row>
        <row r="516">
          <cell r="A516">
            <v>512510</v>
          </cell>
          <cell r="B516" t="str">
            <v>タイロッド・腹起撤去工（発動発電機使用）</v>
          </cell>
          <cell r="D516" t="str">
            <v>ｔ</v>
          </cell>
          <cell r="E516">
            <v>33850</v>
          </cell>
        </row>
        <row r="517">
          <cell r="A517">
            <v>512610</v>
          </cell>
          <cell r="B517" t="str">
            <v>覆工板設置工</v>
          </cell>
          <cell r="D517" t="str">
            <v>ｍ2</v>
          </cell>
          <cell r="E517">
            <v>1470</v>
          </cell>
        </row>
        <row r="518">
          <cell r="A518">
            <v>512710</v>
          </cell>
          <cell r="B518" t="str">
            <v>覆工板撤去工</v>
          </cell>
          <cell r="D518" t="str">
            <v>ｍ2</v>
          </cell>
          <cell r="E518">
            <v>880</v>
          </cell>
        </row>
        <row r="519">
          <cell r="A519">
            <v>512810</v>
          </cell>
          <cell r="B519" t="str">
            <v>覆工板受桁設置工（発動発電機使用）</v>
          </cell>
          <cell r="D519" t="str">
            <v>ｔ</v>
          </cell>
          <cell r="E519">
            <v>22300</v>
          </cell>
        </row>
        <row r="520">
          <cell r="A520">
            <v>512910</v>
          </cell>
          <cell r="B520" t="str">
            <v>覆工板受桁撤去工（発動発電機使用）</v>
          </cell>
          <cell r="D520" t="str">
            <v>ｔ</v>
          </cell>
          <cell r="E520">
            <v>13370</v>
          </cell>
        </row>
        <row r="521">
          <cell r="A521">
            <v>513010</v>
          </cell>
          <cell r="B521" t="str">
            <v>横矢板設置工</v>
          </cell>
          <cell r="D521" t="str">
            <v>ｍ2</v>
          </cell>
          <cell r="E521">
            <v>2770</v>
          </cell>
        </row>
        <row r="522">
          <cell r="A522">
            <v>513110</v>
          </cell>
          <cell r="B522" t="str">
            <v>枠組足場工</v>
          </cell>
          <cell r="C522" t="str">
            <v>最大高３０ｍ以下　　安全ネット無</v>
          </cell>
          <cell r="D522" t="str">
            <v>掛ｍ2</v>
          </cell>
          <cell r="E522">
            <v>2270</v>
          </cell>
        </row>
        <row r="523">
          <cell r="A523">
            <v>513510</v>
          </cell>
          <cell r="B523" t="str">
            <v>単管足場工</v>
          </cell>
          <cell r="C523" t="str">
            <v>最大高３０ｍ以下　　安全ネット無</v>
          </cell>
          <cell r="D523" t="str">
            <v>掛ｍ2</v>
          </cell>
          <cell r="E523">
            <v>2710</v>
          </cell>
        </row>
        <row r="524">
          <cell r="A524">
            <v>514910</v>
          </cell>
          <cell r="B524" t="str">
            <v>単管傾斜足場工</v>
          </cell>
          <cell r="C524" t="str">
            <v>最大高３０ｍ以下</v>
          </cell>
          <cell r="D524" t="str">
            <v>掛ｍ2</v>
          </cell>
          <cell r="E524">
            <v>1830</v>
          </cell>
        </row>
        <row r="525">
          <cell r="A525">
            <v>515010</v>
          </cell>
          <cell r="B525" t="str">
            <v>パイプサポート支保工</v>
          </cell>
          <cell r="C525" t="str">
            <v>支保耐力≦４０ＫＮ／㎡　　最大高３０ｍ以下　　厚≦１２０ｃｍ</v>
          </cell>
          <cell r="D525" t="str">
            <v>空ｍ3</v>
          </cell>
          <cell r="E525">
            <v>3080</v>
          </cell>
        </row>
        <row r="526">
          <cell r="A526">
            <v>515020</v>
          </cell>
          <cell r="B526" t="str">
            <v>パイプサポート支保工</v>
          </cell>
          <cell r="C526" t="str">
            <v>４０＜支保耐力≦６０ＫＮ／㎡　　最大高３０ｍ以下　　１２０＜厚≦１９０ｃｍ</v>
          </cell>
          <cell r="D526" t="str">
            <v>空ｍ3</v>
          </cell>
          <cell r="E526">
            <v>5490</v>
          </cell>
        </row>
        <row r="527">
          <cell r="A527">
            <v>515210</v>
          </cell>
          <cell r="B527" t="str">
            <v>くさび結合支保工</v>
          </cell>
          <cell r="C527" t="str">
            <v>支保耐力≦４０ＫＮ／㎡　　最大高３０ｍ以下　　厚≦１２０ｃｍ</v>
          </cell>
          <cell r="D527" t="str">
            <v>空ｍ3</v>
          </cell>
          <cell r="E527">
            <v>2510</v>
          </cell>
        </row>
        <row r="528">
          <cell r="A528">
            <v>515220</v>
          </cell>
          <cell r="B528" t="str">
            <v>くさび結合支保工</v>
          </cell>
          <cell r="C528" t="str">
            <v>４０＜支保耐力≦８０ＫＮ／㎡　　最大高３０ｍ以下　　１２０＜厚≦２５０ｃｍ</v>
          </cell>
          <cell r="D528" t="str">
            <v>空ｍ3</v>
          </cell>
          <cell r="E528">
            <v>4270</v>
          </cell>
        </row>
        <row r="529">
          <cell r="A529">
            <v>516010</v>
          </cell>
          <cell r="B529" t="str">
            <v>ウエルポイント設置工</v>
          </cell>
          <cell r="D529" t="str">
            <v>本</v>
          </cell>
          <cell r="E529">
            <v>2780</v>
          </cell>
        </row>
        <row r="530">
          <cell r="A530">
            <v>516020</v>
          </cell>
          <cell r="B530" t="str">
            <v>ウエルポイント設置工</v>
          </cell>
          <cell r="C530" t="str">
            <v>サンドフィルター使用</v>
          </cell>
          <cell r="D530" t="str">
            <v>本</v>
          </cell>
          <cell r="E530">
            <v>3530</v>
          </cell>
        </row>
        <row r="531">
          <cell r="A531">
            <v>516110</v>
          </cell>
          <cell r="B531" t="str">
            <v>ウエルポイント撤去工</v>
          </cell>
          <cell r="D531" t="str">
            <v>本</v>
          </cell>
          <cell r="E531">
            <v>2770</v>
          </cell>
        </row>
        <row r="532">
          <cell r="A532">
            <v>516210</v>
          </cell>
          <cell r="B532" t="str">
            <v>ヘッダーライン設置・撤去工</v>
          </cell>
          <cell r="D532" t="str">
            <v>ｍ</v>
          </cell>
          <cell r="E532">
            <v>1470</v>
          </cell>
        </row>
        <row r="533">
          <cell r="A533">
            <v>516310</v>
          </cell>
          <cell r="B533" t="str">
            <v>ウエルポイントポンプ設置・撤去工</v>
          </cell>
          <cell r="D533" t="str">
            <v>組</v>
          </cell>
          <cell r="E533">
            <v>102960</v>
          </cell>
        </row>
        <row r="534">
          <cell r="A534">
            <v>518500</v>
          </cell>
          <cell r="B534" t="str">
            <v>ポンプ運転</v>
          </cell>
          <cell r="C534" t="str">
            <v>作業時排水　　排水量：　　　０～　　４０ｍ3／ｈ未満</v>
          </cell>
          <cell r="D534" t="str">
            <v>日</v>
          </cell>
          <cell r="E534">
            <v>8710</v>
          </cell>
        </row>
        <row r="535">
          <cell r="B535" t="str">
            <v>【　土木工事複合単価表　】</v>
          </cell>
          <cell r="E535"/>
        </row>
        <row r="536">
          <cell r="A536">
            <v>518550</v>
          </cell>
          <cell r="B536" t="str">
            <v>ポンプ運転</v>
          </cell>
          <cell r="C536" t="str">
            <v>作業時排水　　排水量：　　４０～　１２０ｍ3／ｈ未満</v>
          </cell>
          <cell r="D536" t="str">
            <v>日</v>
          </cell>
          <cell r="E536">
            <v>9560</v>
          </cell>
        </row>
        <row r="537">
          <cell r="A537">
            <v>518600</v>
          </cell>
          <cell r="B537" t="str">
            <v>ポンプ運転</v>
          </cell>
          <cell r="C537" t="str">
            <v>作業時排水　　排水量：　１２０～　４５０ｍ3／ｈ未満</v>
          </cell>
          <cell r="D537" t="str">
            <v>日</v>
          </cell>
          <cell r="E537">
            <v>16120</v>
          </cell>
        </row>
        <row r="538">
          <cell r="A538">
            <v>518650</v>
          </cell>
          <cell r="B538" t="str">
            <v>ポンプ運転</v>
          </cell>
          <cell r="C538" t="str">
            <v>作業時排水　　排水量：　４５０～１３００ｍ3／ｈ未満</v>
          </cell>
          <cell r="D538" t="str">
            <v>日</v>
          </cell>
          <cell r="E538">
            <v>23070</v>
          </cell>
        </row>
        <row r="539">
          <cell r="A539">
            <v>518700</v>
          </cell>
          <cell r="B539" t="str">
            <v>ポンプ運転</v>
          </cell>
          <cell r="C539" t="str">
            <v>常時排水　 　　排水量：　　　０～　　４０ｍ3／ｈ未満</v>
          </cell>
          <cell r="D539" t="str">
            <v>日</v>
          </cell>
          <cell r="E539">
            <v>12510</v>
          </cell>
        </row>
        <row r="540">
          <cell r="A540">
            <v>518750</v>
          </cell>
          <cell r="B540" t="str">
            <v>ポンプ運転</v>
          </cell>
          <cell r="C540" t="str">
            <v>常時排水　　 　排水量：　　４０～　１２０ｍ3／ｈ未満</v>
          </cell>
          <cell r="D540" t="str">
            <v>日</v>
          </cell>
          <cell r="E540">
            <v>14060</v>
          </cell>
        </row>
        <row r="541">
          <cell r="A541">
            <v>518800</v>
          </cell>
          <cell r="B541" t="str">
            <v>ポンプ運転</v>
          </cell>
          <cell r="C541" t="str">
            <v>常時排水　　 　排水量：　１２０～　４５０ｍ3／ｈ未満</v>
          </cell>
          <cell r="D541" t="str">
            <v>日</v>
          </cell>
          <cell r="E541">
            <v>26820</v>
          </cell>
        </row>
        <row r="542">
          <cell r="A542">
            <v>518850</v>
          </cell>
          <cell r="B542" t="str">
            <v>ポンプ運転</v>
          </cell>
          <cell r="C542" t="str">
            <v>常時排水　 　　排水量：　４５０～１３００ｍ3／ｈ未満</v>
          </cell>
          <cell r="D542" t="str">
            <v>日</v>
          </cell>
          <cell r="E542">
            <v>40090</v>
          </cell>
        </row>
        <row r="543">
          <cell r="A543">
            <v>519310</v>
          </cell>
          <cell r="B543" t="str">
            <v>ポンプ据付・撤去</v>
          </cell>
          <cell r="C543" t="str">
            <v>１締切当り５台まで１か所</v>
          </cell>
          <cell r="D543" t="str">
            <v>か所</v>
          </cell>
          <cell r="E543">
            <v>64600</v>
          </cell>
        </row>
        <row r="544">
          <cell r="A544">
            <v>519410</v>
          </cell>
          <cell r="B544" t="str">
            <v>土のう積立・撤去</v>
          </cell>
          <cell r="C544" t="str">
            <v>小口並べ</v>
          </cell>
          <cell r="D544" t="str">
            <v>ｍ2</v>
          </cell>
          <cell r="E544">
            <v>11070</v>
          </cell>
        </row>
        <row r="545">
          <cell r="A545">
            <v>519420</v>
          </cell>
          <cell r="B545" t="str">
            <v>土のう積立・撤去</v>
          </cell>
          <cell r="C545" t="str">
            <v>側面並べ</v>
          </cell>
          <cell r="D545" t="str">
            <v>ｍ2</v>
          </cell>
          <cell r="E545">
            <v>9120</v>
          </cell>
        </row>
        <row r="546">
          <cell r="A546">
            <v>519610</v>
          </cell>
          <cell r="B546" t="str">
            <v>仮囲い柵設置・撤去工</v>
          </cell>
          <cell r="C546" t="str">
            <v>囲い高さ３ｍ程度</v>
          </cell>
          <cell r="D546" t="str">
            <v>ｍ</v>
          </cell>
          <cell r="E546">
            <v>5350</v>
          </cell>
        </row>
        <row r="547">
          <cell r="A547">
            <v>520010</v>
          </cell>
          <cell r="B547" t="str">
            <v>掘削押土　　　　　　　　　　　 ブル湿地１９～２０ｔ</v>
          </cell>
          <cell r="C547" t="str">
            <v>砂・砂質土・レキ質土・粘性土　　 ３万ｍ3未満</v>
          </cell>
          <cell r="D547" t="str">
            <v>地山ｍ3</v>
          </cell>
          <cell r="E547">
            <v>220</v>
          </cell>
        </row>
        <row r="548">
          <cell r="A548">
            <v>520030</v>
          </cell>
          <cell r="B548" t="str">
            <v>掘削押土　　　　　　　　　　 　ブル湿地１９～２０ｔ</v>
          </cell>
          <cell r="C548" t="str">
            <v>岩塊・玉石　　　　　　　　　　　 　　　３万ｍ3未満</v>
          </cell>
          <cell r="D548" t="str">
            <v>地山ｍ3</v>
          </cell>
          <cell r="E548">
            <v>350</v>
          </cell>
        </row>
        <row r="549">
          <cell r="A549">
            <v>520110</v>
          </cell>
          <cell r="B549" t="str">
            <v>掘削押土（ルーズな土）　　　ブル湿地１９～２０ｔ</v>
          </cell>
          <cell r="C549" t="str">
            <v>砂・砂質土・レキ質土・粘性土　　 ３万ｍ3未満</v>
          </cell>
          <cell r="D549" t="str">
            <v>地山ｍ3</v>
          </cell>
          <cell r="E549">
            <v>140</v>
          </cell>
        </row>
        <row r="550">
          <cell r="A550">
            <v>520130</v>
          </cell>
          <cell r="B550" t="str">
            <v>掘削押土（ルーズな土）　　　ブル湿地１９～２０ｔ</v>
          </cell>
          <cell r="C550" t="str">
            <v>岩塊・玉石　　　　　　　　　　　 　　　３万ｍ3未満</v>
          </cell>
          <cell r="D550" t="str">
            <v>地山ｍ3</v>
          </cell>
          <cell r="E550">
            <v>210</v>
          </cell>
        </row>
        <row r="551">
          <cell r="A551">
            <v>520210</v>
          </cell>
          <cell r="B551" t="str">
            <v>掘削押土　　　　　　　　　　 　ブル普通３２ｔ</v>
          </cell>
          <cell r="C551" t="str">
            <v>砂・砂質土・レキ質土・粘性土　　 ３万ｍ3以上</v>
          </cell>
          <cell r="D551" t="str">
            <v>地山ｍ3</v>
          </cell>
          <cell r="E551">
            <v>150</v>
          </cell>
        </row>
        <row r="552">
          <cell r="A552">
            <v>520230</v>
          </cell>
          <cell r="B552" t="str">
            <v>掘削押土　　　　　　　　　　 　ブル普通３２ｔ</v>
          </cell>
          <cell r="C552" t="str">
            <v>岩塊・玉石　　　　　　　　　　　 　　　３万ｍ3以上</v>
          </cell>
          <cell r="D552" t="str">
            <v>地山ｍ3</v>
          </cell>
          <cell r="E552">
            <v>250</v>
          </cell>
        </row>
        <row r="553">
          <cell r="A553">
            <v>520810</v>
          </cell>
          <cell r="B553" t="str">
            <v>掘削積込　　　　　　　　　　 　バックホウ０．８ｍ3</v>
          </cell>
          <cell r="C553" t="str">
            <v>砂・砂質土・レキ質土・粘性土　　 ５万ｍ3未満　　障害物無</v>
          </cell>
          <cell r="D553" t="str">
            <v>地山ｍ3</v>
          </cell>
          <cell r="E553">
            <v>170</v>
          </cell>
        </row>
        <row r="554">
          <cell r="A554">
            <v>520820</v>
          </cell>
          <cell r="B554" t="str">
            <v>掘削積込　　　　　　　　　　 　バックホウ０．８ｍ3</v>
          </cell>
          <cell r="C554" t="str">
            <v>砂・砂質土・レキ質土・粘性土　　 ５万ｍ3未満　　障害物有</v>
          </cell>
          <cell r="D554" t="str">
            <v>地山ｍ3</v>
          </cell>
          <cell r="E554">
            <v>270</v>
          </cell>
        </row>
        <row r="555">
          <cell r="A555">
            <v>520830</v>
          </cell>
          <cell r="B555" t="str">
            <v>掘削積込　　　　　　　　　　　 バックホウ０．８ｍ3</v>
          </cell>
          <cell r="C555" t="str">
            <v>岩塊・玉石　　　　　　　　　　　 　　　５万ｍ3未満　　障害物無</v>
          </cell>
          <cell r="D555" t="str">
            <v>地山ｍ3</v>
          </cell>
          <cell r="E555">
            <v>220</v>
          </cell>
        </row>
        <row r="556">
          <cell r="A556">
            <v>520840</v>
          </cell>
          <cell r="B556" t="str">
            <v>掘削積込　　　　　　　　　　 　バックホウ０．８ｍ3</v>
          </cell>
          <cell r="C556" t="str">
            <v>岩塊・玉石　　　　　　　　　　　 　　　５万ｍ3未満　　障害物有</v>
          </cell>
          <cell r="D556" t="str">
            <v>地山ｍ3</v>
          </cell>
          <cell r="E556">
            <v>360</v>
          </cell>
        </row>
        <row r="557">
          <cell r="A557">
            <v>520910</v>
          </cell>
          <cell r="B557" t="str">
            <v>掘削積込　　　　　　　　　　 　バックホウ１．４ｍ3</v>
          </cell>
          <cell r="C557" t="str">
            <v>砂・砂質土・レキ質土・粘性土　　 ５万ｍ3以上　　障害物無</v>
          </cell>
          <cell r="D557" t="str">
            <v>地山ｍ3</v>
          </cell>
          <cell r="E557">
            <v>130</v>
          </cell>
        </row>
        <row r="558">
          <cell r="A558">
            <v>520920</v>
          </cell>
          <cell r="B558" t="str">
            <v>掘削積込　　　　　　　　　　 　バックホウ１．４ｍ3</v>
          </cell>
          <cell r="C558" t="str">
            <v>砂・砂質土・レキ質土・粘性土　　 ５万ｍ3以上　　障害物有</v>
          </cell>
          <cell r="D558" t="str">
            <v>地山ｍ3</v>
          </cell>
          <cell r="E558">
            <v>210</v>
          </cell>
        </row>
        <row r="559">
          <cell r="A559">
            <v>520930</v>
          </cell>
          <cell r="B559" t="str">
            <v>掘削積込　　　　　　　　　　 　バックホウ１．４ｍ3</v>
          </cell>
          <cell r="C559" t="str">
            <v>岩塊・玉石　　　　　　　　　　　 　　　５万ｍ3以上　　障害物無</v>
          </cell>
          <cell r="D559" t="str">
            <v>地山ｍ3</v>
          </cell>
          <cell r="E559">
            <v>160</v>
          </cell>
        </row>
        <row r="560">
          <cell r="A560">
            <v>520940</v>
          </cell>
          <cell r="B560" t="str">
            <v>掘削積込　　　　　　　　　　 　バックホウ１．４ｍ3</v>
          </cell>
          <cell r="C560" t="str">
            <v>岩塊・玉石　　　　　　　　　　　 　　　５万ｍ3以上　　障害物有</v>
          </cell>
          <cell r="D560" t="str">
            <v>地山ｍ3</v>
          </cell>
          <cell r="E560">
            <v>250</v>
          </cell>
        </row>
        <row r="561">
          <cell r="A561">
            <v>521010</v>
          </cell>
          <cell r="B561" t="str">
            <v>掘削積込（人力併用片切掘削）</v>
          </cell>
          <cell r="C561" t="str">
            <v>砂・砂質土・レキ質土・粘性土</v>
          </cell>
          <cell r="D561" t="str">
            <v>地山ｍ3</v>
          </cell>
          <cell r="E561">
            <v>830</v>
          </cell>
        </row>
        <row r="562">
          <cell r="A562">
            <v>521110</v>
          </cell>
          <cell r="B562" t="str">
            <v>掘削積込（ルーズな土）　  　バックホウ０．８ｍ3</v>
          </cell>
          <cell r="C562" t="str">
            <v>砂・砂質土・レキ質土・粘性土　　 ５万ｍ3未満</v>
          </cell>
          <cell r="D562" t="str">
            <v>地山ｍ3</v>
          </cell>
          <cell r="E562">
            <v>170</v>
          </cell>
        </row>
        <row r="563">
          <cell r="A563">
            <v>521120</v>
          </cell>
          <cell r="B563" t="str">
            <v>掘削積込（ルーズな土）　  　バックホウ０．８ｍ3</v>
          </cell>
          <cell r="C563" t="str">
            <v>岩塊・玉石　　　　　　　　　　　 　　　５万ｍ3未満</v>
          </cell>
          <cell r="D563" t="str">
            <v>地山ｍ3</v>
          </cell>
          <cell r="E563">
            <v>200</v>
          </cell>
        </row>
        <row r="564">
          <cell r="A564">
            <v>521210</v>
          </cell>
          <cell r="B564" t="str">
            <v>掘削積込（ルーズな土）　  　バックホウ１．４ｍ3</v>
          </cell>
          <cell r="C564" t="str">
            <v>砂・砂質土・レキ質土・粘性土　　 ５万ｍ3以上</v>
          </cell>
          <cell r="D564" t="str">
            <v>地山ｍ3</v>
          </cell>
          <cell r="E564">
            <v>130</v>
          </cell>
        </row>
        <row r="565">
          <cell r="A565">
            <v>521220</v>
          </cell>
          <cell r="B565" t="str">
            <v>掘削積込（ルーズな土）　  　バックホウ１．４ｍ3</v>
          </cell>
          <cell r="C565" t="str">
            <v>岩塊・玉石　　　　　　　　　　　 　　　５万ｍ3以上</v>
          </cell>
          <cell r="D565" t="str">
            <v>地山ｍ3</v>
          </cell>
          <cell r="E565">
            <v>150</v>
          </cell>
        </row>
        <row r="566">
          <cell r="A566">
            <v>521310</v>
          </cell>
          <cell r="B566" t="str">
            <v>掘削積込（ルーズな土）　  　バックホウ０．４５ｍ3</v>
          </cell>
          <cell r="C566" t="str">
            <v>砂・砂質土・レキ質土・粘性土</v>
          </cell>
          <cell r="D566" t="str">
            <v>地山ｍ3</v>
          </cell>
          <cell r="E566">
            <v>230</v>
          </cell>
        </row>
        <row r="567">
          <cell r="A567">
            <v>521320</v>
          </cell>
          <cell r="B567" t="str">
            <v>掘削積込（ルーズな土）　  　バックホウ０．４５ｍ3</v>
          </cell>
          <cell r="C567" t="str">
            <v xml:space="preserve">岩塊・玉石　　　　　　　　　　　 </v>
          </cell>
          <cell r="D567" t="str">
            <v>地山ｍ3</v>
          </cell>
          <cell r="E567">
            <v>280</v>
          </cell>
        </row>
        <row r="568">
          <cell r="A568">
            <v>521410</v>
          </cell>
          <cell r="B568" t="str">
            <v>根切り（床堀）　　　　　  　  　バックホウ０．８ｍ3</v>
          </cell>
          <cell r="C568" t="str">
            <v>砂・砂質土・レキ質土・粘性土　　 障害物無</v>
          </cell>
          <cell r="D568" t="str">
            <v>地山ｍ3</v>
          </cell>
          <cell r="E568">
            <v>230</v>
          </cell>
        </row>
        <row r="569">
          <cell r="A569">
            <v>521420</v>
          </cell>
          <cell r="B569" t="str">
            <v>根切り（床堀）　　　　　  　  　バックホウ０．８ｍ3</v>
          </cell>
          <cell r="C569" t="str">
            <v>砂・砂質土・レキ質土・粘性土　　 障害物有</v>
          </cell>
          <cell r="D569" t="str">
            <v>地山ｍ3</v>
          </cell>
          <cell r="E569">
            <v>290</v>
          </cell>
        </row>
        <row r="570">
          <cell r="A570">
            <v>521430</v>
          </cell>
          <cell r="B570" t="str">
            <v>根切り（床堀）　　　　　  　  　バックホウ０．８ｍ3</v>
          </cell>
          <cell r="C570" t="str">
            <v>岩塊・玉石　　　　　　　　　　　 　　　障害物無</v>
          </cell>
          <cell r="D570" t="str">
            <v>地山ｍ3</v>
          </cell>
          <cell r="E570">
            <v>330</v>
          </cell>
        </row>
        <row r="571">
          <cell r="A571">
            <v>521440</v>
          </cell>
          <cell r="B571" t="str">
            <v>根切り（床堀）　　　　　  　 　 バックホウ０．８ｍ3</v>
          </cell>
          <cell r="C571" t="str">
            <v>岩塊・玉石　　　　　　　　　　　 　　　障害物有</v>
          </cell>
          <cell r="D571" t="str">
            <v>地山ｍ3</v>
          </cell>
          <cell r="E571">
            <v>400</v>
          </cell>
        </row>
        <row r="572">
          <cell r="A572">
            <v>521510</v>
          </cell>
          <cell r="B572" t="str">
            <v>根切り（床堀）　　　　　  　  　バックホウ０．４５ｍ3</v>
          </cell>
          <cell r="C572" t="str">
            <v>砂・砂質土・レキ質土・粘性土　　 平均掘削幅２ｍ未満　　障害物無</v>
          </cell>
          <cell r="D572" t="str">
            <v>地山ｍ3</v>
          </cell>
          <cell r="E572">
            <v>250</v>
          </cell>
        </row>
        <row r="573">
          <cell r="A573">
            <v>521520</v>
          </cell>
          <cell r="B573" t="str">
            <v>根切り（床堀）　　　　　  　  　バックホウ０．４５ｍ3</v>
          </cell>
          <cell r="C573" t="str">
            <v>砂・砂質土・レキ質土・粘性土　　 平均掘削幅２ｍ未満　　障害物有</v>
          </cell>
          <cell r="D573" t="str">
            <v>地山ｍ3</v>
          </cell>
          <cell r="E573">
            <v>360</v>
          </cell>
        </row>
        <row r="574">
          <cell r="A574">
            <v>521530</v>
          </cell>
          <cell r="B574" t="str">
            <v>根切り（床堀）　　　　　  　  　バックホウ０．４５ｍ3</v>
          </cell>
          <cell r="C574" t="str">
            <v>岩塊・玉石　　　　　　　　　　　 　　　平均掘削幅２ｍ未満　　障害物無</v>
          </cell>
          <cell r="D574" t="str">
            <v>地山ｍ3</v>
          </cell>
          <cell r="E574">
            <v>330</v>
          </cell>
        </row>
        <row r="575">
          <cell r="A575">
            <v>521540</v>
          </cell>
          <cell r="B575" t="str">
            <v>根切り（床堀）　　　　　  　  　バックホウ０．４５ｍ3</v>
          </cell>
          <cell r="C575" t="str">
            <v>岩塊・玉石　　　　　　　　　　　 　　　平均掘削幅２ｍ未満　　障害物有</v>
          </cell>
          <cell r="D575" t="str">
            <v>地山ｍ3</v>
          </cell>
          <cell r="E575">
            <v>520</v>
          </cell>
        </row>
        <row r="576">
          <cell r="B576" t="str">
            <v>【　土木工事複合単価表　】</v>
          </cell>
          <cell r="E576"/>
        </row>
        <row r="577">
          <cell r="A577">
            <v>521610</v>
          </cell>
          <cell r="B577" t="str">
            <v>掘削積込　　　　　　　　　　 　バックホウ０．２８ｍ3</v>
          </cell>
          <cell r="C577" t="str">
            <v>小規模　　砂・砂質土・レキ質土・粘性土</v>
          </cell>
          <cell r="D577" t="str">
            <v>地山ｍ3</v>
          </cell>
          <cell r="E577">
            <v>850</v>
          </cell>
        </row>
        <row r="578">
          <cell r="A578">
            <v>521620</v>
          </cell>
          <cell r="B578" t="str">
            <v>掘削積込　　　　　　　 　小型バックホウ０．１３ｍ3</v>
          </cell>
          <cell r="C578" t="str">
            <v>小規模　　砂・砂質土・レキ質土・粘性土</v>
          </cell>
          <cell r="D578" t="str">
            <v>地山ｍ3</v>
          </cell>
          <cell r="E578">
            <v>1840</v>
          </cell>
        </row>
        <row r="579">
          <cell r="A579">
            <v>521710</v>
          </cell>
          <cell r="B579" t="str">
            <v>掘削積込（ルーズな土）　  　バックホウ０．２８ｍ3</v>
          </cell>
          <cell r="C579" t="str">
            <v>小規模　　砂・砂質土・レキ質土・粘性土</v>
          </cell>
          <cell r="D579" t="str">
            <v>地山ｍ3</v>
          </cell>
          <cell r="E579">
            <v>730</v>
          </cell>
        </row>
        <row r="580">
          <cell r="A580">
            <v>521720</v>
          </cell>
          <cell r="B580" t="str">
            <v>掘削積込（ルーズな土）小型バックホウ０．１３ｍ3</v>
          </cell>
          <cell r="C580" t="str">
            <v>小規模　　砂・砂質土・レキ質土・粘性土</v>
          </cell>
          <cell r="D580" t="str">
            <v>地山ｍ3</v>
          </cell>
          <cell r="E580">
            <v>1280</v>
          </cell>
        </row>
        <row r="581">
          <cell r="A581">
            <v>521810</v>
          </cell>
          <cell r="B581" t="str">
            <v>根切り（床堀）　　　　　  　  　バックホウ０．２８ｍ3</v>
          </cell>
          <cell r="C581" t="str">
            <v>小規模　　砂・砂質土・レキ質土・粘性土</v>
          </cell>
          <cell r="D581" t="str">
            <v>地山ｍ3</v>
          </cell>
          <cell r="E581">
            <v>1390</v>
          </cell>
        </row>
        <row r="582">
          <cell r="A582">
            <v>521820</v>
          </cell>
          <cell r="B582" t="str">
            <v>根切り（床堀）　　　　　  小型バックホウ０．１３ｍ3</v>
          </cell>
          <cell r="C582" t="str">
            <v>小規模　　砂・砂質土・レキ質土・粘性土</v>
          </cell>
          <cell r="D582" t="str">
            <v>地山ｍ3</v>
          </cell>
          <cell r="E582">
            <v>2300</v>
          </cell>
        </row>
        <row r="583">
          <cell r="A583">
            <v>522610</v>
          </cell>
          <cell r="B583" t="str">
            <v>床付面整正工（人力）</v>
          </cell>
          <cell r="D583" t="str">
            <v>ｍ2</v>
          </cell>
          <cell r="E583">
            <v>310</v>
          </cell>
        </row>
        <row r="584">
          <cell r="A584">
            <v>522710</v>
          </cell>
          <cell r="B584" t="str">
            <v>敷均し　　　　　　　　　  　  　ブル普通１５ｔ</v>
          </cell>
          <cell r="C584" t="str">
            <v>敷地造成・道路（路体）・運動場　　　１万ｍ3未満</v>
          </cell>
          <cell r="D584" t="str">
            <v>地山ｍ3</v>
          </cell>
          <cell r="E584">
            <v>110</v>
          </cell>
        </row>
        <row r="585">
          <cell r="A585">
            <v>522720</v>
          </cell>
          <cell r="B585" t="str">
            <v>敷均し　　　　　　　　　  　  　ブル普通１５ｔ</v>
          </cell>
          <cell r="C585" t="str">
            <v>道路（路体）　　　　　　　　　　　  　　　１万ｍ3未満</v>
          </cell>
          <cell r="D585" t="str">
            <v>地山ｍ3</v>
          </cell>
          <cell r="E585">
            <v>160</v>
          </cell>
        </row>
        <row r="586">
          <cell r="A586">
            <v>522810</v>
          </cell>
          <cell r="B586" t="str">
            <v>敷均し　　　　　　　　　  　  　ブル普通２１ｔ</v>
          </cell>
          <cell r="C586" t="str">
            <v>敷地造成・道路（路体）・運動場　　　１万ｍ3以上</v>
          </cell>
          <cell r="D586" t="str">
            <v>地山ｍ3</v>
          </cell>
          <cell r="E586">
            <v>120</v>
          </cell>
        </row>
        <row r="587">
          <cell r="A587">
            <v>522820</v>
          </cell>
          <cell r="B587" t="str">
            <v>敷均し　　　　　　　　　  　  　ブル普通２１ｔ</v>
          </cell>
          <cell r="C587" t="str">
            <v>道路（路体）　　　　　　　　　　　  　　　１万ｍ3以上</v>
          </cell>
          <cell r="D587" t="str">
            <v>地山ｍ3</v>
          </cell>
          <cell r="E587">
            <v>160</v>
          </cell>
        </row>
        <row r="588">
          <cell r="A588">
            <v>522830</v>
          </cell>
          <cell r="B588" t="str">
            <v>敷均し　　　　　　　　　  　  　ブル普通　３ｔ</v>
          </cell>
          <cell r="C588" t="str">
            <v>施工幅員２．５ｍ以上４ｍ未満　　　（フイルター材敷均し）</v>
          </cell>
          <cell r="D588" t="str">
            <v>地山ｍ3</v>
          </cell>
          <cell r="E588">
            <v>260</v>
          </cell>
        </row>
        <row r="589">
          <cell r="A589">
            <v>522910</v>
          </cell>
          <cell r="B589" t="str">
            <v>敷均し　　　　　　　　　  　  　ブル湿地１６ｔ</v>
          </cell>
          <cell r="C589" t="str">
            <v>普通ブルが使用できない場合</v>
          </cell>
          <cell r="D589" t="str">
            <v>地山ｍ3</v>
          </cell>
          <cell r="E589">
            <v>140</v>
          </cell>
        </row>
        <row r="590">
          <cell r="A590">
            <v>523010</v>
          </cell>
          <cell r="B590" t="str">
            <v>締固め</v>
          </cell>
          <cell r="C590" t="str">
            <v>敷地造成・道路（路体）・運動場　</v>
          </cell>
          <cell r="D590" t="str">
            <v>地山ｍ3</v>
          </cell>
          <cell r="E590">
            <v>28</v>
          </cell>
        </row>
        <row r="591">
          <cell r="A591">
            <v>523020</v>
          </cell>
          <cell r="B591" t="str">
            <v>締固め</v>
          </cell>
          <cell r="C591" t="str">
            <v>道路（路体）　　　　　　</v>
          </cell>
          <cell r="D591" t="str">
            <v>地山ｍ3</v>
          </cell>
          <cell r="E591">
            <v>59</v>
          </cell>
        </row>
        <row r="592">
          <cell r="A592">
            <v>523110</v>
          </cell>
          <cell r="B592" t="str">
            <v>敷均し締固め　　　　　　　　 ブル普通１５ｔ</v>
          </cell>
          <cell r="C592" t="str">
            <v>敷地造成・道路（路体）・運動場　　　１万ｍ3未満</v>
          </cell>
          <cell r="D592" t="str">
            <v>地山ｍ3</v>
          </cell>
          <cell r="E592">
            <v>170</v>
          </cell>
        </row>
        <row r="593">
          <cell r="A593">
            <v>523120</v>
          </cell>
          <cell r="B593" t="str">
            <v>敷均し締固め　　　　　　　　 ブル普通１５ｔ</v>
          </cell>
          <cell r="C593" t="str">
            <v>道路（路体）・しゃ断層　　　　　  　　　１万ｍ3未満</v>
          </cell>
          <cell r="D593" t="str">
            <v>地山ｍ3</v>
          </cell>
          <cell r="E593">
            <v>280</v>
          </cell>
        </row>
        <row r="594">
          <cell r="A594">
            <v>523210</v>
          </cell>
          <cell r="B594" t="str">
            <v>敷均し締固め　　　　　　　　 ブル普通２１ｔ</v>
          </cell>
          <cell r="C594" t="str">
            <v>敷地造成・道路（路体）・運動場　　　１万ｍ3以上</v>
          </cell>
          <cell r="D594" t="str">
            <v>地山ｍ3</v>
          </cell>
          <cell r="E594">
            <v>170</v>
          </cell>
        </row>
        <row r="595">
          <cell r="A595">
            <v>523220</v>
          </cell>
          <cell r="B595" t="str">
            <v>敷均し締固め　　　　　　　　 ブル普通２１ｔ</v>
          </cell>
          <cell r="C595" t="str">
            <v>道路（路体）・しゃ断層　　　　　  　　　１万ｍ3以上</v>
          </cell>
          <cell r="D595" t="str">
            <v>地山ｍ3</v>
          </cell>
          <cell r="E595">
            <v>280</v>
          </cell>
        </row>
        <row r="596">
          <cell r="A596">
            <v>523310</v>
          </cell>
          <cell r="B596" t="str">
            <v>敷均し締固め　　　　　　　　 ブル湿地１６ｔ</v>
          </cell>
          <cell r="C596" t="str">
            <v>普通ブルが使用できない場合</v>
          </cell>
          <cell r="D596" t="str">
            <v>地山ｍ3</v>
          </cell>
          <cell r="E596">
            <v>190</v>
          </cell>
        </row>
        <row r="597">
          <cell r="A597">
            <v>523410</v>
          </cell>
          <cell r="B597" t="str">
            <v>敷均し　　　　　　　　　  　  　ブル普通　３ｔ</v>
          </cell>
          <cell r="C597" t="str">
            <v>施工幅員２．５ｍ以上４ｍ未満</v>
          </cell>
          <cell r="D597" t="str">
            <v>地山ｍ3</v>
          </cell>
          <cell r="E597">
            <v>280</v>
          </cell>
        </row>
        <row r="598">
          <cell r="A598">
            <v>523510</v>
          </cell>
          <cell r="B598" t="str">
            <v>締固め</v>
          </cell>
          <cell r="C598" t="str">
            <v>道路（路体）　　　　　施工復員１ｍ～４ｍ程度</v>
          </cell>
          <cell r="D598" t="str">
            <v>地山ｍ3</v>
          </cell>
          <cell r="E598">
            <v>430</v>
          </cell>
        </row>
        <row r="599">
          <cell r="A599">
            <v>523520</v>
          </cell>
          <cell r="B599" t="str">
            <v>締固め</v>
          </cell>
          <cell r="C599" t="str">
            <v>道路（路体）　　　　　施工復員１ｍ～４ｍ程度</v>
          </cell>
          <cell r="D599" t="str">
            <v>地山ｍ3</v>
          </cell>
          <cell r="E599">
            <v>640</v>
          </cell>
        </row>
        <row r="600">
          <cell r="A600">
            <v>523610</v>
          </cell>
          <cell r="B600" t="str">
            <v>人力締固め</v>
          </cell>
          <cell r="C600" t="str">
            <v>施工幅員１ｍ未満</v>
          </cell>
          <cell r="D600" t="str">
            <v>地山ｍ3</v>
          </cell>
          <cell r="E600">
            <v>1090</v>
          </cell>
        </row>
        <row r="601">
          <cell r="A601">
            <v>523810</v>
          </cell>
          <cell r="B601" t="str">
            <v>埋戻し締固め</v>
          </cell>
          <cell r="C601" t="str">
            <v>埋戻し種別Ａ</v>
          </cell>
          <cell r="D601" t="str">
            <v>地山ｍ3</v>
          </cell>
          <cell r="E601">
            <v>410</v>
          </cell>
        </row>
        <row r="602">
          <cell r="A602">
            <v>523910</v>
          </cell>
          <cell r="B602" t="str">
            <v>埋戻し締固め</v>
          </cell>
          <cell r="C602" t="str">
            <v>埋戻し種別Ｂ</v>
          </cell>
          <cell r="D602" t="str">
            <v>地山ｍ3</v>
          </cell>
          <cell r="E602">
            <v>810</v>
          </cell>
        </row>
        <row r="603">
          <cell r="A603">
            <v>524010</v>
          </cell>
          <cell r="B603" t="str">
            <v>埋戻し締固め</v>
          </cell>
          <cell r="C603" t="str">
            <v>埋戻し種別Ｃ</v>
          </cell>
          <cell r="D603" t="str">
            <v>地山ｍ3</v>
          </cell>
          <cell r="E603">
            <v>1400</v>
          </cell>
        </row>
        <row r="604">
          <cell r="A604">
            <v>524110</v>
          </cell>
          <cell r="B604" t="str">
            <v>埋戻し締固め</v>
          </cell>
          <cell r="C604" t="str">
            <v>埋戻し種別Ｄ</v>
          </cell>
          <cell r="D604" t="str">
            <v>地山ｍ3</v>
          </cell>
          <cell r="E604">
            <v>2110</v>
          </cell>
        </row>
        <row r="605">
          <cell r="A605">
            <v>524210</v>
          </cell>
          <cell r="B605" t="str">
            <v>埋戻し締固め</v>
          </cell>
          <cell r="C605" t="str">
            <v>１００ｍ3以下</v>
          </cell>
          <cell r="D605" t="str">
            <v>地山ｍ3</v>
          </cell>
          <cell r="E605">
            <v>2430</v>
          </cell>
        </row>
        <row r="606">
          <cell r="A606">
            <v>524310</v>
          </cell>
          <cell r="B606" t="str">
            <v>埋戻し締固め</v>
          </cell>
          <cell r="C606" t="str">
            <v>　５０ｍ3以下</v>
          </cell>
          <cell r="D606" t="str">
            <v>地山ｍ3</v>
          </cell>
          <cell r="E606">
            <v>2690</v>
          </cell>
        </row>
        <row r="607">
          <cell r="A607">
            <v>524410</v>
          </cell>
          <cell r="B607" t="str">
            <v>人力根切り（床堀）</v>
          </cell>
          <cell r="C607" t="str">
            <v>砂・砂質土・レキ質土・粘性土</v>
          </cell>
          <cell r="D607" t="str">
            <v>地山ｍ3</v>
          </cell>
          <cell r="E607">
            <v>6050</v>
          </cell>
        </row>
        <row r="608">
          <cell r="A608">
            <v>524420</v>
          </cell>
          <cell r="B608" t="str">
            <v>人力根切り（床堀）</v>
          </cell>
          <cell r="C608" t="str">
            <v>岩塊・玉石</v>
          </cell>
          <cell r="D608" t="str">
            <v>地山ｍ3</v>
          </cell>
          <cell r="E608">
            <v>9300</v>
          </cell>
        </row>
        <row r="609">
          <cell r="A609">
            <v>524510</v>
          </cell>
          <cell r="B609" t="str">
            <v>人力埋戻し（盛土）</v>
          </cell>
          <cell r="C609" t="str">
            <v>砂・砂質土・レキ質土・粘性土</v>
          </cell>
          <cell r="D609" t="str">
            <v>地山ｍ3</v>
          </cell>
          <cell r="E609">
            <v>3570</v>
          </cell>
        </row>
        <row r="610">
          <cell r="A610">
            <v>524520</v>
          </cell>
          <cell r="B610" t="str">
            <v>人力埋戻し（盛土）</v>
          </cell>
          <cell r="C610" t="str">
            <v>岩塊・玉石</v>
          </cell>
          <cell r="D610" t="str">
            <v>地山ｍ3</v>
          </cell>
          <cell r="E610">
            <v>4030</v>
          </cell>
        </row>
        <row r="611">
          <cell r="A611">
            <v>525010</v>
          </cell>
          <cell r="B611" t="str">
            <v>ダンプトラック運搬（バックホウ０．８ｍ3積込）</v>
          </cell>
          <cell r="C611" t="str">
            <v>１０ｔ積　ＤＩＤ区間無　　０．３ｋｍ以下　　　有　　　０．３ｋｍ以下</v>
          </cell>
          <cell r="D611" t="str">
            <v>地山ｍ3</v>
          </cell>
          <cell r="E611">
            <v>240</v>
          </cell>
        </row>
        <row r="612">
          <cell r="A612">
            <v>525020</v>
          </cell>
          <cell r="B612" t="str">
            <v>ダンプトラック運搬（バックホウ０．８ｍ3積込）</v>
          </cell>
          <cell r="C612" t="str">
            <v>１０ｔ積　ＤＩＤ区間無　　０．５ｋｍ以下　　　有　　　０．５ｋｍ以下</v>
          </cell>
          <cell r="D612" t="str">
            <v>地山ｍ3</v>
          </cell>
          <cell r="E612">
            <v>280</v>
          </cell>
        </row>
        <row r="613">
          <cell r="A613">
            <v>525030</v>
          </cell>
          <cell r="B613" t="str">
            <v>ダンプトラック運搬（バックホウ０．８ｍ3積込）</v>
          </cell>
          <cell r="C613" t="str">
            <v>１０ｔ積　ＤＩＤ区間無　　１．０ｋｍ以下　　　有　　　１．０ｋｍ以下</v>
          </cell>
          <cell r="D613" t="str">
            <v>地山ｍ3</v>
          </cell>
          <cell r="E613">
            <v>320</v>
          </cell>
        </row>
        <row r="614">
          <cell r="A614">
            <v>525040</v>
          </cell>
          <cell r="B614" t="str">
            <v>ダンプトラック運搬（バックホウ０．８ｍ3積込）</v>
          </cell>
          <cell r="C614" t="str">
            <v>１０ｔ積　ＤＩＤ区間無　　１．５ｋｍ以下　　　有　　　１．５ｋｍ以下</v>
          </cell>
          <cell r="D614" t="str">
            <v>地山ｍ3</v>
          </cell>
          <cell r="E614">
            <v>360</v>
          </cell>
        </row>
        <row r="615">
          <cell r="A615">
            <v>525050</v>
          </cell>
          <cell r="B615" t="str">
            <v>ダンプトラック運搬（バックホウ０．８ｍ3積込）</v>
          </cell>
          <cell r="C615" t="str">
            <v>１０ｔ積　ＤＩＤ区間無　　２．０ｋｍ以下　　　有　　　２．０ｋｍ以下</v>
          </cell>
          <cell r="D615" t="str">
            <v>地山ｍ3</v>
          </cell>
          <cell r="E615">
            <v>400</v>
          </cell>
        </row>
        <row r="616">
          <cell r="A616">
            <v>525060</v>
          </cell>
          <cell r="B616" t="str">
            <v>ダンプトラック運搬（バックホウ０．８ｍ3積込）</v>
          </cell>
          <cell r="C616" t="str">
            <v>１０ｔ積　ＤＩＤ区間無　　３．０ｋｍ以下　　　有　　　３．０ｋｍ以下</v>
          </cell>
          <cell r="D616" t="str">
            <v>地山ｍ3</v>
          </cell>
          <cell r="E616">
            <v>480</v>
          </cell>
        </row>
        <row r="617">
          <cell r="B617" t="str">
            <v>【　土木工事複合単価表　】</v>
          </cell>
          <cell r="E617"/>
        </row>
        <row r="618">
          <cell r="A618">
            <v>525070</v>
          </cell>
          <cell r="B618" t="str">
            <v>ダンプトラック運搬（バックホウ０．８ｍ3積込）</v>
          </cell>
          <cell r="C618" t="str">
            <v>１０ｔ積　ＤＩＤ区間無　　４．０ｋｍ以下　　　有　　　３．５ｋｍ以下</v>
          </cell>
          <cell r="D618" t="str">
            <v>地山ｍ3</v>
          </cell>
          <cell r="E618">
            <v>560</v>
          </cell>
        </row>
        <row r="619">
          <cell r="A619">
            <v>525080</v>
          </cell>
          <cell r="B619" t="str">
            <v>ダンプトラック運搬（バックホウ０．８ｍ3積込）</v>
          </cell>
          <cell r="C619" t="str">
            <v>１０ｔ積　ＤＩＤ区間無　　５．５ｋｍ以下　　　有　　　５．０ｋｍ以下</v>
          </cell>
          <cell r="D619" t="str">
            <v>地山ｍ3</v>
          </cell>
          <cell r="E619">
            <v>680</v>
          </cell>
        </row>
        <row r="620">
          <cell r="A620">
            <v>525090</v>
          </cell>
          <cell r="B620" t="str">
            <v>ダンプトラック運搬（バックホウ０．８ｍ3積込）</v>
          </cell>
          <cell r="C620" t="str">
            <v>１０ｔ積　ＤＩＤ区間無　　６．５ｋｍ以下　　　有　　　６．０ｋｍ以下</v>
          </cell>
          <cell r="D620" t="str">
            <v>地山ｍ3</v>
          </cell>
          <cell r="E620">
            <v>800</v>
          </cell>
        </row>
        <row r="621">
          <cell r="A621">
            <v>525100</v>
          </cell>
          <cell r="B621" t="str">
            <v>ダンプトラック運搬（バックホウ０．８ｍ3積込）</v>
          </cell>
          <cell r="C621" t="str">
            <v>１０ｔ積　ＤＩＤ区間無　　７．５ｋｍ以下　　　有　　　７．０ｋｍ以下</v>
          </cell>
          <cell r="D621" t="str">
            <v>地山ｍ3</v>
          </cell>
          <cell r="E621">
            <v>920</v>
          </cell>
        </row>
        <row r="622">
          <cell r="A622">
            <v>525110</v>
          </cell>
          <cell r="B622" t="str">
            <v>ダンプトラック運搬（バックホウ０．８ｍ3積込）</v>
          </cell>
          <cell r="C622" t="str">
            <v>１０ｔ積　ＤＩＤ区間無　　９．５ｋｍ以下　　　有　　　８．５ｋｍ以下</v>
          </cell>
          <cell r="D622" t="str">
            <v>地山ｍ3</v>
          </cell>
          <cell r="E622">
            <v>1040</v>
          </cell>
        </row>
        <row r="623">
          <cell r="A623">
            <v>525120</v>
          </cell>
          <cell r="B623" t="str">
            <v>ダンプトラック運搬（バックホウ０．８ｍ3積込）</v>
          </cell>
          <cell r="C623" t="str">
            <v>１０ｔ積　ＤＩＤ区間無　１１．５ｋｍ以下　　　有　　１１．０ｋｍ以下</v>
          </cell>
          <cell r="D623" t="str">
            <v>地山ｍ3</v>
          </cell>
          <cell r="E623">
            <v>1200</v>
          </cell>
        </row>
        <row r="624">
          <cell r="A624">
            <v>525130</v>
          </cell>
          <cell r="B624" t="str">
            <v>ダンプトラック運搬（バックホウ０．８ｍ3積込）</v>
          </cell>
          <cell r="C624" t="str">
            <v>１０ｔ積　ＤＩＤ区間無　１５．５ｋｍ以下　　　有　　１４．０ｋｍ以下</v>
          </cell>
          <cell r="D624" t="str">
            <v>地山ｍ3</v>
          </cell>
          <cell r="E624">
            <v>1440</v>
          </cell>
        </row>
        <row r="625">
          <cell r="A625">
            <v>525140</v>
          </cell>
          <cell r="B625" t="str">
            <v>ダンプトラック運搬（バックホウ０．８ｍ3積込）</v>
          </cell>
          <cell r="C625" t="str">
            <v>１０ｔ積　ＤＩＤ区間無　２２．５ｋｍ以下　　　有　　１９．５ｋｍ以下</v>
          </cell>
          <cell r="D625" t="str">
            <v>地山ｍ3</v>
          </cell>
          <cell r="E625">
            <v>1800</v>
          </cell>
        </row>
        <row r="626">
          <cell r="A626">
            <v>525150</v>
          </cell>
          <cell r="B626" t="str">
            <v>ダンプトラック運搬（バックホウ０．８ｍ3積込）</v>
          </cell>
          <cell r="C626" t="str">
            <v>１０ｔ積　ＤＩＤ区間無　４９．５ｋｍ以下　　　有　　３１．５ｋｍ以下</v>
          </cell>
          <cell r="D626" t="str">
            <v>地山ｍ3</v>
          </cell>
          <cell r="E626">
            <v>2440</v>
          </cell>
        </row>
        <row r="627">
          <cell r="A627">
            <v>525160</v>
          </cell>
          <cell r="B627" t="str">
            <v>ダンプトラック運搬（バックホウ０．８ｍ3積込）</v>
          </cell>
          <cell r="C627" t="str">
            <v>１０ｔ積　ＤＩＤ区間無　６０．０ｋｍ以下　　　有　　６０．０ｋｍ以下</v>
          </cell>
          <cell r="D627" t="str">
            <v>地山ｍ3</v>
          </cell>
          <cell r="E627">
            <v>3640</v>
          </cell>
        </row>
        <row r="628">
          <cell r="A628">
            <v>525410</v>
          </cell>
          <cell r="B628" t="str">
            <v>ダンプトラック運搬（バックホウ１．４ｍ3積込）</v>
          </cell>
          <cell r="C628" t="str">
            <v>１０ｔ積　ＤＩＤ区間無　　０．３ｋｍ以下　　　有　　　０．３ｋｍ以下</v>
          </cell>
          <cell r="D628" t="str">
            <v>地山ｍ3</v>
          </cell>
          <cell r="E628">
            <v>200</v>
          </cell>
        </row>
        <row r="629">
          <cell r="A629">
            <v>525420</v>
          </cell>
          <cell r="B629" t="str">
            <v>ダンプトラック運搬（バックホウ１．４ｍ3積込）</v>
          </cell>
          <cell r="C629" t="str">
            <v>１０ｔ積　ＤＩＤ区間無　　０．５ｋｍ以下　　　有　　　０．５ｋｍ以下</v>
          </cell>
          <cell r="D629" t="str">
            <v>地山ｍ3</v>
          </cell>
          <cell r="E629">
            <v>240</v>
          </cell>
        </row>
        <row r="630">
          <cell r="A630">
            <v>525430</v>
          </cell>
          <cell r="B630" t="str">
            <v>ダンプトラック運搬（バックホウ１．４ｍ3積込）</v>
          </cell>
          <cell r="C630" t="str">
            <v>１０ｔ積　ＤＩＤ区間無　　１．０ｋｍ以下　　　有　　　１．０ｋｍ以下</v>
          </cell>
          <cell r="D630" t="str">
            <v>地山ｍ3</v>
          </cell>
          <cell r="E630">
            <v>280</v>
          </cell>
        </row>
        <row r="631">
          <cell r="A631">
            <v>525440</v>
          </cell>
          <cell r="B631" t="str">
            <v>ダンプトラック運搬（バックホウ１．４ｍ3積込）</v>
          </cell>
          <cell r="C631" t="str">
            <v>１０ｔ積　ＤＩＤ区間無　　１．５ｋｍ以下　　　有　　　１．５ｋｍ以下</v>
          </cell>
          <cell r="D631" t="str">
            <v>地山ｍ3</v>
          </cell>
          <cell r="E631">
            <v>320</v>
          </cell>
        </row>
        <row r="632">
          <cell r="A632">
            <v>525450</v>
          </cell>
          <cell r="B632" t="str">
            <v>ダンプトラック運搬（バックホウ１．４ｍ3積込）</v>
          </cell>
          <cell r="C632" t="str">
            <v>１０ｔ積　ＤＩＤ区間無　　２．０ｋｍ以下　　　有　　　２．０ｋｍ以下</v>
          </cell>
          <cell r="D632" t="str">
            <v>地山ｍ3</v>
          </cell>
          <cell r="E632">
            <v>360</v>
          </cell>
        </row>
        <row r="633">
          <cell r="A633">
            <v>525460</v>
          </cell>
          <cell r="B633" t="str">
            <v>ダンプトラック運搬（バックホウ１．４ｍ3積込）</v>
          </cell>
          <cell r="C633" t="str">
            <v>１０ｔ積　ＤＩＤ区間無　　２．５ｋｍ以下　　　有　　　２．５ｋｍ以下</v>
          </cell>
          <cell r="D633" t="str">
            <v>地山ｍ3</v>
          </cell>
          <cell r="E633">
            <v>400</v>
          </cell>
        </row>
        <row r="634">
          <cell r="A634">
            <v>525470</v>
          </cell>
          <cell r="B634" t="str">
            <v>ダンプトラック運搬（バックホウ１．４ｍ3積込）</v>
          </cell>
          <cell r="C634" t="str">
            <v>１０ｔ積　ＤＩＤ区間無　　３．０ｋｍ以下　　　有　　　３．０ｋｍ以下</v>
          </cell>
          <cell r="D634" t="str">
            <v>地山ｍ3</v>
          </cell>
          <cell r="E634">
            <v>440</v>
          </cell>
        </row>
        <row r="635">
          <cell r="A635">
            <v>525480</v>
          </cell>
          <cell r="B635" t="str">
            <v>ダンプトラック運搬（バックホウ１．４ｍ3積込）</v>
          </cell>
          <cell r="C635" t="str">
            <v>１０ｔ積　ＤＩＤ区間無　　３．５ｋｍ以下　　　有　　　３．５ｋｍ以下</v>
          </cell>
          <cell r="D635" t="str">
            <v>地山ｍ3</v>
          </cell>
          <cell r="E635">
            <v>480</v>
          </cell>
        </row>
        <row r="636">
          <cell r="A636">
            <v>525490</v>
          </cell>
          <cell r="B636" t="str">
            <v>ダンプトラック運搬（バックホウ１．４ｍ3積込）</v>
          </cell>
          <cell r="C636" t="str">
            <v>１０ｔ積　ＤＩＤ区間無　　４．５ｋｍ以下　　　有　　　４．５ｋｍ以下</v>
          </cell>
          <cell r="D636" t="str">
            <v>地山ｍ3</v>
          </cell>
          <cell r="E636">
            <v>560</v>
          </cell>
        </row>
        <row r="637">
          <cell r="A637">
            <v>525500</v>
          </cell>
          <cell r="B637" t="str">
            <v>ダンプトラック運搬（バックホウ１．４ｍ3積込）</v>
          </cell>
          <cell r="C637" t="str">
            <v>１０ｔ積　ＤＩＤ区間無　　６．０ｋｍ以下　　　有　　　５．５ｋｍ以下</v>
          </cell>
          <cell r="D637" t="str">
            <v>地山ｍ3</v>
          </cell>
          <cell r="E637">
            <v>680</v>
          </cell>
        </row>
        <row r="638">
          <cell r="A638">
            <v>525510</v>
          </cell>
          <cell r="B638" t="str">
            <v>ダンプトラック運搬（バックホウ１．４ｍ3積込）</v>
          </cell>
          <cell r="C638" t="str">
            <v>１０ｔ積　ＤＩＤ区間無　　７．０ｋｍ以下　　　有　　　６．５ｋｍ以下</v>
          </cell>
          <cell r="D638" t="str">
            <v>地山ｍ3</v>
          </cell>
          <cell r="E638">
            <v>800</v>
          </cell>
        </row>
        <row r="639">
          <cell r="A639">
            <v>525520</v>
          </cell>
          <cell r="B639" t="str">
            <v>ダンプトラック運搬（バックホウ１．４ｍ3積込）</v>
          </cell>
          <cell r="C639" t="str">
            <v>１０ｔ積　ＤＩＤ区間無　　８．５ｋｍ以下　　　有　　　８．０ｋｍ以下</v>
          </cell>
          <cell r="D639" t="str">
            <v>地山ｍ3</v>
          </cell>
          <cell r="E639">
            <v>920</v>
          </cell>
        </row>
        <row r="640">
          <cell r="A640">
            <v>525530</v>
          </cell>
          <cell r="B640" t="str">
            <v>ダンプトラック運搬（バックホウ１．４ｍ3積込）</v>
          </cell>
          <cell r="C640" t="str">
            <v>１０ｔ積　ＤＩＤ区間無　１０．０ｋｍ以下　　　有　　　９．５ｋｍ以下</v>
          </cell>
          <cell r="D640" t="str">
            <v>地山ｍ3</v>
          </cell>
          <cell r="E640">
            <v>1040</v>
          </cell>
        </row>
        <row r="641">
          <cell r="A641">
            <v>525540</v>
          </cell>
          <cell r="B641" t="str">
            <v>ダンプトラック運搬（バックホウ１．４ｍ3積込）</v>
          </cell>
          <cell r="C641" t="str">
            <v>１０ｔ積　ＤＩＤ区間無　１２．５ｋｍ以下　　　有　　１１．５ｋｍ以下</v>
          </cell>
          <cell r="D641" t="str">
            <v>地山ｍ3</v>
          </cell>
          <cell r="E641">
            <v>1200</v>
          </cell>
        </row>
        <row r="642">
          <cell r="A642">
            <v>525550</v>
          </cell>
          <cell r="B642" t="str">
            <v>ダンプトラック運搬（バックホウ１．４ｍ3積込）</v>
          </cell>
          <cell r="C642" t="str">
            <v>１０ｔ積　ＤＩＤ区間無　１６．５ｋｍ以下　　　有　　１５．０ｋｍ以下</v>
          </cell>
          <cell r="D642" t="str">
            <v>地山ｍ3</v>
          </cell>
          <cell r="E642">
            <v>1440</v>
          </cell>
        </row>
        <row r="643">
          <cell r="A643">
            <v>525560</v>
          </cell>
          <cell r="B643" t="str">
            <v>ダンプトラック運搬（バックホウ１．４ｍ3積込）</v>
          </cell>
          <cell r="C643" t="str">
            <v>１０ｔ積　ＤＩＤ区間無　２３．５ｋｍ以下　　　有　　２０．５ｋｍ以下</v>
          </cell>
          <cell r="D643" t="str">
            <v>地山ｍ3</v>
          </cell>
          <cell r="E643">
            <v>1800</v>
          </cell>
        </row>
        <row r="644">
          <cell r="A644">
            <v>525570</v>
          </cell>
          <cell r="B644" t="str">
            <v>ダンプトラック運搬（バックホウ１．４ｍ3積込）</v>
          </cell>
          <cell r="C644" t="str">
            <v>１０ｔ積　ＤＩＤ区間無　５１．５ｋｍ以下　　　有　　３３．０ｋｍ以下</v>
          </cell>
          <cell r="D644" t="str">
            <v>地山ｍ3</v>
          </cell>
          <cell r="E644">
            <v>2440</v>
          </cell>
        </row>
        <row r="645">
          <cell r="A645">
            <v>525580</v>
          </cell>
          <cell r="B645" t="str">
            <v>ダンプトラック運搬（バックホウ１．４ｍ3積込）</v>
          </cell>
          <cell r="C645" t="str">
            <v>１０ｔ積　ＤＩＤ区間無　６０．０ｋｍ以下　　　有　　６０．０ｋｍ以下</v>
          </cell>
          <cell r="D645" t="str">
            <v>地山ｍ3</v>
          </cell>
          <cell r="E645">
            <v>3640</v>
          </cell>
        </row>
        <row r="646">
          <cell r="A646">
            <v>525810</v>
          </cell>
          <cell r="B646" t="str">
            <v>ダンプトラック運搬（バックホウ０．４５ｍ3積込）</v>
          </cell>
          <cell r="C646" t="str">
            <v>１０ｔ積　ＤＩＤ区間無　　０．５ｋｍ以下　　　有　　　０．５ｋｍ以下</v>
          </cell>
          <cell r="D646" t="str">
            <v>地山ｍ3</v>
          </cell>
          <cell r="E646">
            <v>400</v>
          </cell>
        </row>
        <row r="647">
          <cell r="A647">
            <v>525820</v>
          </cell>
          <cell r="B647" t="str">
            <v>ダンプトラック運搬（バックホウ０．４５ｍ3積込）</v>
          </cell>
          <cell r="C647" t="str">
            <v>１０ｔ積　ＤＩＤ区間無　　１．０ｋｍ以下　　　有　　　１．０ｋｍ以下</v>
          </cell>
          <cell r="D647" t="str">
            <v>地山ｍ3</v>
          </cell>
          <cell r="E647">
            <v>440</v>
          </cell>
        </row>
        <row r="648">
          <cell r="A648">
            <v>525830</v>
          </cell>
          <cell r="B648" t="str">
            <v>ダンプトラック運搬（バックホウ０．４５ｍ3積込）</v>
          </cell>
          <cell r="C648" t="str">
            <v>１０ｔ積　ＤＩＤ区間無　　２．０ｋｍ以下　　　有　　　１．５ｋｍ以下</v>
          </cell>
          <cell r="D648" t="str">
            <v>地山ｍ3</v>
          </cell>
          <cell r="E648">
            <v>520</v>
          </cell>
        </row>
        <row r="649">
          <cell r="A649">
            <v>525840</v>
          </cell>
          <cell r="B649" t="str">
            <v>ダンプトラック運搬（バックホウ０．４５ｍ3積込）</v>
          </cell>
          <cell r="C649" t="str">
            <v>１０ｔ積　ＤＩＤ区間無　　２．５ｋｍ以下　　　有　　　２．０ｋｍ以下</v>
          </cell>
          <cell r="D649" t="str">
            <v>地山ｍ3</v>
          </cell>
          <cell r="E649">
            <v>600</v>
          </cell>
        </row>
        <row r="650">
          <cell r="A650">
            <v>525850</v>
          </cell>
          <cell r="B650" t="str">
            <v>ダンプトラック運搬（バックホウ０．４５ｍ3積込）</v>
          </cell>
          <cell r="C650" t="str">
            <v>１０ｔ積　ＤＩＤ区間無　　３．５ｋｍ以下　　　有　　　３．０ｋｍ以下</v>
          </cell>
          <cell r="D650" t="str">
            <v>地山ｍ3</v>
          </cell>
          <cell r="E650">
            <v>680</v>
          </cell>
        </row>
        <row r="651">
          <cell r="A651">
            <v>525860</v>
          </cell>
          <cell r="B651" t="str">
            <v>ダンプトラック運搬（バックホウ０．４５ｍ3積込）</v>
          </cell>
          <cell r="C651" t="str">
            <v>１０ｔ積　ＤＩＤ区間無　　４．５ｋｍ以下　　　有　　　４．０ｋｍ以下</v>
          </cell>
          <cell r="D651" t="str">
            <v>地山ｍ3</v>
          </cell>
          <cell r="E651">
            <v>800</v>
          </cell>
        </row>
        <row r="652">
          <cell r="A652">
            <v>525870</v>
          </cell>
          <cell r="B652" t="str">
            <v>ダンプトラック運搬（バックホウ０．４５ｍ3積込）</v>
          </cell>
          <cell r="C652" t="str">
            <v>１０ｔ積　ＤＩＤ区間無　　６．０ｋｍ以下　　　有　　　５．５ｋｍ以下</v>
          </cell>
          <cell r="D652" t="str">
            <v>地山ｍ3</v>
          </cell>
          <cell r="E652">
            <v>920</v>
          </cell>
        </row>
        <row r="653">
          <cell r="A653">
            <v>525880</v>
          </cell>
          <cell r="B653" t="str">
            <v>ダンプトラック運搬（バックホウ０．４５ｍ3積込）</v>
          </cell>
          <cell r="C653" t="str">
            <v>１０ｔ積　ＤＩＤ区間無　　７．５ｋｍ以下　　　有　　　７．０ｋｍ以下</v>
          </cell>
          <cell r="D653" t="str">
            <v>地山ｍ3</v>
          </cell>
          <cell r="E653">
            <v>1040</v>
          </cell>
        </row>
        <row r="654">
          <cell r="A654">
            <v>525890</v>
          </cell>
          <cell r="B654" t="str">
            <v>ダンプトラック運搬（バックホウ０．４５ｍ3積込）</v>
          </cell>
          <cell r="C654" t="str">
            <v>１０ｔ積　ＤＩＤ区間無　１０．０ｋｍ以下　　　有　　　９．０ｋｍ以下</v>
          </cell>
          <cell r="D654" t="str">
            <v>地山ｍ3</v>
          </cell>
          <cell r="E654">
            <v>1200</v>
          </cell>
        </row>
        <row r="655">
          <cell r="A655">
            <v>525900</v>
          </cell>
          <cell r="B655" t="str">
            <v>ダンプトラック運搬（バックホウ０．４５ｍ3積込）</v>
          </cell>
          <cell r="C655" t="str">
            <v>１０ｔ積　ＤＩＤ区間無　１３．５ｋｍ以下　　　有　　１２．０ｋｍ以下</v>
          </cell>
          <cell r="D655" t="str">
            <v>地山ｍ3</v>
          </cell>
          <cell r="E655">
            <v>1440</v>
          </cell>
        </row>
        <row r="656">
          <cell r="A656">
            <v>525910</v>
          </cell>
          <cell r="B656" t="str">
            <v>ダンプトラック運搬（バックホウ０．４５ｍ3積込）</v>
          </cell>
          <cell r="C656" t="str">
            <v>１０ｔ積　ＤＩＤ区間無　１９．５ｋｍ以下　　　有　　１７．５ｋｍ以下</v>
          </cell>
          <cell r="D656" t="str">
            <v>地山ｍ3</v>
          </cell>
          <cell r="E656">
            <v>1800</v>
          </cell>
        </row>
        <row r="657">
          <cell r="A657">
            <v>525920</v>
          </cell>
          <cell r="B657" t="str">
            <v>ダンプトラック運搬（バックホウ０．４５ｍ3積込）</v>
          </cell>
          <cell r="C657" t="str">
            <v>１０ｔ積　ＤＩＤ区間無　３９．０ｋｍ以下　　　有　　２８．５ｋｍ以下</v>
          </cell>
          <cell r="D657" t="str">
            <v>地山ｍ3</v>
          </cell>
          <cell r="E657">
            <v>2440</v>
          </cell>
        </row>
        <row r="658">
          <cell r="B658" t="str">
            <v>【　土木工事複合単価表　】</v>
          </cell>
          <cell r="E658"/>
        </row>
        <row r="659">
          <cell r="A659">
            <v>525930</v>
          </cell>
          <cell r="B659" t="str">
            <v>ダンプトラック運搬（バックホウ０．４５ｍ3積込）</v>
          </cell>
          <cell r="C659" t="str">
            <v>１０ｔ積　ＤＩＤ区間無　６０．０ｋｍ以下　　　有　　６０．０ｋｍ以下</v>
          </cell>
          <cell r="D659" t="str">
            <v>地山ｍ3</v>
          </cell>
          <cell r="E659">
            <v>3640</v>
          </cell>
        </row>
        <row r="660">
          <cell r="A660">
            <v>526210</v>
          </cell>
          <cell r="B660" t="str">
            <v>ダンプトラック運搬（バックホウ０．２８ｍ3積込）</v>
          </cell>
          <cell r="C660" t="str">
            <v>　４ｔ積　ＤＩＤ区間無　　０．２ｋｍ以下　　　有　　　０．２ｋｍ以下</v>
          </cell>
          <cell r="D660" t="str">
            <v>地山ｍ3</v>
          </cell>
          <cell r="E660">
            <v>520</v>
          </cell>
        </row>
        <row r="661">
          <cell r="A661">
            <v>526220</v>
          </cell>
          <cell r="B661" t="str">
            <v>ダンプトラック運搬（バックホウ０．２８ｍ3積込）</v>
          </cell>
          <cell r="C661" t="str">
            <v>　４ｔ積　ＤＩＤ区間無　　１．０ｋｍ以下　　　有　　　１．０ｋｍ以下</v>
          </cell>
          <cell r="D661" t="str">
            <v>地山ｍ3</v>
          </cell>
          <cell r="E661">
            <v>650</v>
          </cell>
        </row>
        <row r="662">
          <cell r="A662">
            <v>526230</v>
          </cell>
          <cell r="B662" t="str">
            <v>ダンプトラック運搬（バックホウ０．２８ｍ3積込）</v>
          </cell>
          <cell r="C662" t="str">
            <v>　４ｔ積　ＤＩＤ区間無　　１．５ｋｍ以下　　　有　　　１．５ｋｍ以下</v>
          </cell>
          <cell r="D662" t="str">
            <v>地山ｍ3</v>
          </cell>
          <cell r="E662">
            <v>780</v>
          </cell>
        </row>
        <row r="663">
          <cell r="A663">
            <v>526240</v>
          </cell>
          <cell r="B663" t="str">
            <v>ダンプトラック運搬（バックホウ０．２８ｍ3積込）</v>
          </cell>
          <cell r="C663" t="str">
            <v>　４ｔ積　ＤＩＤ区間無　　２．５ｋｍ以下　　　有　　　２．０ｋｍ以下</v>
          </cell>
          <cell r="D663" t="str">
            <v>地山ｍ3</v>
          </cell>
          <cell r="E663">
            <v>910</v>
          </cell>
        </row>
        <row r="664">
          <cell r="A664">
            <v>526250</v>
          </cell>
          <cell r="B664" t="str">
            <v>ダンプトラック運搬（バックホウ０．２８ｍ3積込）</v>
          </cell>
          <cell r="C664" t="str">
            <v>　４ｔ積　ＤＩＤ区間無　　３．５ｋｍ以下　　　有　　　３．０ｋｍ以下</v>
          </cell>
          <cell r="D664" t="str">
            <v>地山ｍ3</v>
          </cell>
          <cell r="E664">
            <v>1040</v>
          </cell>
        </row>
        <row r="665">
          <cell r="A665">
            <v>526260</v>
          </cell>
          <cell r="B665" t="str">
            <v>ダンプトラック運搬（バックホウ０．２８ｍ3積込）</v>
          </cell>
          <cell r="C665" t="str">
            <v>　４ｔ積　ＤＩＤ区間無　　４．０ｋｍ以下　　　有　　　３．５ｋｍ以下</v>
          </cell>
          <cell r="D665" t="str">
            <v>地山ｍ3</v>
          </cell>
          <cell r="E665">
            <v>1170</v>
          </cell>
        </row>
        <row r="666">
          <cell r="A666">
            <v>526270</v>
          </cell>
          <cell r="B666" t="str">
            <v>ダンプトラック運搬（バックホウ０．２８ｍ3積込）</v>
          </cell>
          <cell r="C666" t="str">
            <v>　４ｔ積　ＤＩＤ区間無　　５．０ｋｍ以下　　　有　　　４．５ｋｍ以下</v>
          </cell>
          <cell r="D666" t="str">
            <v>地山ｍ3</v>
          </cell>
          <cell r="E666">
            <v>1300</v>
          </cell>
        </row>
        <row r="667">
          <cell r="A667">
            <v>526280</v>
          </cell>
          <cell r="B667" t="str">
            <v>ダンプトラック運搬（バックホウ０．２８ｍ3積込）</v>
          </cell>
          <cell r="C667" t="str">
            <v>　４ｔ積　ＤＩＤ区間無　　６．０ｋｍ以下　　　有　　　５．５ｋｍ以下</v>
          </cell>
          <cell r="D667" t="str">
            <v>地山ｍ3</v>
          </cell>
          <cell r="E667">
            <v>1430</v>
          </cell>
        </row>
        <row r="668">
          <cell r="A668">
            <v>526290</v>
          </cell>
          <cell r="B668" t="str">
            <v>ダンプトラック運搬（バックホウ０．２８ｍ3積込）</v>
          </cell>
          <cell r="C668" t="str">
            <v>　４ｔ積　ＤＩＤ区間無　　７．５ｋｍ以下　　　有　　　７．０ｋｍ以下</v>
          </cell>
          <cell r="D668" t="str">
            <v>地山ｍ3</v>
          </cell>
          <cell r="E668">
            <v>1560</v>
          </cell>
        </row>
        <row r="669">
          <cell r="A669">
            <v>526300</v>
          </cell>
          <cell r="B669" t="str">
            <v>ダンプトラック運搬（バックホウ０．２８ｍ3積込）</v>
          </cell>
          <cell r="C669" t="str">
            <v>　４ｔ積　ＤＩＤ区間無　１０．０ｋｍ以下　　　有　　　９．０ｋｍ以下</v>
          </cell>
          <cell r="D669" t="str">
            <v>地山ｍ3</v>
          </cell>
          <cell r="E669">
            <v>2080</v>
          </cell>
        </row>
        <row r="670">
          <cell r="A670">
            <v>526310</v>
          </cell>
          <cell r="B670" t="str">
            <v>ダンプトラック運搬（バックホウ０．２８ｍ3積込）</v>
          </cell>
          <cell r="C670" t="str">
            <v>　４ｔ積　ＤＩＤ区間無　１３．０ｋｍ以下　　　有　　１２．０ｋｍ以下</v>
          </cell>
          <cell r="D670" t="str">
            <v>地山ｍ3</v>
          </cell>
          <cell r="E670">
            <v>2340</v>
          </cell>
        </row>
        <row r="671">
          <cell r="A671">
            <v>526320</v>
          </cell>
          <cell r="B671" t="str">
            <v>ダンプトラック運搬（バックホウ０．２８ｍ3積込）</v>
          </cell>
          <cell r="C671" t="str">
            <v>　４ｔ積　ＤＩＤ区間無　１９．０ｋｍ以下　　　有　　１７．０ｋｍ以下</v>
          </cell>
          <cell r="D671" t="str">
            <v>地山ｍ3</v>
          </cell>
          <cell r="E671">
            <v>2860</v>
          </cell>
        </row>
        <row r="672">
          <cell r="A672">
            <v>526330</v>
          </cell>
          <cell r="B672" t="str">
            <v>ダンプトラック運搬（バックホウ０．２８ｍ3積込）</v>
          </cell>
          <cell r="C672" t="str">
            <v>　４ｔ積　ＤＩＤ区間無　３５．０ｋｍ以下　　　有　　２７．０ｋｍ以下</v>
          </cell>
          <cell r="D672" t="str">
            <v>地山ｍ3</v>
          </cell>
          <cell r="E672">
            <v>3900</v>
          </cell>
        </row>
        <row r="673">
          <cell r="A673">
            <v>526340</v>
          </cell>
          <cell r="B673" t="str">
            <v>ダンプトラック運搬（バックホウ０．２８ｍ3積込）</v>
          </cell>
          <cell r="C673" t="str">
            <v>　４ｔ積　ＤＩＤ区間無　６０．０ｋｍ以下　　　有　　６０．０ｋｍ以下</v>
          </cell>
          <cell r="D673" t="str">
            <v>地山ｍ3</v>
          </cell>
          <cell r="E673">
            <v>5980</v>
          </cell>
        </row>
        <row r="674">
          <cell r="A674">
            <v>526610</v>
          </cell>
          <cell r="B674" t="str">
            <v>ダンプトラック運搬（小型バックホウ０．１３ｍ3積込）</v>
          </cell>
          <cell r="C674" t="str">
            <v>　２ｔ積　ＤＩＤ区間無　　０．３ｋｍ以下　　　有　　　０．３ｋｍ以下</v>
          </cell>
          <cell r="D674" t="str">
            <v>地山ｍ3</v>
          </cell>
          <cell r="E674">
            <v>1030</v>
          </cell>
        </row>
        <row r="675">
          <cell r="A675">
            <v>526620</v>
          </cell>
          <cell r="B675" t="str">
            <v>ダンプトラック運搬（小型バックホウ０．１３ｍ3積込）</v>
          </cell>
          <cell r="C675" t="str">
            <v>　２ｔ積　ＤＩＤ区間無　　１．０ｋｍ以下　　　有　　　１．０ｋｍ以下</v>
          </cell>
          <cell r="D675" t="str">
            <v>地山ｍ3</v>
          </cell>
          <cell r="E675">
            <v>1140</v>
          </cell>
        </row>
        <row r="676">
          <cell r="A676">
            <v>526630</v>
          </cell>
          <cell r="B676" t="str">
            <v>ダンプトラック運搬（小型バックホウ０．１３ｍ3積込）</v>
          </cell>
          <cell r="C676" t="str">
            <v>　２ｔ積　ＤＩＤ区間無　　１．５ｋｍ以下　　　有　　　１．５ｋｍ以下</v>
          </cell>
          <cell r="D676" t="str">
            <v>地山ｍ3</v>
          </cell>
          <cell r="E676">
            <v>1370</v>
          </cell>
        </row>
        <row r="677">
          <cell r="A677">
            <v>526640</v>
          </cell>
          <cell r="B677" t="str">
            <v>ダンプトラック運搬（小型バックホウ０．１３ｍ3積込）</v>
          </cell>
          <cell r="C677" t="str">
            <v>　２ｔ積　ＤＩＤ区間無　　２．５ｋｍ以下　　　有　　　２．５ｋｍ以下</v>
          </cell>
          <cell r="D677" t="str">
            <v>地山ｍ3</v>
          </cell>
          <cell r="E677">
            <v>1600</v>
          </cell>
        </row>
        <row r="678">
          <cell r="A678">
            <v>526650</v>
          </cell>
          <cell r="B678" t="str">
            <v>ダンプトラック運搬（小型バックホウ０．１３ｍ3積込）</v>
          </cell>
          <cell r="C678" t="str">
            <v>　２ｔ積　ＤＩＤ区間無　　３．０ｋｍ以下　　　有　　　３．０ｋｍ以下</v>
          </cell>
          <cell r="D678" t="str">
            <v>地山ｍ3</v>
          </cell>
          <cell r="E678">
            <v>1830</v>
          </cell>
        </row>
        <row r="679">
          <cell r="A679">
            <v>526660</v>
          </cell>
          <cell r="B679" t="str">
            <v>ダンプトラック運搬（小型バックホウ０．１３ｍ3積込）</v>
          </cell>
          <cell r="C679" t="str">
            <v>　２ｔ積　ＤＩＤ区間無　　３．５ｋｍ以下　　　有　　　３．５ｋｍ以下</v>
          </cell>
          <cell r="D679" t="str">
            <v>地山ｍ3</v>
          </cell>
          <cell r="E679">
            <v>2050</v>
          </cell>
        </row>
        <row r="680">
          <cell r="A680">
            <v>526670</v>
          </cell>
          <cell r="B680" t="str">
            <v>ダンプトラック運搬（小型バックホウ０．１３ｍ3積込）</v>
          </cell>
          <cell r="C680" t="str">
            <v>　２ｔ積　ＤＩＤ区間無　　４．５ｋｍ以下　　　有　　　４．５ｋｍ以下</v>
          </cell>
          <cell r="D680" t="str">
            <v>地山ｍ3</v>
          </cell>
          <cell r="E680">
            <v>2280</v>
          </cell>
        </row>
        <row r="681">
          <cell r="A681">
            <v>526680</v>
          </cell>
          <cell r="B681" t="str">
            <v>ダンプトラック運搬（小型バックホウ０．１３ｍ3積込）</v>
          </cell>
          <cell r="C681" t="str">
            <v>　２ｔ積　ＤＩＤ区間無　　５．５ｋｍ以下　　　有　　　５．０ｋｍ以下</v>
          </cell>
          <cell r="D681" t="str">
            <v>地山ｍ3</v>
          </cell>
          <cell r="E681">
            <v>2510</v>
          </cell>
        </row>
        <row r="682">
          <cell r="A682">
            <v>526690</v>
          </cell>
          <cell r="B682" t="str">
            <v>ダンプトラック運搬（小型バックホウ０．１３ｍ3積込）</v>
          </cell>
          <cell r="C682" t="str">
            <v>　２ｔ積　ＤＩＤ区間無　　７．０ｋｍ以下　　　有　　　６．５ｋｍ以下</v>
          </cell>
          <cell r="D682" t="str">
            <v>地山ｍ3</v>
          </cell>
          <cell r="E682">
            <v>2960</v>
          </cell>
        </row>
        <row r="683">
          <cell r="A683">
            <v>526700</v>
          </cell>
          <cell r="B683" t="str">
            <v>ダンプトラック運搬（小型バックホウ０．１３ｍ3積込）</v>
          </cell>
          <cell r="C683" t="str">
            <v>　２ｔ積　ＤＩＤ区間無　　９．０ｋｍ以下　　　有　　　８．０ｋｍ以下</v>
          </cell>
          <cell r="D683" t="str">
            <v>地山ｍ3</v>
          </cell>
          <cell r="E683">
            <v>3420</v>
          </cell>
        </row>
        <row r="684">
          <cell r="A684">
            <v>526710</v>
          </cell>
          <cell r="B684" t="str">
            <v>ダンプトラック運搬（小型バックホウ０．１３ｍ3積込）</v>
          </cell>
          <cell r="C684" t="str">
            <v>　２ｔ積　ＤＩＤ区間無　１２．０ｋｍ以下　　　有　　１１．０ｋｍ以下</v>
          </cell>
          <cell r="D684" t="str">
            <v>地山ｍ3</v>
          </cell>
          <cell r="E684">
            <v>4100</v>
          </cell>
        </row>
        <row r="685">
          <cell r="A685">
            <v>526720</v>
          </cell>
          <cell r="B685" t="str">
            <v>ダンプトラック運搬（小型バックホウ０．１３ｍ3積込）</v>
          </cell>
          <cell r="C685" t="str">
            <v>　２ｔ積　ＤＩＤ区間無　１７．０ｋｍ以下　　　有　　１５．０ｋｍ以下</v>
          </cell>
          <cell r="D685" t="str">
            <v>地山ｍ3</v>
          </cell>
          <cell r="E685">
            <v>5240</v>
          </cell>
        </row>
        <row r="686">
          <cell r="A686">
            <v>526730</v>
          </cell>
          <cell r="B686" t="str">
            <v>ダンプトラック運搬（小型バックホウ０．１３ｍ3積込）</v>
          </cell>
          <cell r="C686" t="str">
            <v>　２ｔ積　ＤＩＤ区間無　２８．５ｋｍ以下　　　有　　２４．０ｋｍ以下</v>
          </cell>
          <cell r="D686" t="str">
            <v>地山ｍ3</v>
          </cell>
          <cell r="E686">
            <v>6840</v>
          </cell>
        </row>
        <row r="687">
          <cell r="A687">
            <v>526740</v>
          </cell>
          <cell r="B687" t="str">
            <v>ダンプトラック運搬（小型バックホウ０．１３ｍ3積込）</v>
          </cell>
          <cell r="C687" t="str">
            <v>　２ｔ積　ＤＩＤ区間無　６０．０ｋｍ以下　　　有　　６０．０ｋｍ以下</v>
          </cell>
          <cell r="D687" t="str">
            <v>地山ｍ3</v>
          </cell>
          <cell r="E687">
            <v>10250</v>
          </cell>
        </row>
        <row r="688">
          <cell r="A688">
            <v>527410</v>
          </cell>
          <cell r="B688" t="str">
            <v>ダンプトラック運搬（人力積込）</v>
          </cell>
          <cell r="C688" t="str">
            <v>　２ｔ積　ＤＩＤ区間無　　０．３ｋｍ以下　　　有　　　０．３ｋｍ以下</v>
          </cell>
          <cell r="D688" t="str">
            <v>地山ｍ3</v>
          </cell>
          <cell r="E688">
            <v>1140</v>
          </cell>
        </row>
        <row r="689">
          <cell r="A689">
            <v>527420</v>
          </cell>
          <cell r="B689" t="str">
            <v>ダンプトラック運搬（人力積込）</v>
          </cell>
          <cell r="C689" t="str">
            <v>　２ｔ積　ＤＩＤ区間無　　０．５ｋｍ以下　　　有　　　０．５ｋｍ以下</v>
          </cell>
          <cell r="D689" t="str">
            <v>地山ｍ3</v>
          </cell>
          <cell r="E689">
            <v>1260</v>
          </cell>
        </row>
        <row r="690">
          <cell r="A690">
            <v>527430</v>
          </cell>
          <cell r="B690" t="str">
            <v>ダンプトラック運搬（人力積込）</v>
          </cell>
          <cell r="C690" t="str">
            <v>　２ｔ積　ＤＩＤ区間無　　１．５ｋｍ以下　　　有　　　１．０ｋｍ以下</v>
          </cell>
          <cell r="D690" t="str">
            <v>地山ｍ3</v>
          </cell>
          <cell r="E690">
            <v>1370</v>
          </cell>
        </row>
        <row r="691">
          <cell r="A691">
            <v>527440</v>
          </cell>
          <cell r="B691" t="str">
            <v>ダンプトラック運搬（人力積込）</v>
          </cell>
          <cell r="C691" t="str">
            <v>　２ｔ積　ＤＩＤ区間無　　２．０ｋｍ以下　　　有　　　１．５ｋｍ以下</v>
          </cell>
          <cell r="D691" t="str">
            <v>地山ｍ3</v>
          </cell>
          <cell r="E691">
            <v>1600</v>
          </cell>
        </row>
        <row r="692">
          <cell r="A692">
            <v>527450</v>
          </cell>
          <cell r="B692" t="str">
            <v>ダンプトラック運搬（人力積込）</v>
          </cell>
          <cell r="C692" t="str">
            <v>　２ｔ積　ＤＩＤ区間無　　２．５ｋｍ以下　　　有　　　２．０ｋｍ以下</v>
          </cell>
          <cell r="D692" t="str">
            <v>地山ｍ3</v>
          </cell>
          <cell r="E692">
            <v>1830</v>
          </cell>
        </row>
        <row r="693">
          <cell r="A693">
            <v>527460</v>
          </cell>
          <cell r="B693" t="str">
            <v>ダンプトラック運搬（人力積込）</v>
          </cell>
          <cell r="C693" t="str">
            <v>　２ｔ積　ＤＩＤ区間無　　３．０ｋｍ以下　　　有　　　２．５ｋｍ以下</v>
          </cell>
          <cell r="D693" t="str">
            <v>地山ｍ3</v>
          </cell>
          <cell r="E693">
            <v>2050</v>
          </cell>
        </row>
        <row r="694">
          <cell r="A694">
            <v>527470</v>
          </cell>
          <cell r="B694" t="str">
            <v>ダンプトラック運搬（人力積込）</v>
          </cell>
          <cell r="C694" t="str">
            <v>　２ｔ積　ＤＩＤ区間無　　４．０ｋｍ以下　　　有　　　３．５ｋｍ以下</v>
          </cell>
          <cell r="D694" t="str">
            <v>地山ｍ3</v>
          </cell>
          <cell r="E694">
            <v>2280</v>
          </cell>
        </row>
        <row r="695">
          <cell r="A695">
            <v>527480</v>
          </cell>
          <cell r="B695" t="str">
            <v>ダンプトラック運搬（人力積込）</v>
          </cell>
          <cell r="C695" t="str">
            <v>　２ｔ積　ＤＩＤ区間無　　５．０ｋｍ以下　　　有　　　４．５ｋｍ以下</v>
          </cell>
          <cell r="D695" t="str">
            <v>地山ｍ3</v>
          </cell>
          <cell r="E695">
            <v>2510</v>
          </cell>
        </row>
        <row r="696">
          <cell r="A696">
            <v>527490</v>
          </cell>
          <cell r="B696" t="str">
            <v>ダンプトラック運搬（人力積込）</v>
          </cell>
          <cell r="C696" t="str">
            <v>　２ｔ積　ＤＩＤ区間無　　６．５ｋｍ以下　　　有　　　６．０ｋｍ以下</v>
          </cell>
          <cell r="D696" t="str">
            <v>地山ｍ3</v>
          </cell>
          <cell r="E696">
            <v>2960</v>
          </cell>
        </row>
        <row r="697">
          <cell r="A697">
            <v>527500</v>
          </cell>
          <cell r="B697" t="str">
            <v>ダンプトラック運搬（人力積込）</v>
          </cell>
          <cell r="C697" t="str">
            <v>　２ｔ積　ＤＩＤ区間無　　８．５ｋｍ以下　　　有　　　８．０ｋｍ以下</v>
          </cell>
          <cell r="D697" t="str">
            <v>地山ｍ3</v>
          </cell>
          <cell r="E697">
            <v>3420</v>
          </cell>
        </row>
        <row r="698">
          <cell r="A698">
            <v>527510</v>
          </cell>
          <cell r="B698" t="str">
            <v>ダンプトラック運搬（人力積込）</v>
          </cell>
          <cell r="C698" t="str">
            <v>　２ｔ積　ＤＩＤ区間無　１１．０ｋｍ以下　　　有　　１０．５ｋｍ以下</v>
          </cell>
          <cell r="D698" t="str">
            <v>地山ｍ3</v>
          </cell>
          <cell r="E698">
            <v>4100</v>
          </cell>
        </row>
        <row r="699">
          <cell r="B699" t="str">
            <v>【　土木工事複合単価表　】</v>
          </cell>
        </row>
        <row r="700">
          <cell r="A700">
            <v>527520</v>
          </cell>
          <cell r="B700" t="str">
            <v>ダンプトラック運搬（人力積込）</v>
          </cell>
          <cell r="C700" t="str">
            <v>　２ｔ積　ＤＩＤ区間無　１６．０ｋｍ以下　　　有　　１４．５ｋｍ以下</v>
          </cell>
          <cell r="D700" t="str">
            <v>地山ｍ3</v>
          </cell>
          <cell r="E700">
            <v>5240</v>
          </cell>
        </row>
        <row r="701">
          <cell r="A701">
            <v>527530</v>
          </cell>
          <cell r="B701" t="str">
            <v>ダンプトラック運搬（人力積込）</v>
          </cell>
          <cell r="C701" t="str">
            <v>　２ｔ積　ＤＩＤ区間無　２７．５ｋｍ以下　　　有　　２３．０ｋｍ以下</v>
          </cell>
          <cell r="D701" t="str">
            <v>地山ｍ3</v>
          </cell>
          <cell r="E701">
            <v>6840</v>
          </cell>
        </row>
        <row r="702">
          <cell r="A702">
            <v>527540</v>
          </cell>
          <cell r="B702" t="str">
            <v>ダンプトラック運搬（人力積込）</v>
          </cell>
          <cell r="C702" t="str">
            <v>　２ｔ積　ＤＩＤ区間無　６０．０ｋｍ以下　　　有　　６０．０ｋｍ以下</v>
          </cell>
          <cell r="D702" t="str">
            <v>地山ｍ3</v>
          </cell>
          <cell r="E702">
            <v>10250</v>
          </cell>
        </row>
        <row r="703">
          <cell r="A703">
            <v>528010</v>
          </cell>
          <cell r="B703" t="str">
            <v>軽構造物土工（機械施工）　　バックホウ０．２８ｍ3</v>
          </cell>
          <cell r="C703" t="str">
            <v>地先・歩車道境界ブロック　　並木桝　　　　　　　　　６６０ｍ以下</v>
          </cell>
          <cell r="D703" t="str">
            <v>ｍ</v>
          </cell>
          <cell r="E703">
            <v>450</v>
          </cell>
        </row>
        <row r="704">
          <cell r="A704">
            <v>528020</v>
          </cell>
          <cell r="B704" t="str">
            <v>軽構造物土工（機械施工）　　バックホウ０．２８ｍ3</v>
          </cell>
          <cell r="C704" t="str">
            <v>Ｌ形・皿形・Ｖ形側溝等（プレキャスト・現場打ち）　　３５０ｍ以下</v>
          </cell>
          <cell r="D704" t="str">
            <v>ｍ</v>
          </cell>
          <cell r="E704">
            <v>710</v>
          </cell>
        </row>
        <row r="705">
          <cell r="A705">
            <v>528030</v>
          </cell>
          <cell r="B705" t="str">
            <v>軽構造物土工（機械施工）　　バックホウ０．２８ｍ3</v>
          </cell>
          <cell r="C705" t="str">
            <v>Ｕ形・円形・箱形側溝等（プレキャスト・現場打ち）　　３００ｍ以下</v>
          </cell>
          <cell r="D705" t="str">
            <v>ｍ</v>
          </cell>
          <cell r="E705">
            <v>900</v>
          </cell>
        </row>
        <row r="706">
          <cell r="A706">
            <v>528110</v>
          </cell>
          <cell r="B706" t="str">
            <v>軽構造物土工（機械施工）　　バックホウ０．２８ｍ3</v>
          </cell>
          <cell r="C706" t="str">
            <v>街きょ桝・集水桝等　　　　　　　（プレキャスト・現場打ち）　１３０か所以下</v>
          </cell>
          <cell r="D706" t="str">
            <v>か所</v>
          </cell>
          <cell r="E706">
            <v>2340</v>
          </cell>
        </row>
        <row r="707">
          <cell r="A707">
            <v>528120</v>
          </cell>
          <cell r="B707" t="str">
            <v>軽構造物土工（機械施工）　　バックホウ０．２８ｍ3</v>
          </cell>
          <cell r="C707" t="str">
            <v>マンホール（管きょ部分別途）　（プレキャスト・現場打ち）　　２７か所以下</v>
          </cell>
          <cell r="D707" t="str">
            <v>か所</v>
          </cell>
          <cell r="E707">
            <v>9140</v>
          </cell>
        </row>
        <row r="708">
          <cell r="A708">
            <v>528220</v>
          </cell>
          <cell r="B708" t="str">
            <v>軽構造物土工（機械施工）　　バックホウ０．２８ｍ3</v>
          </cell>
          <cell r="C708" t="str">
            <v>最大高１ｍ程度以下の擁壁　　　　　　　　　　　　　　　 ２７０ｍ以下</v>
          </cell>
          <cell r="D708" t="str">
            <v>ｍ</v>
          </cell>
          <cell r="E708">
            <v>770</v>
          </cell>
        </row>
        <row r="709">
          <cell r="A709">
            <v>528230</v>
          </cell>
          <cell r="B709" t="str">
            <v>軽構造物土工（機械施工）　　バックホウ０．２８ｍ3</v>
          </cell>
          <cell r="C709" t="str">
            <v>フェンス基礎　　　　　　　　　　　　　　　　　　　　　　　　１１１０ｍ以下</v>
          </cell>
          <cell r="D709" t="str">
            <v>ｍ</v>
          </cell>
          <cell r="E709">
            <v>330</v>
          </cell>
        </row>
        <row r="710">
          <cell r="A710">
            <v>528610</v>
          </cell>
          <cell r="B710" t="str">
            <v>軽構造物土工（人力施工）</v>
          </cell>
          <cell r="C710" t="str">
            <v>地先・歩車道境界ブロック　　並木桝</v>
          </cell>
          <cell r="D710" t="str">
            <v>ｍ</v>
          </cell>
          <cell r="E710">
            <v>1380</v>
          </cell>
        </row>
        <row r="711">
          <cell r="A711">
            <v>528620</v>
          </cell>
          <cell r="B711" t="str">
            <v>軽構造物土工（人力施工）</v>
          </cell>
          <cell r="C711" t="str">
            <v>Ｌ形・皿形・Ｖ形側溝等           （プレキャスト・現場打ち）　</v>
          </cell>
          <cell r="D711" t="str">
            <v>ｍ</v>
          </cell>
          <cell r="E711">
            <v>2300</v>
          </cell>
        </row>
        <row r="712">
          <cell r="A712">
            <v>528630</v>
          </cell>
          <cell r="B712" t="str">
            <v>軽構造物土工（人力施工）</v>
          </cell>
          <cell r="C712" t="str">
            <v>Ｕ形・円形・箱形側溝等          （プレキャスト・現場打ち）</v>
          </cell>
          <cell r="D712" t="str">
            <v>ｍ</v>
          </cell>
          <cell r="E712">
            <v>2840</v>
          </cell>
        </row>
        <row r="713">
          <cell r="A713">
            <v>528710</v>
          </cell>
          <cell r="B713" t="str">
            <v>軽構造物土工（人力施工）</v>
          </cell>
          <cell r="C713" t="str">
            <v>街きょ桝・集水桝等　　　         （プレキャスト・現場打ち）</v>
          </cell>
          <cell r="D713" t="str">
            <v>か所</v>
          </cell>
          <cell r="E713">
            <v>6970</v>
          </cell>
        </row>
        <row r="714">
          <cell r="A714">
            <v>528720</v>
          </cell>
          <cell r="B714" t="str">
            <v>軽構造物土工（人力施工）</v>
          </cell>
          <cell r="C714" t="str">
            <v>マンホール（管きょ部分別途）　（プレキャスト・現場打ち）</v>
          </cell>
          <cell r="D714" t="str">
            <v>か所</v>
          </cell>
          <cell r="E714">
            <v>29830</v>
          </cell>
        </row>
        <row r="715">
          <cell r="A715">
            <v>528820</v>
          </cell>
          <cell r="B715" t="str">
            <v>軽構造物土工（人力施工）</v>
          </cell>
          <cell r="C715" t="str">
            <v>最大高１ｍ程度以下の擁壁</v>
          </cell>
          <cell r="D715" t="str">
            <v>ｍ</v>
          </cell>
          <cell r="E715">
            <v>2690</v>
          </cell>
        </row>
        <row r="716">
          <cell r="A716">
            <v>528830</v>
          </cell>
          <cell r="B716" t="str">
            <v>軽構造物土工（人力施工）</v>
          </cell>
          <cell r="C716" t="str">
            <v>フェンス基礎　</v>
          </cell>
          <cell r="D716" t="str">
            <v>ｍ</v>
          </cell>
          <cell r="E716">
            <v>920</v>
          </cell>
        </row>
        <row r="717">
          <cell r="A717">
            <v>530010</v>
          </cell>
          <cell r="B717" t="str">
            <v>岩掘削（リッパ掘削）</v>
          </cell>
          <cell r="C717" t="str">
            <v>オープンカット</v>
          </cell>
          <cell r="D717" t="str">
            <v>地山ｍ3</v>
          </cell>
          <cell r="E717">
            <v>260</v>
          </cell>
        </row>
        <row r="718">
          <cell r="A718">
            <v>530110</v>
          </cell>
          <cell r="B718" t="str">
            <v>岩掘削（火薬併用リッパ掘削）</v>
          </cell>
          <cell r="C718" t="str">
            <v>オープンカット</v>
          </cell>
          <cell r="D718" t="str">
            <v>地山ｍ3</v>
          </cell>
          <cell r="E718">
            <v>1310</v>
          </cell>
        </row>
        <row r="719">
          <cell r="A719">
            <v>530210</v>
          </cell>
          <cell r="B719" t="str">
            <v>岩掘削（大型ブレーカ掘削）</v>
          </cell>
          <cell r="C719" t="str">
            <v>軟岩　　オープンカット　　掘削（Ⅰ）</v>
          </cell>
          <cell r="D719" t="str">
            <v>地山ｍ3</v>
          </cell>
          <cell r="E719">
            <v>1090</v>
          </cell>
        </row>
        <row r="720">
          <cell r="A720">
            <v>530220</v>
          </cell>
          <cell r="B720" t="str">
            <v>岩掘削（大型ブレーカ掘削）</v>
          </cell>
          <cell r="C720" t="str">
            <v>軟岩　　オープンカット　　掘削（Ⅱ）</v>
          </cell>
          <cell r="D720" t="str">
            <v>地山ｍ3</v>
          </cell>
          <cell r="E720">
            <v>2060</v>
          </cell>
        </row>
        <row r="721">
          <cell r="A721">
            <v>530230</v>
          </cell>
          <cell r="B721" t="str">
            <v>岩掘削（大型ブレーカ掘削）</v>
          </cell>
          <cell r="C721" t="str">
            <v>硬岩　　オープンカット　　掘削（Ⅰ）</v>
          </cell>
          <cell r="D721" t="str">
            <v>地山ｍ3</v>
          </cell>
          <cell r="E721">
            <v>2070</v>
          </cell>
        </row>
        <row r="722">
          <cell r="A722">
            <v>530240</v>
          </cell>
          <cell r="B722" t="str">
            <v>岩掘削（大型ブレーカ掘削）</v>
          </cell>
          <cell r="C722" t="str">
            <v>硬岩　　オープンカット　　掘削（Ⅱ）</v>
          </cell>
          <cell r="D722" t="str">
            <v>地山ｍ3</v>
          </cell>
          <cell r="E722">
            <v>3550</v>
          </cell>
        </row>
        <row r="723">
          <cell r="A723">
            <v>530310</v>
          </cell>
          <cell r="B723" t="str">
            <v>岩掘削（人力併用機械掘削）</v>
          </cell>
          <cell r="C723" t="str">
            <v>軟岩　　片切掘削</v>
          </cell>
          <cell r="D723" t="str">
            <v>地山ｍ3</v>
          </cell>
          <cell r="E723">
            <v>2460</v>
          </cell>
        </row>
        <row r="724">
          <cell r="A724">
            <v>530320</v>
          </cell>
          <cell r="B724" t="str">
            <v>岩掘削（人力併用機械掘削）</v>
          </cell>
          <cell r="C724" t="str">
            <v>硬岩　　片切掘削</v>
          </cell>
          <cell r="D724" t="str">
            <v>地山ｍ3</v>
          </cell>
          <cell r="E724">
            <v>4740</v>
          </cell>
        </row>
        <row r="725">
          <cell r="A725">
            <v>530410</v>
          </cell>
          <cell r="B725" t="str">
            <v>岩掘削（火薬併用機械掘削）</v>
          </cell>
          <cell r="C725" t="str">
            <v>硬岩　　片切掘削</v>
          </cell>
          <cell r="D725" t="str">
            <v>地山ｍ3</v>
          </cell>
          <cell r="E725">
            <v>3660</v>
          </cell>
        </row>
        <row r="726">
          <cell r="A726">
            <v>530510</v>
          </cell>
          <cell r="B726" t="str">
            <v>転石破砕</v>
          </cell>
          <cell r="D726" t="str">
            <v>ｍ3</v>
          </cell>
          <cell r="E726">
            <v>2740</v>
          </cell>
        </row>
        <row r="727">
          <cell r="A727">
            <v>530610</v>
          </cell>
          <cell r="B727" t="str">
            <v>転石破砕</v>
          </cell>
          <cell r="C727" t="str">
            <v>火薬破砕</v>
          </cell>
          <cell r="D727" t="str">
            <v>ｍ3</v>
          </cell>
          <cell r="E727">
            <v>7240</v>
          </cell>
        </row>
        <row r="728">
          <cell r="A728">
            <v>530710</v>
          </cell>
          <cell r="B728" t="str">
            <v>人力岩破砕</v>
          </cell>
          <cell r="C728" t="str">
            <v>軟岩（Ⅰ）</v>
          </cell>
          <cell r="D728" t="str">
            <v>地山ｍ3</v>
          </cell>
          <cell r="E728">
            <v>7500</v>
          </cell>
        </row>
        <row r="729">
          <cell r="A729">
            <v>530720</v>
          </cell>
          <cell r="B729" t="str">
            <v>人力岩破砕</v>
          </cell>
          <cell r="C729" t="str">
            <v>軟岩（Ⅱ）</v>
          </cell>
          <cell r="D729" t="str">
            <v>地山ｍ3</v>
          </cell>
          <cell r="E729">
            <v>9670</v>
          </cell>
        </row>
        <row r="730">
          <cell r="A730">
            <v>530730</v>
          </cell>
          <cell r="B730" t="str">
            <v>人力岩破砕</v>
          </cell>
          <cell r="C730" t="str">
            <v>中硬岩</v>
          </cell>
          <cell r="D730" t="str">
            <v>地山ｍ3</v>
          </cell>
          <cell r="E730">
            <v>13350</v>
          </cell>
        </row>
        <row r="731">
          <cell r="A731">
            <v>530740</v>
          </cell>
          <cell r="B731" t="str">
            <v>人力岩破砕</v>
          </cell>
          <cell r="C731" t="str">
            <v>硬岩（Ⅰ）</v>
          </cell>
          <cell r="D731" t="str">
            <v>地山ｍ3</v>
          </cell>
          <cell r="E731">
            <v>21840</v>
          </cell>
        </row>
        <row r="732">
          <cell r="A732">
            <v>540010</v>
          </cell>
          <cell r="B732" t="str">
            <v>安定処理工</v>
          </cell>
          <cell r="C732" t="str">
            <v>混合回数１回　　飛散防止対策　　無</v>
          </cell>
          <cell r="D732" t="str">
            <v>ｍ2</v>
          </cell>
          <cell r="E732">
            <v>560</v>
          </cell>
        </row>
        <row r="733">
          <cell r="A733">
            <v>540020</v>
          </cell>
          <cell r="B733" t="str">
            <v>安定処理工</v>
          </cell>
          <cell r="C733" t="str">
            <v>混合回数２回　　飛散防止対策　　無</v>
          </cell>
          <cell r="D733" t="str">
            <v>ｍ2</v>
          </cell>
          <cell r="E733">
            <v>560</v>
          </cell>
        </row>
        <row r="734">
          <cell r="A734">
            <v>540030</v>
          </cell>
          <cell r="B734" t="str">
            <v>安定処理工</v>
          </cell>
          <cell r="C734" t="str">
            <v>混合回数１回　　飛散防止対策　　有</v>
          </cell>
          <cell r="D734" t="str">
            <v>ｍ2</v>
          </cell>
          <cell r="E734">
            <v>590</v>
          </cell>
        </row>
        <row r="735">
          <cell r="A735">
            <v>540040</v>
          </cell>
          <cell r="B735" t="str">
            <v>安定処理工</v>
          </cell>
          <cell r="C735" t="str">
            <v>混合回数２回　　飛散防止対策　　有</v>
          </cell>
          <cell r="D735" t="str">
            <v>ｍ2</v>
          </cell>
          <cell r="E735">
            <v>590</v>
          </cell>
        </row>
        <row r="736">
          <cell r="A736">
            <v>540210</v>
          </cell>
          <cell r="B736" t="str">
            <v>敷均し（サンドマット用）</v>
          </cell>
          <cell r="C736" t="str">
            <v>砂</v>
          </cell>
          <cell r="D736" t="str">
            <v>ｍ3</v>
          </cell>
          <cell r="E736">
            <v>140</v>
          </cell>
        </row>
        <row r="737">
          <cell r="A737">
            <v>550010</v>
          </cell>
          <cell r="B737" t="str">
            <v>不陸整正材敷均し締固め</v>
          </cell>
          <cell r="C737" t="str">
            <v>２．４ｍ越える</v>
          </cell>
          <cell r="D737" t="str">
            <v>ｍ2</v>
          </cell>
          <cell r="E737">
            <v>97</v>
          </cell>
        </row>
        <row r="738">
          <cell r="A738">
            <v>550110</v>
          </cell>
          <cell r="B738" t="str">
            <v>路盤材敷均し締固め（上層路盤）</v>
          </cell>
          <cell r="C738" t="str">
            <v>２．４ｍ越える　　厚１５ｃｍ以下</v>
          </cell>
          <cell r="D738" t="str">
            <v>ｍ2</v>
          </cell>
          <cell r="E738">
            <v>160</v>
          </cell>
        </row>
        <row r="739">
          <cell r="A739">
            <v>550120</v>
          </cell>
          <cell r="B739" t="str">
            <v>路盤材敷均し締固め（上層路盤）</v>
          </cell>
          <cell r="C739" t="str">
            <v>２．４ｍ以下　　　厚１５ｃｍ以下</v>
          </cell>
          <cell r="D739" t="str">
            <v>ｍ2</v>
          </cell>
          <cell r="E739">
            <v>560</v>
          </cell>
        </row>
        <row r="740">
          <cell r="B740" t="str">
            <v>【　土木工事複合単価表　】</v>
          </cell>
        </row>
        <row r="741">
          <cell r="A741">
            <v>550210</v>
          </cell>
          <cell r="B741" t="str">
            <v>路盤材敷均し締固め（下層路盤・凍上抑制層）</v>
          </cell>
          <cell r="C741" t="str">
            <v>２．４ｍ越える　　厚２０ｃｍ以下</v>
          </cell>
          <cell r="D741" t="str">
            <v>ｍ2</v>
          </cell>
          <cell r="E741">
            <v>160</v>
          </cell>
        </row>
        <row r="742">
          <cell r="A742">
            <v>550220</v>
          </cell>
          <cell r="B742" t="str">
            <v>路盤材敷均し締固め（下層路盤）</v>
          </cell>
          <cell r="C742" t="str">
            <v>２．４ｍ以下　　　厚２０ｃｍ以下</v>
          </cell>
          <cell r="D742" t="str">
            <v>ｍ2</v>
          </cell>
          <cell r="E742">
            <v>560</v>
          </cell>
        </row>
        <row r="743">
          <cell r="A743">
            <v>551010</v>
          </cell>
          <cell r="B743" t="str">
            <v>アスファルト混合物敷均し締固め（プライムコート）</v>
          </cell>
          <cell r="C743" t="str">
            <v>車道１．６ｍ≦Ｂ≦２．４ｍ　　歩道１．６≦Ｂ</v>
          </cell>
          <cell r="D743" t="str">
            <v>ｍ2</v>
          </cell>
          <cell r="E743">
            <v>290</v>
          </cell>
        </row>
        <row r="744">
          <cell r="A744">
            <v>551110</v>
          </cell>
          <cell r="B744" t="str">
            <v>アスファルト混合物敷均し締固め（プライムコート）</v>
          </cell>
          <cell r="C744" t="str">
            <v>車道２．４ｍ≦Ｂ≦４．５ｍ</v>
          </cell>
          <cell r="D744" t="str">
            <v>ｍ2</v>
          </cell>
          <cell r="E744">
            <v>180</v>
          </cell>
        </row>
        <row r="745">
          <cell r="A745">
            <v>551210</v>
          </cell>
          <cell r="B745" t="str">
            <v>アスファルト混合物敷均し締固め（プライムコート）</v>
          </cell>
          <cell r="C745" t="str">
            <v>車道４．５ｍ＜Ｂ</v>
          </cell>
          <cell r="D745" t="str">
            <v>ｍ2</v>
          </cell>
          <cell r="E745">
            <v>170</v>
          </cell>
        </row>
        <row r="746">
          <cell r="A746">
            <v>551310</v>
          </cell>
          <cell r="B746" t="str">
            <v>アスファルト混合物敷均し締固め（タックコート）</v>
          </cell>
          <cell r="C746" t="str">
            <v>車道１．６ｍ≦Ｂ≦２．４ｍ　　歩道１．６≦Ｂ</v>
          </cell>
          <cell r="D746" t="str">
            <v>ｍ2</v>
          </cell>
          <cell r="E746">
            <v>280</v>
          </cell>
        </row>
        <row r="747">
          <cell r="A747">
            <v>551410</v>
          </cell>
          <cell r="B747" t="str">
            <v>アスファルト混合物敷均し締固め（タックコート）</v>
          </cell>
          <cell r="C747" t="str">
            <v>車道２．４ｍ≦Ｂ≦４．５ｍ</v>
          </cell>
          <cell r="D747" t="str">
            <v>ｍ2</v>
          </cell>
          <cell r="E747">
            <v>180</v>
          </cell>
        </row>
        <row r="748">
          <cell r="A748">
            <v>551510</v>
          </cell>
          <cell r="B748" t="str">
            <v>アスファルト混合物敷均し締固め（タックコート）</v>
          </cell>
          <cell r="C748" t="str">
            <v>車道４．５ｍ＜Ｂ</v>
          </cell>
          <cell r="D748" t="str">
            <v>ｍ2</v>
          </cell>
          <cell r="E748">
            <v>170</v>
          </cell>
        </row>
        <row r="749">
          <cell r="A749">
            <v>551610</v>
          </cell>
          <cell r="B749" t="str">
            <v>アスファルト混合物敷均し締固め（プライムコート）</v>
          </cell>
          <cell r="C749" t="str">
            <v>人力　　車道　ｔ　≦５ｃｍ</v>
          </cell>
          <cell r="D749" t="str">
            <v>ｍ2</v>
          </cell>
          <cell r="E749">
            <v>990</v>
          </cell>
        </row>
        <row r="750">
          <cell r="A750">
            <v>551620</v>
          </cell>
          <cell r="B750" t="str">
            <v>アスファルト混合物敷均し締固め（プライムコート）</v>
          </cell>
          <cell r="C750" t="str">
            <v>人力　　歩道　ｔ　≦５ｃｍ</v>
          </cell>
          <cell r="D750" t="str">
            <v>ｍ2</v>
          </cell>
          <cell r="E750">
            <v>820</v>
          </cell>
        </row>
        <row r="751">
          <cell r="A751">
            <v>551630</v>
          </cell>
          <cell r="B751" t="str">
            <v>アスファルト混合物敷均し締固め（プライムコート）</v>
          </cell>
          <cell r="C751" t="str">
            <v>人力　　車道　５ｃｍ＜ ｔ　≦７ｃｍ</v>
          </cell>
          <cell r="D751" t="str">
            <v>ｍ2</v>
          </cell>
          <cell r="E751">
            <v>1190</v>
          </cell>
        </row>
        <row r="752">
          <cell r="A752">
            <v>551640</v>
          </cell>
          <cell r="B752" t="str">
            <v>アスファルト混合物敷均し締固め（プライムコート）</v>
          </cell>
          <cell r="C752" t="str">
            <v>人力　　歩道　５ｃｍ＜ ｔ　≦７ｃｍ</v>
          </cell>
          <cell r="D752" t="str">
            <v>ｍ2</v>
          </cell>
          <cell r="E752">
            <v>1020</v>
          </cell>
        </row>
        <row r="753">
          <cell r="A753">
            <v>551710</v>
          </cell>
          <cell r="B753" t="str">
            <v>アスファルト混合物敷均し締固め（タックコート）</v>
          </cell>
          <cell r="C753" t="str">
            <v>人力　　車道　ｔ　≦５ｃｍ　　　　　　　　（ポットホール補修工）</v>
          </cell>
          <cell r="D753" t="str">
            <v>ｍ2</v>
          </cell>
          <cell r="E753">
            <v>980</v>
          </cell>
        </row>
        <row r="754">
          <cell r="A754">
            <v>551720</v>
          </cell>
          <cell r="B754" t="str">
            <v>アスファルト混合物敷均し締固め（タックコート）</v>
          </cell>
          <cell r="C754" t="str">
            <v>人力　　歩道　ｔ　≦５ｃｍ</v>
          </cell>
          <cell r="D754" t="str">
            <v>ｍ2</v>
          </cell>
          <cell r="E754">
            <v>810</v>
          </cell>
        </row>
        <row r="755">
          <cell r="A755">
            <v>551730</v>
          </cell>
          <cell r="B755" t="str">
            <v>アスファルト混合物敷均し締固め（タックコート）</v>
          </cell>
          <cell r="C755" t="str">
            <v>人力　　車道　５ｃｍ＜ ｔ　≦７ｃｍ</v>
          </cell>
          <cell r="D755" t="str">
            <v>ｍ2</v>
          </cell>
          <cell r="E755">
            <v>1180</v>
          </cell>
        </row>
        <row r="756">
          <cell r="A756">
            <v>551740</v>
          </cell>
          <cell r="B756" t="str">
            <v>アスファルト混合物敷均し締固め（タックコート）</v>
          </cell>
          <cell r="C756" t="str">
            <v>人力　　歩道　５ｃｍ＜ ｔ　≦７ｃｍ</v>
          </cell>
          <cell r="D756" t="str">
            <v>ｍ2</v>
          </cell>
          <cell r="E756">
            <v>1000</v>
          </cell>
        </row>
        <row r="757">
          <cell r="A757">
            <v>551810</v>
          </cell>
          <cell r="B757" t="str">
            <v>排水性アスファルト混合物敷均し締固め</v>
          </cell>
          <cell r="C757" t="str">
            <v>車道２．５ｍ≦Ｂ≦６ｍ　　導水パイプあり（ゴム入りタックコート）</v>
          </cell>
          <cell r="D757" t="str">
            <v>ｍ2</v>
          </cell>
          <cell r="E757">
            <v>280</v>
          </cell>
        </row>
        <row r="758">
          <cell r="A758">
            <v>551820</v>
          </cell>
          <cell r="B758" t="str">
            <v>排水性アスファルト混合物敷均し締固め</v>
          </cell>
          <cell r="C758" t="str">
            <v>車道２．５ｍ≦Ｂ≦６ｍ　　導水パイプなし（ゴム入りタックコート）</v>
          </cell>
          <cell r="D758" t="str">
            <v>ｍ2</v>
          </cell>
          <cell r="E758">
            <v>240</v>
          </cell>
        </row>
        <row r="759">
          <cell r="A759">
            <v>551910</v>
          </cell>
          <cell r="B759" t="str">
            <v>透水性アスファルト混合物敷均し締固め</v>
          </cell>
          <cell r="C759" t="str">
            <v>歩道１．６≦Ｂ</v>
          </cell>
          <cell r="D759" t="str">
            <v>ｍ2</v>
          </cell>
          <cell r="E759">
            <v>280</v>
          </cell>
        </row>
        <row r="760">
          <cell r="A760">
            <v>552010</v>
          </cell>
          <cell r="B760" t="str">
            <v>コンクリート舗設</v>
          </cell>
          <cell r="C760" t="str">
            <v>機械施工　　１車線施工</v>
          </cell>
          <cell r="D760" t="str">
            <v>ｍ2</v>
          </cell>
          <cell r="E760">
            <v>2630</v>
          </cell>
        </row>
        <row r="761">
          <cell r="A761">
            <v>552020</v>
          </cell>
          <cell r="B761" t="str">
            <v>コンクリート舗設</v>
          </cell>
          <cell r="C761" t="str">
            <v>機械施工　　２車線同時施工</v>
          </cell>
          <cell r="D761" t="str">
            <v>ｍ2</v>
          </cell>
          <cell r="E761">
            <v>2310</v>
          </cell>
        </row>
        <row r="762">
          <cell r="A762">
            <v>552110</v>
          </cell>
          <cell r="B762" t="str">
            <v>コンクリート舗設</v>
          </cell>
          <cell r="C762" t="str">
            <v>人力施工　　舗装厚２０ｃｍ以上</v>
          </cell>
          <cell r="D762" t="str">
            <v>ｍ2</v>
          </cell>
          <cell r="E762">
            <v>3180</v>
          </cell>
        </row>
        <row r="763">
          <cell r="A763">
            <v>552120</v>
          </cell>
          <cell r="B763" t="str">
            <v>コンクリート舗設</v>
          </cell>
          <cell r="C763" t="str">
            <v>人力施工　　舗装厚２０ｃｍ未満</v>
          </cell>
          <cell r="D763" t="str">
            <v>ｍ2</v>
          </cell>
          <cell r="E763">
            <v>2330</v>
          </cell>
        </row>
        <row r="764">
          <cell r="A764">
            <v>552210</v>
          </cell>
          <cell r="B764" t="str">
            <v>れんが設置工</v>
          </cell>
          <cell r="C764" t="str">
            <v>平使い</v>
          </cell>
          <cell r="D764" t="str">
            <v>ｍ2</v>
          </cell>
          <cell r="E764">
            <v>3470</v>
          </cell>
        </row>
        <row r="765">
          <cell r="A765">
            <v>552220</v>
          </cell>
          <cell r="B765" t="str">
            <v>れんが設置工</v>
          </cell>
          <cell r="C765" t="str">
            <v>縦使い</v>
          </cell>
          <cell r="D765" t="str">
            <v>ｍ2</v>
          </cell>
          <cell r="E765">
            <v>6080</v>
          </cell>
        </row>
        <row r="766">
          <cell r="A766">
            <v>552310</v>
          </cell>
          <cell r="B766" t="str">
            <v>平石設置工</v>
          </cell>
          <cell r="C766" t="str">
            <v>乱形石・一般部（床）</v>
          </cell>
          <cell r="D766" t="str">
            <v>ｍ2</v>
          </cell>
          <cell r="E766">
            <v>8160</v>
          </cell>
        </row>
        <row r="767">
          <cell r="A767">
            <v>552320</v>
          </cell>
          <cell r="B767" t="str">
            <v>平石設置工</v>
          </cell>
          <cell r="C767" t="str">
            <v>方形石・一般部（床）</v>
          </cell>
          <cell r="D767" t="str">
            <v>ｍ2</v>
          </cell>
          <cell r="E767">
            <v>5320</v>
          </cell>
        </row>
        <row r="768">
          <cell r="A768">
            <v>552330</v>
          </cell>
          <cell r="B768" t="str">
            <v>平石設置工</v>
          </cell>
          <cell r="C768" t="str">
            <v>乱形石・階段部</v>
          </cell>
          <cell r="D768" t="str">
            <v>ｍ2</v>
          </cell>
          <cell r="E768">
            <v>11550</v>
          </cell>
        </row>
        <row r="769">
          <cell r="A769">
            <v>552340</v>
          </cell>
          <cell r="B769" t="str">
            <v>平石設置工</v>
          </cell>
          <cell r="C769" t="str">
            <v>方形石・階段部</v>
          </cell>
          <cell r="D769" t="str">
            <v>ｍ2</v>
          </cell>
          <cell r="E769">
            <v>10230</v>
          </cell>
        </row>
        <row r="770">
          <cell r="A770">
            <v>552410</v>
          </cell>
          <cell r="B770" t="str">
            <v>小舗石設置工</v>
          </cell>
          <cell r="D770" t="str">
            <v>ｍ2</v>
          </cell>
          <cell r="E770">
            <v>8740</v>
          </cell>
        </row>
        <row r="771">
          <cell r="A771">
            <v>552610</v>
          </cell>
          <cell r="B771" t="str">
            <v>境界ブロック据付工　　　（地先・歩車道・並木桝）</v>
          </cell>
          <cell r="C771" t="str">
            <v>長さ６００ｍｍ／個以下　　　　　　　　　重量５０ｋｇ／個未満</v>
          </cell>
          <cell r="D771" t="str">
            <v>ｍ</v>
          </cell>
          <cell r="E771">
            <v>1640</v>
          </cell>
        </row>
        <row r="772">
          <cell r="A772">
            <v>552620</v>
          </cell>
          <cell r="B772" t="str">
            <v>境界ブロック据付工　　　（地先・歩車道・並木桝）</v>
          </cell>
          <cell r="C772" t="str">
            <v>長さ６００ｍｍ／個以下　　　　　　　　　重量５０以上１００ｋｇ／個未満</v>
          </cell>
          <cell r="D772" t="str">
            <v>ｍ</v>
          </cell>
          <cell r="E772">
            <v>1970</v>
          </cell>
        </row>
        <row r="773">
          <cell r="A773">
            <v>552630</v>
          </cell>
          <cell r="B773" t="str">
            <v>境界ブロック据付工　　　（地先・歩車道・並木桝）</v>
          </cell>
          <cell r="C773" t="str">
            <v>長さ６００を越え８００ｍｍ／個以下　　重量５０以上１０５ｋｇ／個未満</v>
          </cell>
          <cell r="D773" t="str">
            <v>ｍ</v>
          </cell>
          <cell r="E773">
            <v>1850</v>
          </cell>
        </row>
        <row r="774">
          <cell r="A774">
            <v>552710</v>
          </cell>
          <cell r="B774" t="str">
            <v>平板設置工</v>
          </cell>
          <cell r="C774" t="str">
            <v>コンクリート平板（３０×３０ｃｍ）・点字ブロック等</v>
          </cell>
          <cell r="D774" t="str">
            <v>ｍ2</v>
          </cell>
          <cell r="E774">
            <v>1590</v>
          </cell>
        </row>
        <row r="775">
          <cell r="A775">
            <v>553010</v>
          </cell>
          <cell r="B775" t="str">
            <v>ガードパイプ設置工（機械打込）</v>
          </cell>
          <cell r="C775" t="str">
            <v>土中打込用</v>
          </cell>
          <cell r="D775" t="str">
            <v>ｍ</v>
          </cell>
          <cell r="E775">
            <v>2030</v>
          </cell>
        </row>
        <row r="776">
          <cell r="A776">
            <v>553110</v>
          </cell>
          <cell r="B776" t="str">
            <v>ガードパイプ設置工（人力建込）</v>
          </cell>
          <cell r="C776" t="str">
            <v>土中建込用（土工含む）</v>
          </cell>
          <cell r="D776" t="str">
            <v>ｍ</v>
          </cell>
          <cell r="E776">
            <v>4430</v>
          </cell>
        </row>
        <row r="777">
          <cell r="A777">
            <v>553210</v>
          </cell>
          <cell r="B777" t="str">
            <v>ガードパイプ設置工（人力建込）</v>
          </cell>
          <cell r="C777" t="str">
            <v>コンクリート建込用（充填含む）規格ＡＰ－２Ｂ・ＢＰ－２Ｂ・ＣＰ－２Ｂ</v>
          </cell>
          <cell r="D777" t="str">
            <v>ｍ</v>
          </cell>
          <cell r="E777">
            <v>2500</v>
          </cell>
        </row>
        <row r="778">
          <cell r="A778">
            <v>553250</v>
          </cell>
          <cell r="B778" t="str">
            <v>ガードパイプ取付工</v>
          </cell>
          <cell r="C778" t="str">
            <v>人力　　取付のみ</v>
          </cell>
          <cell r="D778" t="str">
            <v>ｍ</v>
          </cell>
          <cell r="E778">
            <v>620</v>
          </cell>
        </row>
        <row r="779">
          <cell r="A779">
            <v>553810</v>
          </cell>
          <cell r="B779" t="str">
            <v>アスカーブ設置工</v>
          </cell>
          <cell r="C779" t="str">
            <v>機械施工</v>
          </cell>
          <cell r="D779" t="str">
            <v>ｍ</v>
          </cell>
          <cell r="E779">
            <v>440</v>
          </cell>
        </row>
        <row r="780">
          <cell r="A780">
            <v>560010</v>
          </cell>
          <cell r="B780" t="str">
            <v>平石設置工</v>
          </cell>
          <cell r="C780" t="str">
            <v>乱形石・壁</v>
          </cell>
          <cell r="D780" t="str">
            <v>ｍ2</v>
          </cell>
          <cell r="E780">
            <v>10510</v>
          </cell>
        </row>
        <row r="781">
          <cell r="B781" t="str">
            <v>【　土木工事複合単価表　】</v>
          </cell>
        </row>
        <row r="782">
          <cell r="A782">
            <v>560020</v>
          </cell>
          <cell r="B782" t="str">
            <v>平石設置工</v>
          </cell>
          <cell r="C782" t="str">
            <v>方形石・壁</v>
          </cell>
          <cell r="D782" t="str">
            <v>ｍ2</v>
          </cell>
          <cell r="E782">
            <v>10960</v>
          </cell>
        </row>
        <row r="783">
          <cell r="A783">
            <v>560030</v>
          </cell>
          <cell r="B783" t="str">
            <v>平石設置工</v>
          </cell>
          <cell r="C783" t="str">
            <v>小　端・壁</v>
          </cell>
          <cell r="D783" t="str">
            <v>ｍ2</v>
          </cell>
          <cell r="E783">
            <v>27580</v>
          </cell>
        </row>
        <row r="784">
          <cell r="A784">
            <v>570010</v>
          </cell>
          <cell r="B784" t="str">
            <v>ヒューム管据付工</v>
          </cell>
          <cell r="C784" t="str">
            <v>φ１５０ｍｍ</v>
          </cell>
          <cell r="D784" t="str">
            <v>ｍ</v>
          </cell>
          <cell r="E784">
            <v>2990</v>
          </cell>
        </row>
        <row r="785">
          <cell r="A785">
            <v>570020</v>
          </cell>
          <cell r="B785" t="str">
            <v>ヒューム管据付工</v>
          </cell>
          <cell r="C785" t="str">
            <v>φ２００～φ２５０ｍｍ</v>
          </cell>
          <cell r="D785" t="str">
            <v>ｍ</v>
          </cell>
          <cell r="E785">
            <v>3690</v>
          </cell>
        </row>
        <row r="786">
          <cell r="A786">
            <v>570030</v>
          </cell>
          <cell r="B786" t="str">
            <v>ヒューム管据付工</v>
          </cell>
          <cell r="C786" t="str">
            <v>φ３００～φ３５０ｍｍ</v>
          </cell>
          <cell r="D786" t="str">
            <v>ｍ</v>
          </cell>
          <cell r="E786">
            <v>4420</v>
          </cell>
        </row>
        <row r="787">
          <cell r="A787">
            <v>570040</v>
          </cell>
          <cell r="B787" t="str">
            <v>ヒューム管据付工</v>
          </cell>
          <cell r="C787" t="str">
            <v>φ４００～φ４５０ｍｍ</v>
          </cell>
          <cell r="D787" t="str">
            <v>ｍ</v>
          </cell>
          <cell r="E787">
            <v>5230</v>
          </cell>
        </row>
        <row r="788">
          <cell r="A788">
            <v>570050</v>
          </cell>
          <cell r="B788" t="str">
            <v>ヒューム管据付工</v>
          </cell>
          <cell r="C788" t="str">
            <v>φ５００～φ６００ｍｍ</v>
          </cell>
          <cell r="D788" t="str">
            <v>ｍ</v>
          </cell>
          <cell r="E788">
            <v>6170</v>
          </cell>
        </row>
        <row r="789">
          <cell r="A789">
            <v>570110</v>
          </cell>
          <cell r="B789" t="str">
            <v>ヒューム管据付工</v>
          </cell>
          <cell r="C789" t="str">
            <v>φ７００ｍｍ</v>
          </cell>
          <cell r="D789" t="str">
            <v>ｍ</v>
          </cell>
          <cell r="E789">
            <v>6770</v>
          </cell>
        </row>
        <row r="790">
          <cell r="A790">
            <v>570120</v>
          </cell>
          <cell r="B790" t="str">
            <v>ヒューム管据付工</v>
          </cell>
          <cell r="C790" t="str">
            <v>φ８００～φ９００ｍｍ</v>
          </cell>
          <cell r="D790" t="str">
            <v>ｍ</v>
          </cell>
          <cell r="E790">
            <v>8110</v>
          </cell>
        </row>
        <row r="791">
          <cell r="A791">
            <v>570130</v>
          </cell>
          <cell r="B791" t="str">
            <v>ヒューム管据付工</v>
          </cell>
          <cell r="C791" t="str">
            <v>φ１，０００～φ１，１００ｍｍ</v>
          </cell>
          <cell r="D791" t="str">
            <v>ｍ</v>
          </cell>
          <cell r="E791">
            <v>9450</v>
          </cell>
        </row>
        <row r="792">
          <cell r="A792">
            <v>570140</v>
          </cell>
          <cell r="B792" t="str">
            <v>ヒューム管据付工</v>
          </cell>
          <cell r="C792" t="str">
            <v>φ１，２００～φ１，３５０ｍｍ</v>
          </cell>
          <cell r="D792" t="str">
            <v>ｍ</v>
          </cell>
          <cell r="E792">
            <v>12700</v>
          </cell>
        </row>
        <row r="793">
          <cell r="A793">
            <v>571010</v>
          </cell>
          <cell r="B793" t="str">
            <v>下水道用塩ビ管据付工</v>
          </cell>
          <cell r="C793" t="str">
            <v>　φ１５０ｍｍ　　ゴム輪受口　　片受け直管</v>
          </cell>
          <cell r="D793" t="str">
            <v>ｍ</v>
          </cell>
          <cell r="E793">
            <v>1950</v>
          </cell>
        </row>
        <row r="794">
          <cell r="A794">
            <v>571020</v>
          </cell>
          <cell r="B794" t="str">
            <v>下水道用塩ビ管据付工</v>
          </cell>
          <cell r="C794" t="str">
            <v>　φ２００ｍｍ　　ゴム輪受口　　片受け直管</v>
          </cell>
          <cell r="D794" t="str">
            <v>ｍ</v>
          </cell>
          <cell r="E794">
            <v>2040</v>
          </cell>
        </row>
        <row r="795">
          <cell r="A795">
            <v>571030</v>
          </cell>
          <cell r="B795" t="str">
            <v>下水道用塩ビ管据付工</v>
          </cell>
          <cell r="C795" t="str">
            <v>　φ２５０ｍｍ　　ゴム輪受口　　片受け直管</v>
          </cell>
          <cell r="D795" t="str">
            <v>ｍ</v>
          </cell>
          <cell r="E795">
            <v>2140</v>
          </cell>
        </row>
        <row r="796">
          <cell r="A796">
            <v>571040</v>
          </cell>
          <cell r="B796" t="str">
            <v>下水道用塩ビ管据付工</v>
          </cell>
          <cell r="C796" t="str">
            <v>　φ３００ｍｍ　　ゴム輪受口　　片受け直管</v>
          </cell>
          <cell r="D796" t="str">
            <v>ｍ</v>
          </cell>
          <cell r="E796">
            <v>2590</v>
          </cell>
        </row>
        <row r="797">
          <cell r="A797">
            <v>571050</v>
          </cell>
          <cell r="B797" t="str">
            <v>下水道用塩ビ管据付工</v>
          </cell>
          <cell r="C797" t="str">
            <v>　φ３５０ｍｍ　　ゴム輪受口　　片受け直管</v>
          </cell>
          <cell r="D797" t="str">
            <v>ｍ</v>
          </cell>
          <cell r="E797">
            <v>2700</v>
          </cell>
        </row>
        <row r="798">
          <cell r="A798">
            <v>571060</v>
          </cell>
          <cell r="B798" t="str">
            <v>下水道用塩ビ管据付工</v>
          </cell>
          <cell r="C798" t="str">
            <v>　φ４００ｍｍ　　ゴム輪受口　　片受け直管</v>
          </cell>
          <cell r="D798" t="str">
            <v>ｍ</v>
          </cell>
          <cell r="E798">
            <v>2700</v>
          </cell>
        </row>
        <row r="799">
          <cell r="A799">
            <v>571070</v>
          </cell>
          <cell r="B799" t="str">
            <v>下水道用塩ビ管据付工</v>
          </cell>
          <cell r="C799" t="str">
            <v>　φ４５０ｍｍ　　ゴム輪受口　　片受け直管</v>
          </cell>
          <cell r="D799" t="str">
            <v>ｍ</v>
          </cell>
          <cell r="E799">
            <v>2810</v>
          </cell>
        </row>
        <row r="800">
          <cell r="A800">
            <v>571080</v>
          </cell>
          <cell r="B800" t="str">
            <v>下水道用塩ビ管据付工</v>
          </cell>
          <cell r="C800" t="str">
            <v>　φ５００ｍｍ　　ゴム輪受口　　片受け直管</v>
          </cell>
          <cell r="D800" t="str">
            <v>ｍ</v>
          </cell>
          <cell r="E800">
            <v>3450</v>
          </cell>
        </row>
        <row r="801">
          <cell r="A801">
            <v>571090</v>
          </cell>
          <cell r="B801" t="str">
            <v>下水道用塩ビ管据付工</v>
          </cell>
          <cell r="C801" t="str">
            <v>　φ６００ｍｍ　　ゴム輪受口　　片受け直管</v>
          </cell>
          <cell r="D801" t="str">
            <v>ｍ</v>
          </cell>
          <cell r="E801">
            <v>3580</v>
          </cell>
        </row>
        <row r="802">
          <cell r="A802">
            <v>571100</v>
          </cell>
          <cell r="B802" t="str">
            <v>下水道用塩ビ管据付工</v>
          </cell>
          <cell r="C802" t="str">
            <v>　φ７００ｍｍ　　ゴム輪受口　　片受け直管</v>
          </cell>
          <cell r="D802" t="str">
            <v>ｍ</v>
          </cell>
          <cell r="E802">
            <v>3700</v>
          </cell>
        </row>
        <row r="803">
          <cell r="A803">
            <v>571110</v>
          </cell>
          <cell r="B803" t="str">
            <v>下水道用塩ビ管据付工</v>
          </cell>
          <cell r="C803" t="str">
            <v>　φ８００ｍｍ　　ゴム輪受口　　片受け直管</v>
          </cell>
          <cell r="D803" t="str">
            <v>ｍ</v>
          </cell>
          <cell r="E803">
            <v>3960</v>
          </cell>
        </row>
        <row r="804">
          <cell r="A804">
            <v>571120</v>
          </cell>
          <cell r="B804" t="str">
            <v>下水道用塩ビ管据付工</v>
          </cell>
          <cell r="C804" t="str">
            <v>　φ９００ｍｍ　　ゴム輪受口　　片受け直管</v>
          </cell>
          <cell r="D804" t="str">
            <v>ｍ</v>
          </cell>
          <cell r="E804">
            <v>4090</v>
          </cell>
        </row>
        <row r="805">
          <cell r="A805">
            <v>571130</v>
          </cell>
          <cell r="B805" t="str">
            <v>下水道用塩ビ管据付工</v>
          </cell>
          <cell r="C805" t="str">
            <v>φ１０００ｍｍ　　ゴム輪受口　　片受け直管</v>
          </cell>
          <cell r="D805" t="str">
            <v>ｍ</v>
          </cell>
          <cell r="E805">
            <v>4810</v>
          </cell>
        </row>
        <row r="806">
          <cell r="A806">
            <v>571210</v>
          </cell>
          <cell r="B806" t="str">
            <v>下水道用塩ビ管据付工</v>
          </cell>
          <cell r="D806" t="str">
            <v>か所</v>
          </cell>
          <cell r="E806">
            <v>2310</v>
          </cell>
        </row>
        <row r="807">
          <cell r="A807">
            <v>572010</v>
          </cell>
          <cell r="B807" t="str">
            <v>０号又は楕円組立式マンホールブロック据付工</v>
          </cell>
          <cell r="C807" t="str">
            <v>標準マンホール深さ２．０ｍ以下</v>
          </cell>
          <cell r="D807" t="str">
            <v>か所</v>
          </cell>
          <cell r="E807">
            <v>21830</v>
          </cell>
        </row>
        <row r="808">
          <cell r="A808">
            <v>572020</v>
          </cell>
          <cell r="B808" t="str">
            <v>１号組立式マンホールブロック据付工</v>
          </cell>
          <cell r="C808" t="str">
            <v>標準マンホール深さ３．０ｍ以下</v>
          </cell>
          <cell r="D808" t="str">
            <v>か所</v>
          </cell>
          <cell r="E808">
            <v>27290</v>
          </cell>
        </row>
        <row r="809">
          <cell r="A809">
            <v>572030</v>
          </cell>
          <cell r="B809" t="str">
            <v>２号組立式マンホールブロック据付工</v>
          </cell>
          <cell r="C809" t="str">
            <v>標準マンホール深さ４．０ｍ以下</v>
          </cell>
          <cell r="D809" t="str">
            <v>か所</v>
          </cell>
          <cell r="E809">
            <v>34930</v>
          </cell>
        </row>
        <row r="810">
          <cell r="A810">
            <v>572040</v>
          </cell>
          <cell r="B810" t="str">
            <v>３号組立式マンホールブロック据付工</v>
          </cell>
          <cell r="C810" t="str">
            <v>標準マンホール深さ４．０ｍ以下</v>
          </cell>
          <cell r="D810" t="str">
            <v>か所</v>
          </cell>
          <cell r="E810">
            <v>49130</v>
          </cell>
        </row>
        <row r="811">
          <cell r="A811">
            <v>572050</v>
          </cell>
          <cell r="B811" t="str">
            <v>３号組立式マンホールブロック据付工</v>
          </cell>
          <cell r="C811" t="str">
            <v>標準マンホール深さ４．０ｍを越え５．０ｍ以下</v>
          </cell>
          <cell r="D811" t="str">
            <v>か所</v>
          </cell>
          <cell r="E811">
            <v>53490</v>
          </cell>
        </row>
        <row r="812">
          <cell r="A812">
            <v>572110</v>
          </cell>
          <cell r="B812" t="str">
            <v>現場打ち用マンホールブロック据付工</v>
          </cell>
          <cell r="C812" t="str">
            <v>斜壁・直壁等</v>
          </cell>
          <cell r="D812" t="str">
            <v>個</v>
          </cell>
          <cell r="E812">
            <v>11680</v>
          </cell>
        </row>
        <row r="813">
          <cell r="A813">
            <v>572120</v>
          </cell>
          <cell r="B813" t="str">
            <v>現場打ち用マンホールブロック据付工</v>
          </cell>
          <cell r="C813" t="str">
            <v>蓋（受枠共）・調整ブロック</v>
          </cell>
          <cell r="D813" t="str">
            <v>か所</v>
          </cell>
          <cell r="E813">
            <v>7670</v>
          </cell>
        </row>
        <row r="814">
          <cell r="A814">
            <v>572130</v>
          </cell>
          <cell r="B814" t="str">
            <v>現場打ち用マンホールブロック据付工</v>
          </cell>
          <cell r="C814" t="str">
            <v>スラブ</v>
          </cell>
          <cell r="D814" t="str">
            <v>個</v>
          </cell>
          <cell r="E814">
            <v>14980</v>
          </cell>
        </row>
        <row r="815">
          <cell r="A815">
            <v>572210</v>
          </cell>
          <cell r="B815" t="str">
            <v>インバートモルタル工</v>
          </cell>
          <cell r="D815" t="str">
            <v>ｍ2</v>
          </cell>
          <cell r="E815">
            <v>6710</v>
          </cell>
        </row>
        <row r="816">
          <cell r="A816">
            <v>572310</v>
          </cell>
          <cell r="B816" t="str">
            <v>インバート工</v>
          </cell>
          <cell r="C816" t="str">
            <v>０号マンホール用</v>
          </cell>
          <cell r="D816" t="str">
            <v>一式</v>
          </cell>
          <cell r="E816">
            <v>3780</v>
          </cell>
        </row>
        <row r="817">
          <cell r="A817">
            <v>572320</v>
          </cell>
          <cell r="B817" t="str">
            <v>インバート工</v>
          </cell>
          <cell r="C817" t="str">
            <v>１号マンホール用</v>
          </cell>
          <cell r="D817" t="str">
            <v>一式</v>
          </cell>
          <cell r="E817">
            <v>6100</v>
          </cell>
        </row>
        <row r="818">
          <cell r="A818">
            <v>572330</v>
          </cell>
          <cell r="B818" t="str">
            <v>インバート工</v>
          </cell>
          <cell r="C818" t="str">
            <v>２号マンホール用</v>
          </cell>
          <cell r="D818" t="str">
            <v>一式</v>
          </cell>
          <cell r="E818">
            <v>11990</v>
          </cell>
        </row>
        <row r="819">
          <cell r="A819">
            <v>572340</v>
          </cell>
          <cell r="B819" t="str">
            <v>インバート工</v>
          </cell>
          <cell r="C819" t="str">
            <v>３号マンホール用</v>
          </cell>
          <cell r="D819" t="str">
            <v>一式</v>
          </cell>
          <cell r="E819">
            <v>20100</v>
          </cell>
        </row>
        <row r="820">
          <cell r="A820">
            <v>572350</v>
          </cell>
          <cell r="B820" t="str">
            <v>インバート工</v>
          </cell>
          <cell r="C820" t="str">
            <v>４号マンホール用</v>
          </cell>
          <cell r="D820" t="str">
            <v>一式</v>
          </cell>
          <cell r="E820">
            <v>30960</v>
          </cell>
        </row>
        <row r="821">
          <cell r="A821">
            <v>572360</v>
          </cell>
          <cell r="B821" t="str">
            <v>インバート工</v>
          </cell>
          <cell r="C821" t="str">
            <v>５号マンホール用</v>
          </cell>
          <cell r="D821" t="str">
            <v>一式</v>
          </cell>
          <cell r="E821">
            <v>34700</v>
          </cell>
        </row>
        <row r="822">
          <cell r="B822" t="str">
            <v>【　土木工事複合単価表　】</v>
          </cell>
        </row>
        <row r="823">
          <cell r="A823">
            <v>572410</v>
          </cell>
          <cell r="B823" t="str">
            <v>マンホール副管取付工</v>
          </cell>
          <cell r="C823" t="str">
            <v>段差１．０ｍ以下　　塩ビ管φ１５０～３００</v>
          </cell>
          <cell r="D823" t="str">
            <v>か所</v>
          </cell>
          <cell r="E823">
            <v>16120</v>
          </cell>
        </row>
        <row r="824">
          <cell r="A824">
            <v>572420</v>
          </cell>
          <cell r="B824" t="str">
            <v>マンホール副管取付工</v>
          </cell>
          <cell r="C824" t="str">
            <v>段差１．５ｍ以下　　塩ビ管φ１５０～３００</v>
          </cell>
          <cell r="D824" t="str">
            <v>か所</v>
          </cell>
          <cell r="E824">
            <v>18910</v>
          </cell>
        </row>
        <row r="825">
          <cell r="A825">
            <v>572430</v>
          </cell>
          <cell r="B825" t="str">
            <v>マンホール副管取付工</v>
          </cell>
          <cell r="C825" t="str">
            <v>段差２．０ｍ以下　　塩ビ管φ１５０～３００</v>
          </cell>
          <cell r="D825" t="str">
            <v>か所</v>
          </cell>
          <cell r="E825">
            <v>21550</v>
          </cell>
        </row>
        <row r="826">
          <cell r="A826">
            <v>572440</v>
          </cell>
          <cell r="B826" t="str">
            <v>マンホール副管取付工</v>
          </cell>
          <cell r="C826" t="str">
            <v>段差２．５ｍ以下　　塩ビ管φ１５０～３００</v>
          </cell>
          <cell r="D826" t="str">
            <v>ｍ</v>
          </cell>
          <cell r="E826">
            <v>24030</v>
          </cell>
        </row>
        <row r="827">
          <cell r="A827">
            <v>573010</v>
          </cell>
          <cell r="B827" t="str">
            <v>透水管布設工（塩ビ・ポリエチレン管）</v>
          </cell>
          <cell r="C827" t="str">
            <v>φ　５０～１５０ｍｍ　　有孔・無孔直管等</v>
          </cell>
          <cell r="D827" t="str">
            <v>ｍ</v>
          </cell>
          <cell r="E827">
            <v>230</v>
          </cell>
        </row>
        <row r="828">
          <cell r="A828">
            <v>573020</v>
          </cell>
          <cell r="B828" t="str">
            <v>透水管布設工（塩ビ・ポリエチレン管）</v>
          </cell>
          <cell r="C828" t="str">
            <v>φ２００～４００ｍｍ　　有孔・無孔直管等</v>
          </cell>
          <cell r="D828" t="str">
            <v>ｍ</v>
          </cell>
          <cell r="E828">
            <v>470</v>
          </cell>
        </row>
        <row r="829">
          <cell r="A829">
            <v>573110</v>
          </cell>
          <cell r="B829" t="str">
            <v>透水管布設工（塩ビ・ポリエチレン管）</v>
          </cell>
          <cell r="C829" t="str">
            <v>φ　５０～１５０ｍｍ　　波状管・網状管</v>
          </cell>
          <cell r="D829" t="str">
            <v>ｍ</v>
          </cell>
          <cell r="E829">
            <v>110</v>
          </cell>
        </row>
        <row r="830">
          <cell r="A830">
            <v>573120</v>
          </cell>
          <cell r="B830" t="str">
            <v>透水管布設工（塩ビ・ポリエチレン管）</v>
          </cell>
          <cell r="C830" t="str">
            <v>φ２００～４００ｍｍ　　波状管・網状管</v>
          </cell>
          <cell r="D830" t="str">
            <v>ｍ</v>
          </cell>
          <cell r="E830">
            <v>240</v>
          </cell>
        </row>
        <row r="831">
          <cell r="A831">
            <v>573130</v>
          </cell>
          <cell r="B831" t="str">
            <v>透水管布設工（塩ビ・ポリエチレン管）</v>
          </cell>
          <cell r="C831" t="str">
            <v>φ４５０～６００ｍｍ　　波状管・網状管</v>
          </cell>
          <cell r="D831" t="str">
            <v>ｍ</v>
          </cell>
          <cell r="E831">
            <v>380</v>
          </cell>
        </row>
        <row r="832">
          <cell r="A832">
            <v>573210</v>
          </cell>
          <cell r="B832" t="str">
            <v>フイルター材敷設</v>
          </cell>
          <cell r="D832" t="str">
            <v>ｍ3</v>
          </cell>
          <cell r="E832">
            <v>3050</v>
          </cell>
        </row>
        <row r="833">
          <cell r="A833">
            <v>574810</v>
          </cell>
          <cell r="B833" t="str">
            <v>Ｌ形・皿形・Ｖ形側溝等据付工</v>
          </cell>
          <cell r="C833" t="str">
            <v>長さ６００ｍｍ／個　　　　重量５０～　８０ｋｇ／個</v>
          </cell>
          <cell r="D833" t="str">
            <v>ｍ</v>
          </cell>
          <cell r="E833">
            <v>2790</v>
          </cell>
        </row>
        <row r="834">
          <cell r="A834">
            <v>574910</v>
          </cell>
          <cell r="B834" t="str">
            <v>Ｌ形・皿形・Ｖ形側溝等据付工</v>
          </cell>
          <cell r="C834" t="str">
            <v>長さ６００ｍｍ／個　　　　重量８１～２２０ｋｇ／個</v>
          </cell>
          <cell r="D834" t="str">
            <v>ｍ</v>
          </cell>
          <cell r="E834">
            <v>3340</v>
          </cell>
        </row>
        <row r="835">
          <cell r="A835">
            <v>575010</v>
          </cell>
          <cell r="B835" t="str">
            <v>円形・箱形側溝据付工</v>
          </cell>
          <cell r="C835" t="str">
            <v>長さ２，０００ｍｍ／個　　重量４００～１，０００ｋｇ／個</v>
          </cell>
          <cell r="D835" t="str">
            <v>ｍ</v>
          </cell>
          <cell r="E835">
            <v>3250</v>
          </cell>
        </row>
        <row r="836">
          <cell r="A836">
            <v>575310</v>
          </cell>
          <cell r="B836" t="str">
            <v>プレキャスト集水桝据付工</v>
          </cell>
          <cell r="C836" t="str">
            <v>重量　　　５０～　　　８０ｋｇ／基　　蓋据付工</v>
          </cell>
          <cell r="D836" t="str">
            <v>か所</v>
          </cell>
          <cell r="E836">
            <v>730</v>
          </cell>
        </row>
        <row r="837">
          <cell r="A837">
            <v>575410</v>
          </cell>
          <cell r="B837" t="str">
            <v>プレキャスト集水桝据付工</v>
          </cell>
          <cell r="C837" t="str">
            <v>重量　　　８１～　　２００ｋｇ／基　　蓋据付工</v>
          </cell>
          <cell r="D837" t="str">
            <v>か所</v>
          </cell>
          <cell r="E837">
            <v>2010</v>
          </cell>
        </row>
        <row r="838">
          <cell r="A838">
            <v>575420</v>
          </cell>
          <cell r="B838" t="str">
            <v>プレキャスト集水桝据付工</v>
          </cell>
          <cell r="C838" t="str">
            <v>重量　　２０１～　　４００ｋｇ／基　　蓋据付工</v>
          </cell>
          <cell r="D838" t="str">
            <v>か所</v>
          </cell>
          <cell r="E838">
            <v>2740</v>
          </cell>
        </row>
        <row r="839">
          <cell r="A839">
            <v>575430</v>
          </cell>
          <cell r="B839" t="str">
            <v>プレキャスト集水桝据付工</v>
          </cell>
          <cell r="C839" t="str">
            <v>重量　　４０１～　　６００ｋｇ／基　　蓋据付工</v>
          </cell>
          <cell r="D839" t="str">
            <v>か所</v>
          </cell>
          <cell r="E839">
            <v>3940</v>
          </cell>
        </row>
        <row r="840">
          <cell r="A840">
            <v>575440</v>
          </cell>
          <cell r="B840" t="str">
            <v>プレキャスト集水桝据付工</v>
          </cell>
          <cell r="C840" t="str">
            <v>重量　　６０１～　　８００ｋｇ／基　　蓋据付工</v>
          </cell>
          <cell r="D840" t="str">
            <v>か所</v>
          </cell>
          <cell r="E840">
            <v>5150</v>
          </cell>
        </row>
        <row r="841">
          <cell r="A841">
            <v>575450</v>
          </cell>
          <cell r="B841" t="str">
            <v>プレキャスト集水桝据付工</v>
          </cell>
          <cell r="C841" t="str">
            <v>重量　　８０１～１，０００ｋｇ／基　　蓋据付工</v>
          </cell>
          <cell r="D841" t="str">
            <v>か所</v>
          </cell>
          <cell r="E841">
            <v>6460</v>
          </cell>
        </row>
        <row r="842">
          <cell r="A842">
            <v>575460</v>
          </cell>
          <cell r="B842" t="str">
            <v>プレキャスト集水桝据付工</v>
          </cell>
          <cell r="C842" t="str">
            <v>重量１，００１～１，２００ｋｇ／基　　蓋据付工</v>
          </cell>
          <cell r="D842" t="str">
            <v>か所</v>
          </cell>
          <cell r="E842">
            <v>7820</v>
          </cell>
        </row>
        <row r="843">
          <cell r="A843">
            <v>575470</v>
          </cell>
          <cell r="B843" t="str">
            <v>プレキャスト集水桝据付工</v>
          </cell>
          <cell r="C843" t="str">
            <v>重量１，２０１～１，４００ｋｇ／基　　蓋据付工</v>
          </cell>
          <cell r="D843" t="str">
            <v>か所</v>
          </cell>
          <cell r="E843">
            <v>9020</v>
          </cell>
        </row>
        <row r="844">
          <cell r="A844">
            <v>575480</v>
          </cell>
          <cell r="B844" t="str">
            <v>プレキャスト集水桝据付工</v>
          </cell>
          <cell r="C844" t="str">
            <v>重量１，４０１～１，６００ｋｇ／基　　蓋据付工</v>
          </cell>
          <cell r="D844" t="str">
            <v>か所</v>
          </cell>
          <cell r="E844">
            <v>10010</v>
          </cell>
        </row>
        <row r="845">
          <cell r="A845">
            <v>575490</v>
          </cell>
          <cell r="B845" t="str">
            <v>プレキャスト集水桝据付工</v>
          </cell>
          <cell r="C845" t="str">
            <v>重量１，６０１～１，８００ｋｇ／基　　蓋据付工</v>
          </cell>
          <cell r="D845" t="str">
            <v>か所</v>
          </cell>
          <cell r="E845">
            <v>11210</v>
          </cell>
        </row>
        <row r="846">
          <cell r="A846">
            <v>575500</v>
          </cell>
          <cell r="B846" t="str">
            <v>プレキャスト集水桝据付工</v>
          </cell>
          <cell r="C846" t="str">
            <v>重量１，８０１～２，０００ｋｇ／基　　蓋据付工</v>
          </cell>
          <cell r="D846" t="str">
            <v>か所</v>
          </cell>
          <cell r="E846">
            <v>12420</v>
          </cell>
        </row>
        <row r="847">
          <cell r="A847">
            <v>580010</v>
          </cell>
          <cell r="B847" t="str">
            <v>ボックスカルバート据付工</v>
          </cell>
          <cell r="C847" t="str">
            <v>長さ１．０ｍ／個　　重量　２．０以上　　２．５ｔ／個以下</v>
          </cell>
          <cell r="D847" t="str">
            <v>ｍ</v>
          </cell>
          <cell r="E847">
            <v>11310</v>
          </cell>
        </row>
        <row r="848">
          <cell r="A848">
            <v>580110</v>
          </cell>
          <cell r="B848" t="str">
            <v>ボックスカルバート据付工</v>
          </cell>
          <cell r="C848" t="str">
            <v>長さ１．０ｍ／個　　重量　２．５を越え　４．０ｔ／個以下</v>
          </cell>
          <cell r="D848" t="str">
            <v>ｍ</v>
          </cell>
          <cell r="E848">
            <v>12110</v>
          </cell>
        </row>
        <row r="849">
          <cell r="A849">
            <v>580210</v>
          </cell>
          <cell r="B849" t="str">
            <v>ボックスカルバート据付工</v>
          </cell>
          <cell r="C849" t="str">
            <v>長さ１．０ｍ／個　　重量　４．０を越え　６．０ｔ／個以下</v>
          </cell>
          <cell r="D849" t="str">
            <v>ｍ</v>
          </cell>
          <cell r="E849">
            <v>20740</v>
          </cell>
        </row>
        <row r="850">
          <cell r="A850">
            <v>580220</v>
          </cell>
          <cell r="B850" t="str">
            <v>ボックスカルバート据付工</v>
          </cell>
          <cell r="C850" t="str">
            <v>長さ１．０ｍ／個　　重量　６．０を越え　８．０ｔ／個以下</v>
          </cell>
          <cell r="D850" t="str">
            <v>ｍ</v>
          </cell>
          <cell r="E850">
            <v>28890</v>
          </cell>
        </row>
        <row r="851">
          <cell r="A851">
            <v>581010</v>
          </cell>
          <cell r="B851" t="str">
            <v>ボックスカルバート据付工</v>
          </cell>
          <cell r="C851" t="str">
            <v>長さ１．５ｍ／個　　重量　１．０以上　　２．０ｔ／個以下</v>
          </cell>
          <cell r="D851" t="str">
            <v>ｍ</v>
          </cell>
          <cell r="E851">
            <v>6130</v>
          </cell>
        </row>
        <row r="852">
          <cell r="A852">
            <v>581020</v>
          </cell>
          <cell r="B852" t="str">
            <v>ボックスカルバート据付工</v>
          </cell>
          <cell r="C852" t="str">
            <v>長さ１．５ｍ／個　　重量　２．０を越え　２．５ｔ／個以下</v>
          </cell>
          <cell r="D852" t="str">
            <v>ｍ</v>
          </cell>
          <cell r="E852">
            <v>9180</v>
          </cell>
        </row>
        <row r="853">
          <cell r="A853">
            <v>581110</v>
          </cell>
          <cell r="B853" t="str">
            <v>ボックスカルバート据付工</v>
          </cell>
          <cell r="C853" t="str">
            <v>長さ１．５ｍ／個　　重量　２．５を越え　４．０ｔ／個以下</v>
          </cell>
          <cell r="D853" t="str">
            <v>ｍ</v>
          </cell>
          <cell r="E853">
            <v>9830</v>
          </cell>
        </row>
        <row r="854">
          <cell r="A854">
            <v>581210</v>
          </cell>
          <cell r="B854" t="str">
            <v>ボックスカルバート据付工</v>
          </cell>
          <cell r="C854" t="str">
            <v>長さ１．５ｍ／個　　重量　４．０を越え　６．０ｔ／個以下</v>
          </cell>
          <cell r="D854" t="str">
            <v>ｍ</v>
          </cell>
          <cell r="E854">
            <v>15060</v>
          </cell>
        </row>
        <row r="855">
          <cell r="A855">
            <v>581220</v>
          </cell>
          <cell r="B855" t="str">
            <v>ボックスカルバート据付工</v>
          </cell>
          <cell r="C855" t="str">
            <v>長さ１．５ｍ／個　　重量　６．０を越え　８．０ｔ／個以下</v>
          </cell>
          <cell r="D855" t="str">
            <v>ｍ</v>
          </cell>
          <cell r="E855">
            <v>19600</v>
          </cell>
        </row>
        <row r="856">
          <cell r="A856">
            <v>581310</v>
          </cell>
          <cell r="B856" t="str">
            <v>ボックスカルバート据付工</v>
          </cell>
          <cell r="C856" t="str">
            <v>長さ１．５ｍ／個　　重量　８．０を越え１０．０ｔ／個以下</v>
          </cell>
          <cell r="D856" t="str">
            <v>ｍ</v>
          </cell>
          <cell r="E856">
            <v>26980</v>
          </cell>
        </row>
        <row r="857">
          <cell r="A857">
            <v>581320</v>
          </cell>
          <cell r="B857" t="str">
            <v>ボックスカルバート据付工</v>
          </cell>
          <cell r="C857" t="str">
            <v>長さ１．５ｍ／個　　重量１０．０を越え１２．０ｔ／個以下</v>
          </cell>
          <cell r="D857" t="str">
            <v>ｍ</v>
          </cell>
          <cell r="E857">
            <v>32350</v>
          </cell>
        </row>
        <row r="858">
          <cell r="A858">
            <v>581330</v>
          </cell>
          <cell r="B858" t="str">
            <v>ボックスカルバート据付工</v>
          </cell>
          <cell r="C858" t="str">
            <v>長さ１．５ｍ／個　　重量１２．０を越え１４．０ｔ／個以下</v>
          </cell>
          <cell r="D858" t="str">
            <v>ｍ</v>
          </cell>
          <cell r="E858">
            <v>37210</v>
          </cell>
        </row>
        <row r="859">
          <cell r="A859">
            <v>582010</v>
          </cell>
          <cell r="B859" t="str">
            <v>ボックスカルバート据付工</v>
          </cell>
          <cell r="C859" t="str">
            <v>長さ２．０ｍ／個　　重量　１．０以上　　２．０ｔ／個以下</v>
          </cell>
          <cell r="D859" t="str">
            <v>ｍ</v>
          </cell>
          <cell r="E859">
            <v>2700</v>
          </cell>
        </row>
        <row r="860">
          <cell r="A860">
            <v>582020</v>
          </cell>
          <cell r="B860" t="str">
            <v>ボックスカルバート据付工</v>
          </cell>
          <cell r="C860" t="str">
            <v>長さ２．０ｍ／個　　重量　２．０を越え　２．５ｔ／個以下</v>
          </cell>
          <cell r="D860" t="str">
            <v>ｍ</v>
          </cell>
          <cell r="E860">
            <v>4850</v>
          </cell>
        </row>
        <row r="861">
          <cell r="A861">
            <v>582110</v>
          </cell>
          <cell r="B861" t="str">
            <v>ボックスカルバート据付工</v>
          </cell>
          <cell r="C861" t="str">
            <v>長さ２．０ｍ／個　　重量　２．５を越え　４．０ｔ／個以下</v>
          </cell>
          <cell r="D861" t="str">
            <v>ｍ</v>
          </cell>
          <cell r="E861">
            <v>5240</v>
          </cell>
        </row>
        <row r="862">
          <cell r="A862">
            <v>582210</v>
          </cell>
          <cell r="B862" t="str">
            <v>ボックスカルバート据付工</v>
          </cell>
          <cell r="C862" t="str">
            <v>長さ２．０ｍ／個　　重量　４．０を越え　６．０ｔ／個以下</v>
          </cell>
          <cell r="D862" t="str">
            <v>ｍ</v>
          </cell>
          <cell r="E862">
            <v>9160</v>
          </cell>
        </row>
        <row r="863">
          <cell r="B863" t="str">
            <v>【　土木工事複合単価表　】</v>
          </cell>
        </row>
        <row r="864">
          <cell r="A864">
            <v>582220</v>
          </cell>
          <cell r="B864" t="str">
            <v>ボックスカルバート据付工</v>
          </cell>
          <cell r="C864" t="str">
            <v>長さ２．０ｍ／個　　重量　６．０を越え　８．０ｔ／個以下</v>
          </cell>
          <cell r="D864" t="str">
            <v>ｍ</v>
          </cell>
          <cell r="E864">
            <v>12270</v>
          </cell>
        </row>
        <row r="865">
          <cell r="A865">
            <v>582310</v>
          </cell>
          <cell r="B865" t="str">
            <v>ボックスカルバート据付工</v>
          </cell>
          <cell r="C865" t="str">
            <v>長さ２．０ｍ／個　　重量　８．０を越え１０．０ｔ／個以下</v>
          </cell>
          <cell r="D865" t="str">
            <v>ｍ</v>
          </cell>
          <cell r="E865">
            <v>17530</v>
          </cell>
        </row>
        <row r="866">
          <cell r="A866">
            <v>583010</v>
          </cell>
          <cell r="B866" t="str">
            <v>ボックスカルバート据付・縦締工</v>
          </cell>
          <cell r="C866" t="str">
            <v>長さ１．５ｍ／個　　重量　１．０以上　　２．０ｔ／個以下</v>
          </cell>
          <cell r="D866" t="str">
            <v>ｍ</v>
          </cell>
          <cell r="E866">
            <v>12970</v>
          </cell>
        </row>
        <row r="867">
          <cell r="A867">
            <v>583020</v>
          </cell>
          <cell r="B867" t="str">
            <v>ボックスカルバート据付・縦締工</v>
          </cell>
          <cell r="C867" t="str">
            <v>長さ１．５ｍ／個　　重量　２．０を越え　２．５ｔ／個以下</v>
          </cell>
          <cell r="D867" t="str">
            <v>ｍ</v>
          </cell>
          <cell r="E867">
            <v>16660</v>
          </cell>
        </row>
        <row r="868">
          <cell r="A868">
            <v>583110</v>
          </cell>
          <cell r="B868" t="str">
            <v>ボックスカルバート据付・縦締工</v>
          </cell>
          <cell r="C868" t="str">
            <v>長さ１．５ｍ／個　　重量　２．５を越え　４．０ｔ／個以下</v>
          </cell>
          <cell r="D868" t="str">
            <v>ｍ</v>
          </cell>
          <cell r="E868">
            <v>17350</v>
          </cell>
        </row>
        <row r="869">
          <cell r="A869">
            <v>583210</v>
          </cell>
          <cell r="B869" t="str">
            <v>ボックスカルバート据付・縦締工</v>
          </cell>
          <cell r="C869" t="str">
            <v>長さ１．５ｍ／個　　重量　４．０を越え　６．０ｔ／個以下</v>
          </cell>
          <cell r="D869" t="str">
            <v>ｍ</v>
          </cell>
          <cell r="E869">
            <v>23750</v>
          </cell>
        </row>
        <row r="870">
          <cell r="A870">
            <v>583220</v>
          </cell>
          <cell r="B870" t="str">
            <v>ボックスカルバート据付・縦締工</v>
          </cell>
          <cell r="C870" t="str">
            <v>長さ１．５ｍ／個　　重量　６．０を越え　８．０ｔ／個以下</v>
          </cell>
          <cell r="D870" t="str">
            <v>ｍ</v>
          </cell>
          <cell r="E870">
            <v>29240</v>
          </cell>
        </row>
        <row r="871">
          <cell r="A871">
            <v>583310</v>
          </cell>
          <cell r="B871" t="str">
            <v>ボックスカルバート据付・縦締工</v>
          </cell>
          <cell r="C871" t="str">
            <v>長さ１．５ｍ／個　　重量　８．０を越え１０．０ｔ／個以下</v>
          </cell>
          <cell r="D871" t="str">
            <v>ｍ</v>
          </cell>
          <cell r="E871">
            <v>37800</v>
          </cell>
        </row>
        <row r="872">
          <cell r="A872">
            <v>583320</v>
          </cell>
          <cell r="B872" t="str">
            <v>ボックスカルバート据付・縦締工</v>
          </cell>
          <cell r="C872" t="str">
            <v>長さ１．５ｍ／個　　重量１０．０を越え１２．０ｔ／個以下</v>
          </cell>
          <cell r="D872" t="str">
            <v>ｍ</v>
          </cell>
          <cell r="E872">
            <v>44090</v>
          </cell>
        </row>
        <row r="873">
          <cell r="A873">
            <v>583330</v>
          </cell>
          <cell r="B873" t="str">
            <v>ボックスカルバート据付・縦締工</v>
          </cell>
          <cell r="C873" t="str">
            <v>長さ１．５ｍ／個　　重量１２．０を越え１４．０ｔ／個以下</v>
          </cell>
          <cell r="D873" t="str">
            <v>ｍ</v>
          </cell>
          <cell r="E873">
            <v>50050</v>
          </cell>
        </row>
        <row r="874">
          <cell r="A874">
            <v>584010</v>
          </cell>
          <cell r="B874" t="str">
            <v>ボックスカルバート据付・縦締工</v>
          </cell>
          <cell r="C874" t="str">
            <v>長さ２．０ｍ／個　　重量　１．０以上　　２．０ｔ／個以下</v>
          </cell>
          <cell r="D874" t="str">
            <v>ｍ</v>
          </cell>
          <cell r="E874">
            <v>6960</v>
          </cell>
        </row>
        <row r="875">
          <cell r="A875">
            <v>584020</v>
          </cell>
          <cell r="B875" t="str">
            <v>ボックスカルバート据付・縦締工</v>
          </cell>
          <cell r="C875" t="str">
            <v>長さ２．０ｍ／個　　重量　２．０を越え　２．５ｔ／個以下</v>
          </cell>
          <cell r="D875" t="str">
            <v>ｍ</v>
          </cell>
          <cell r="E875">
            <v>10060</v>
          </cell>
        </row>
        <row r="876">
          <cell r="A876">
            <v>584110</v>
          </cell>
          <cell r="B876" t="str">
            <v>ボックスカルバート据付・縦締工</v>
          </cell>
          <cell r="C876" t="str">
            <v>長さ２．０ｍ／個　　重量　２．５を越え　４．０ｔ／個以下</v>
          </cell>
          <cell r="D876" t="str">
            <v>ｍ</v>
          </cell>
          <cell r="E876">
            <v>10470</v>
          </cell>
        </row>
        <row r="877">
          <cell r="A877">
            <v>584210</v>
          </cell>
          <cell r="B877" t="str">
            <v>ボックスカルバート据付・縦締工</v>
          </cell>
          <cell r="C877" t="str">
            <v>長さ２．０ｍ／個　　重量　４．０を越え　６．０ｔ／個以下</v>
          </cell>
          <cell r="D877" t="str">
            <v>ｍ</v>
          </cell>
          <cell r="E877">
            <v>15610</v>
          </cell>
        </row>
        <row r="878">
          <cell r="A878">
            <v>584220</v>
          </cell>
          <cell r="B878" t="str">
            <v>ボックスカルバート据付・縦締工</v>
          </cell>
          <cell r="C878" t="str">
            <v>長さ２．０ｍ／個　　重量　６．０を越え　８．０ｔ／個以下</v>
          </cell>
          <cell r="D878" t="str">
            <v>ｍ</v>
          </cell>
          <cell r="E878">
            <v>19890</v>
          </cell>
        </row>
        <row r="879">
          <cell r="A879">
            <v>584310</v>
          </cell>
          <cell r="B879" t="str">
            <v>ボックスカルバート据付・縦締工</v>
          </cell>
          <cell r="C879" t="str">
            <v>長さ２．０ｍ／個　　重量　８．０を越え１０．０ｔ／個以下</v>
          </cell>
          <cell r="D879" t="str">
            <v>ｍ</v>
          </cell>
          <cell r="E879">
            <v>26440</v>
          </cell>
        </row>
        <row r="880">
          <cell r="A880">
            <v>585010</v>
          </cell>
          <cell r="B880" t="str">
            <v>止水板設置工</v>
          </cell>
          <cell r="D880" t="str">
            <v>ｍ</v>
          </cell>
          <cell r="E880">
            <v>1010</v>
          </cell>
        </row>
        <row r="881">
          <cell r="A881">
            <v>585110</v>
          </cell>
          <cell r="B881" t="str">
            <v>目地材設置工</v>
          </cell>
          <cell r="D881" t="str">
            <v>ｍ2</v>
          </cell>
          <cell r="E881">
            <v>830</v>
          </cell>
        </row>
        <row r="882">
          <cell r="A882">
            <v>590110</v>
          </cell>
          <cell r="B882" t="str">
            <v>法面整形工（機械施工）　　バックホウ０．８ｍ3</v>
          </cell>
          <cell r="C882" t="str">
            <v>盛土部　　法勾配削取り（法面バッケト）砂質土・粘性土・レキ質土</v>
          </cell>
          <cell r="D882" t="str">
            <v>ｍ2</v>
          </cell>
          <cell r="E882">
            <v>380</v>
          </cell>
        </row>
        <row r="883">
          <cell r="A883">
            <v>590130</v>
          </cell>
          <cell r="B883" t="str">
            <v>法面整形工（機械施工）　　バックホウ０．８ｍ3</v>
          </cell>
          <cell r="C883" t="str">
            <v>盛土部　　土羽厚３０ｃｍ程度（法面バッケト）砂質土・粘性土・レキ質土</v>
          </cell>
          <cell r="D883" t="str">
            <v>ｍ2</v>
          </cell>
          <cell r="E883">
            <v>600</v>
          </cell>
        </row>
        <row r="884">
          <cell r="A884">
            <v>590210</v>
          </cell>
          <cell r="B884" t="str">
            <v>法面整形工（機械施工）　　バックホウ０．８ｍ3</v>
          </cell>
          <cell r="C884" t="str">
            <v>切土部　　砂質土・粘性土・レキ質土</v>
          </cell>
          <cell r="D884" t="str">
            <v>ｍ2</v>
          </cell>
          <cell r="E884">
            <v>730</v>
          </cell>
        </row>
        <row r="885">
          <cell r="A885">
            <v>590230</v>
          </cell>
          <cell r="B885" t="str">
            <v>法面整形工（機械施工）　　バックホウ０．８ｍ3</v>
          </cell>
          <cell r="C885" t="str">
            <v>切土部　　軟岩（Ⅰ）</v>
          </cell>
          <cell r="D885" t="str">
            <v>ｍ2</v>
          </cell>
          <cell r="E885">
            <v>970</v>
          </cell>
        </row>
        <row r="886">
          <cell r="A886">
            <v>590310</v>
          </cell>
          <cell r="B886" t="str">
            <v>法面整形工（人力施工）　　バックホウ０．８ｍ3</v>
          </cell>
          <cell r="C886" t="str">
            <v>盛土部　　土羽厚３０ｃｍ程度　　砂質土・粘性土</v>
          </cell>
          <cell r="D886" t="str">
            <v>ｍ2</v>
          </cell>
          <cell r="E886">
            <v>1020</v>
          </cell>
        </row>
        <row r="887">
          <cell r="A887">
            <v>590330</v>
          </cell>
          <cell r="B887" t="str">
            <v>法面整形工（人力施工）　　バックホウ０．８ｍ3</v>
          </cell>
          <cell r="C887" t="str">
            <v>盛土部　　砂質土・粘性土・レキ質土</v>
          </cell>
          <cell r="D887" t="str">
            <v>ｍ2</v>
          </cell>
          <cell r="E887">
            <v>1080</v>
          </cell>
        </row>
        <row r="888">
          <cell r="A888">
            <v>590350</v>
          </cell>
          <cell r="B888" t="str">
            <v>法面整形工（人力施工）　　バックホウ０．８ｍ3</v>
          </cell>
          <cell r="C888" t="str">
            <v>盛土部　　軟岩・中硬岩・硬岩</v>
          </cell>
          <cell r="D888" t="str">
            <v>ｍ2</v>
          </cell>
          <cell r="E888">
            <v>2630</v>
          </cell>
        </row>
        <row r="889">
          <cell r="A889">
            <v>591010</v>
          </cell>
          <cell r="B889" t="str">
            <v>プレキャスト法枠設置工（１，４００ｋｇ／個未満）</v>
          </cell>
          <cell r="D889" t="str">
            <v>ｍ2</v>
          </cell>
          <cell r="E889">
            <v>4160</v>
          </cell>
        </row>
        <row r="890">
          <cell r="A890">
            <v>591810</v>
          </cell>
          <cell r="B890" t="str">
            <v>中詰工</v>
          </cell>
          <cell r="C890" t="str">
            <v>中詰ブロック（１～２段）</v>
          </cell>
          <cell r="D890" t="str">
            <v>ｍ2</v>
          </cell>
          <cell r="E890">
            <v>2830</v>
          </cell>
        </row>
        <row r="891">
          <cell r="A891">
            <v>591820</v>
          </cell>
          <cell r="B891" t="str">
            <v>中詰工</v>
          </cell>
          <cell r="C891" t="str">
            <v>中詰ブロック（１～２段以外）</v>
          </cell>
          <cell r="D891" t="str">
            <v>ｍ2</v>
          </cell>
          <cell r="E891">
            <v>3210</v>
          </cell>
        </row>
        <row r="892">
          <cell r="A892">
            <v>591910</v>
          </cell>
          <cell r="B892" t="str">
            <v>中詰工</v>
          </cell>
          <cell r="C892" t="str">
            <v>客土</v>
          </cell>
          <cell r="D892" t="str">
            <v>ｍ3</v>
          </cell>
          <cell r="E892">
            <v>11340</v>
          </cell>
        </row>
        <row r="893">
          <cell r="A893">
            <v>592010</v>
          </cell>
          <cell r="B893" t="str">
            <v>中詰工</v>
          </cell>
          <cell r="C893" t="str">
            <v>植生土のう</v>
          </cell>
          <cell r="D893" t="str">
            <v>袋</v>
          </cell>
          <cell r="E893">
            <v>330</v>
          </cell>
        </row>
        <row r="894">
          <cell r="A894">
            <v>592110</v>
          </cell>
          <cell r="B894" t="str">
            <v>中詰工</v>
          </cell>
          <cell r="C894" t="str">
            <v>栗石・割石</v>
          </cell>
          <cell r="D894" t="str">
            <v>ｍ3</v>
          </cell>
          <cell r="E894">
            <v>15190</v>
          </cell>
        </row>
        <row r="895">
          <cell r="A895">
            <v>592210</v>
          </cell>
          <cell r="B895" t="str">
            <v>中詰工</v>
          </cell>
          <cell r="C895" t="str">
            <v>砕石</v>
          </cell>
          <cell r="D895" t="str">
            <v>ｍ3</v>
          </cell>
          <cell r="E895">
            <v>10910</v>
          </cell>
        </row>
        <row r="896">
          <cell r="A896">
            <v>593010</v>
          </cell>
          <cell r="B896" t="str">
            <v>プレキャスト擁壁据付工</v>
          </cell>
          <cell r="C896" t="str">
            <v>ブロック高さ０．５ｍ以上　１．５ｍ以下</v>
          </cell>
          <cell r="D896" t="str">
            <v>ｍ</v>
          </cell>
          <cell r="E896">
            <v>4460</v>
          </cell>
        </row>
        <row r="897">
          <cell r="A897">
            <v>593020</v>
          </cell>
          <cell r="B897" t="str">
            <v>プレキャスト擁壁据付工</v>
          </cell>
          <cell r="C897" t="str">
            <v>ブロック高さ１．５ｍを越え２．５ｍ以下</v>
          </cell>
          <cell r="D897" t="str">
            <v>ｍ</v>
          </cell>
          <cell r="E897">
            <v>5350</v>
          </cell>
        </row>
        <row r="898">
          <cell r="A898">
            <v>593030</v>
          </cell>
          <cell r="B898" t="str">
            <v>プレキャスト擁壁据付工</v>
          </cell>
          <cell r="C898" t="str">
            <v>ブロック高さ２．５ｍを越え３．５ｍ以下</v>
          </cell>
          <cell r="D898" t="str">
            <v>ｍ</v>
          </cell>
          <cell r="E898">
            <v>6140</v>
          </cell>
        </row>
        <row r="899">
          <cell r="A899">
            <v>600010</v>
          </cell>
          <cell r="B899" t="str">
            <v>基礎工（機械施工）　　バックホウ０．８ｍ3</v>
          </cell>
          <cell r="C899" t="str">
            <v>砕石基礎　　厚２０ｃｍ以下　　締固め含む</v>
          </cell>
          <cell r="D899" t="str">
            <v>ｍ2</v>
          </cell>
          <cell r="E899">
            <v>700</v>
          </cell>
        </row>
        <row r="900">
          <cell r="A900">
            <v>600020</v>
          </cell>
          <cell r="B900" t="str">
            <v>基礎工（機械施工）　　バックホウ０．８ｍ3</v>
          </cell>
          <cell r="C900" t="str">
            <v>砕石基礎　　厚３０ｃｍ以下　　締固め含む</v>
          </cell>
          <cell r="D900" t="str">
            <v>ｍ2</v>
          </cell>
          <cell r="E900">
            <v>990</v>
          </cell>
        </row>
        <row r="901">
          <cell r="A901">
            <v>600110</v>
          </cell>
          <cell r="B901" t="str">
            <v>基礎工（人力施工）</v>
          </cell>
          <cell r="C901" t="str">
            <v>砕石基礎　　　　　　　　　　　　 締固め含む</v>
          </cell>
          <cell r="D901" t="str">
            <v>ｍ2</v>
          </cell>
          <cell r="E901">
            <v>1580</v>
          </cell>
        </row>
        <row r="902">
          <cell r="A902">
            <v>600210</v>
          </cell>
          <cell r="B902" t="str">
            <v>基礎工（人力施工）</v>
          </cell>
          <cell r="C902" t="str">
            <v>砂基礎　 　　　　　　　　　　　　 締固め含む</v>
          </cell>
          <cell r="D902" t="str">
            <v>ｍ3</v>
          </cell>
          <cell r="E902">
            <v>4650</v>
          </cell>
        </row>
        <row r="903">
          <cell r="A903">
            <v>600310</v>
          </cell>
          <cell r="B903" t="str">
            <v>裏込工　　　　　　　　　バックホウ０．８ｍ3</v>
          </cell>
          <cell r="C903" t="str">
            <v>砕石</v>
          </cell>
          <cell r="D903" t="str">
            <v>ｍ3</v>
          </cell>
          <cell r="E903">
            <v>3450</v>
          </cell>
        </row>
        <row r="904">
          <cell r="B904" t="str">
            <v>【　土木工事複合単価表　】</v>
          </cell>
        </row>
        <row r="905">
          <cell r="A905">
            <v>601010</v>
          </cell>
          <cell r="B905" t="str">
            <v>モルタル工（材工共）</v>
          </cell>
          <cell r="C905" t="str">
            <v>配合比１：３</v>
          </cell>
          <cell r="D905" t="str">
            <v>ｍ3</v>
          </cell>
          <cell r="E905">
            <v>30430</v>
          </cell>
        </row>
        <row r="906">
          <cell r="A906">
            <v>601020</v>
          </cell>
          <cell r="B906" t="str">
            <v>モルタル工（材工共）</v>
          </cell>
          <cell r="C906" t="str">
            <v>配合比１：２</v>
          </cell>
          <cell r="D906" t="str">
            <v>ｍ3</v>
          </cell>
          <cell r="E906">
            <v>36780</v>
          </cell>
        </row>
        <row r="907">
          <cell r="A907">
            <v>601110</v>
          </cell>
          <cell r="B907" t="str">
            <v>モルタル工（材料のみ）</v>
          </cell>
          <cell r="C907" t="str">
            <v>配合比１：３</v>
          </cell>
          <cell r="D907" t="str">
            <v>ｍ3</v>
          </cell>
          <cell r="E907">
            <v>13380</v>
          </cell>
        </row>
        <row r="908">
          <cell r="A908">
            <v>601120</v>
          </cell>
          <cell r="B908" t="str">
            <v>モルタル工（材料のみ）</v>
          </cell>
          <cell r="C908" t="str">
            <v>配合比１：２</v>
          </cell>
          <cell r="D908" t="str">
            <v>ｍ3</v>
          </cell>
          <cell r="E908">
            <v>16630</v>
          </cell>
        </row>
        <row r="909">
          <cell r="A909">
            <v>602010</v>
          </cell>
          <cell r="B909" t="str">
            <v>コンクリート工（無筋構造物）</v>
          </cell>
          <cell r="C909" t="str">
            <v>設計日打設量５０ｍ3未満　　　　　　　　　　養生工含む</v>
          </cell>
          <cell r="D909" t="str">
            <v>ｍ3</v>
          </cell>
          <cell r="E909">
            <v>3940</v>
          </cell>
        </row>
        <row r="910">
          <cell r="A910">
            <v>602020</v>
          </cell>
          <cell r="B910" t="str">
            <v>コンクリート工（無筋構造物）</v>
          </cell>
          <cell r="C910" t="str">
            <v>設計日打設量５０ｍ3以上１００ｍ3未満　　養生工含む</v>
          </cell>
          <cell r="D910" t="str">
            <v>ｍ3</v>
          </cell>
          <cell r="E910">
            <v>3160</v>
          </cell>
        </row>
        <row r="911">
          <cell r="A911">
            <v>602110</v>
          </cell>
          <cell r="B911" t="str">
            <v>コンクリート工（鉄筋構造物）</v>
          </cell>
          <cell r="C911" t="str">
            <v>設計日打設量５０ｍ3未満　　　　　　　　　　養生工含む</v>
          </cell>
          <cell r="D911" t="str">
            <v>ｍ3</v>
          </cell>
          <cell r="E911">
            <v>3660</v>
          </cell>
        </row>
        <row r="912">
          <cell r="A912">
            <v>602120</v>
          </cell>
          <cell r="B912" t="str">
            <v>コンクリート工（鉄筋構造物）</v>
          </cell>
          <cell r="C912" t="str">
            <v>設計日打設量５０ｍ3以上１００ｍ3未満　　養生工含む</v>
          </cell>
          <cell r="D912" t="str">
            <v>ｍ3</v>
          </cell>
          <cell r="E912">
            <v>2870</v>
          </cell>
        </row>
        <row r="913">
          <cell r="A913">
            <v>602410</v>
          </cell>
          <cell r="B913" t="str">
            <v>コンクリート工（現場打ち法枠）</v>
          </cell>
          <cell r="C913" t="str">
            <v>設計日打設量５０ｍ3未満　　　　　　　　　　養生工含む</v>
          </cell>
          <cell r="D913" t="str">
            <v>ｍ3</v>
          </cell>
          <cell r="E913">
            <v>7770</v>
          </cell>
        </row>
        <row r="914">
          <cell r="A914">
            <v>602510</v>
          </cell>
          <cell r="B914" t="str">
            <v>コンクリート工（無筋構造物）</v>
          </cell>
          <cell r="C914" t="str">
            <v>養生工含む</v>
          </cell>
          <cell r="D914" t="str">
            <v>ｍ3</v>
          </cell>
          <cell r="E914">
            <v>5090</v>
          </cell>
        </row>
        <row r="915">
          <cell r="A915">
            <v>602520</v>
          </cell>
          <cell r="B915" t="str">
            <v>コンクリート工（鉄筋構造物）</v>
          </cell>
          <cell r="C915" t="str">
            <v>養生工含む</v>
          </cell>
          <cell r="D915" t="str">
            <v>ｍ3</v>
          </cell>
          <cell r="E915">
            <v>4810</v>
          </cell>
        </row>
        <row r="916">
          <cell r="A916">
            <v>602530</v>
          </cell>
          <cell r="B916" t="str">
            <v>コンクリート工（小型構造物〔Ⅰ〕・〔Ⅱ〕）</v>
          </cell>
          <cell r="C916" t="str">
            <v>管きょ・側溝・人孔・桝・人力による現場打ち法枠等　　養生工含む</v>
          </cell>
          <cell r="D916" t="str">
            <v>ｍ3</v>
          </cell>
          <cell r="E916">
            <v>9630</v>
          </cell>
        </row>
        <row r="917">
          <cell r="A917">
            <v>602540</v>
          </cell>
          <cell r="B917" t="str">
            <v>コンクリート工（歩床コンクリート）</v>
          </cell>
          <cell r="C917" t="str">
            <v>日当たり打設量５ｍ3以上　　水平打設距離３０ｍ以上　　（共同溝）</v>
          </cell>
          <cell r="D917" t="str">
            <v>ｍ3</v>
          </cell>
          <cell r="E917">
            <v>22030</v>
          </cell>
        </row>
        <row r="918">
          <cell r="A918">
            <v>602550</v>
          </cell>
          <cell r="B918" t="str">
            <v>コンクリート工（歩床コンクリート）　　人力打設</v>
          </cell>
          <cell r="C918" t="str">
            <v>日当たり打設量５ｍ3未満　　水平打設距離３０ｍ以上　　（共同溝）</v>
          </cell>
          <cell r="D918" t="str">
            <v>ｍ3</v>
          </cell>
          <cell r="E918">
            <v>21510</v>
          </cell>
        </row>
        <row r="919">
          <cell r="A919">
            <v>602610</v>
          </cell>
          <cell r="B919" t="str">
            <v>コンクリート工（胴込・裏込）</v>
          </cell>
          <cell r="C919" t="str">
            <v>雑割石・雑石（練石積）　　割石（本布積）　　野面石（面積み）</v>
          </cell>
          <cell r="D919" t="str">
            <v>ｍ3</v>
          </cell>
          <cell r="E919">
            <v>6080</v>
          </cell>
        </row>
        <row r="920">
          <cell r="A920">
            <v>602620</v>
          </cell>
          <cell r="B920" t="str">
            <v>コンクリート工（胴込・裏込）</v>
          </cell>
          <cell r="C920" t="str">
            <v>雑割石・雑石（練石積）</v>
          </cell>
          <cell r="D920" t="str">
            <v>ｍ3</v>
          </cell>
          <cell r="E920">
            <v>6470</v>
          </cell>
        </row>
        <row r="921">
          <cell r="A921">
            <v>603010</v>
          </cell>
          <cell r="B921" t="str">
            <v>型枠工（均しコンクリート）</v>
          </cell>
          <cell r="D921" t="str">
            <v>ｍ2</v>
          </cell>
          <cell r="E921">
            <v>3320</v>
          </cell>
        </row>
        <row r="922">
          <cell r="A922">
            <v>603020</v>
          </cell>
          <cell r="B922" t="str">
            <v>型枠工</v>
          </cell>
          <cell r="C922" t="str">
            <v>平均設置高３０ｍ以下</v>
          </cell>
          <cell r="D922" t="str">
            <v>ｍ2</v>
          </cell>
          <cell r="E922">
            <v>6840</v>
          </cell>
        </row>
        <row r="923">
          <cell r="A923">
            <v>603210</v>
          </cell>
          <cell r="B923" t="str">
            <v>型枠工（小型構造物〔Ⅰ〕）　（４ｍ未満の現場打法枠）</v>
          </cell>
          <cell r="D923" t="str">
            <v>ｍ2</v>
          </cell>
          <cell r="E923">
            <v>5630</v>
          </cell>
        </row>
        <row r="924">
          <cell r="A924">
            <v>603220</v>
          </cell>
          <cell r="B924" t="str">
            <v>型枠工（小型構造物〔Ⅱ〕）</v>
          </cell>
          <cell r="D924" t="str">
            <v>ｍ2</v>
          </cell>
          <cell r="E924">
            <v>6550</v>
          </cell>
        </row>
        <row r="925">
          <cell r="A925">
            <v>603310</v>
          </cell>
          <cell r="B925" t="str">
            <v>型枠工（均しコンクリート）</v>
          </cell>
          <cell r="C925" t="str">
            <v>共同溝</v>
          </cell>
          <cell r="D925" t="str">
            <v>ｍ</v>
          </cell>
          <cell r="E925">
            <v>4580</v>
          </cell>
        </row>
        <row r="926">
          <cell r="A926">
            <v>603420</v>
          </cell>
          <cell r="B926" t="str">
            <v>型枠工（現場打法枠工）</v>
          </cell>
          <cell r="C926" t="str">
            <v>法直高４ｍ以上</v>
          </cell>
          <cell r="D926" t="str">
            <v>ｍ2</v>
          </cell>
          <cell r="E926">
            <v>6060</v>
          </cell>
        </row>
        <row r="927">
          <cell r="A927">
            <v>610010</v>
          </cell>
          <cell r="B927" t="str">
            <v>運動施設の舗装　　敷均し工</v>
          </cell>
          <cell r="C927" t="str">
            <v>中層・下層　　仕上厚１０ｃｍ</v>
          </cell>
          <cell r="D927" t="str">
            <v>ｍ2</v>
          </cell>
          <cell r="E927">
            <v>57</v>
          </cell>
        </row>
        <row r="928">
          <cell r="A928">
            <v>610020</v>
          </cell>
          <cell r="B928" t="str">
            <v>運動施設の舗装　　敷均し工</v>
          </cell>
          <cell r="C928" t="str">
            <v>中層・下層　　仕上厚１５ｃｍ</v>
          </cell>
          <cell r="D928" t="str">
            <v>ｍ2</v>
          </cell>
          <cell r="E928">
            <v>66</v>
          </cell>
        </row>
        <row r="929">
          <cell r="A929">
            <v>610030</v>
          </cell>
          <cell r="B929" t="str">
            <v>運動施設の舗装　　敷均し工</v>
          </cell>
          <cell r="C929" t="str">
            <v>中層・下層　　仕上厚２０ｃｍ</v>
          </cell>
          <cell r="D929" t="str">
            <v>ｍ2</v>
          </cell>
          <cell r="E929">
            <v>75</v>
          </cell>
        </row>
        <row r="930">
          <cell r="A930">
            <v>610110</v>
          </cell>
          <cell r="B930" t="str">
            <v>運動施設の舗装　　敷均し工</v>
          </cell>
          <cell r="C930" t="str">
            <v>表層　　　  　　仕上厚　３ｃｍ</v>
          </cell>
          <cell r="D930" t="str">
            <v>ｍ2</v>
          </cell>
          <cell r="E930">
            <v>43</v>
          </cell>
        </row>
        <row r="931">
          <cell r="A931">
            <v>610120</v>
          </cell>
          <cell r="B931" t="str">
            <v>運動施設の舗装　　敷均し工</v>
          </cell>
          <cell r="C931" t="str">
            <v>表層　　　  　　仕上厚　４ｃｍ</v>
          </cell>
          <cell r="D931" t="str">
            <v>ｍ2</v>
          </cell>
          <cell r="E931">
            <v>46</v>
          </cell>
        </row>
        <row r="932">
          <cell r="A932">
            <v>610130</v>
          </cell>
          <cell r="B932" t="str">
            <v>運動施設の舗装　　敷均し工</v>
          </cell>
          <cell r="C932" t="str">
            <v>表層　　　  　　仕上厚　５ｃｍ</v>
          </cell>
          <cell r="D932" t="str">
            <v>ｍ2</v>
          </cell>
          <cell r="E932">
            <v>48</v>
          </cell>
        </row>
        <row r="933">
          <cell r="A933">
            <v>610140</v>
          </cell>
          <cell r="B933" t="str">
            <v>運動施設の舗装　　敷均し工</v>
          </cell>
          <cell r="C933" t="str">
            <v>表層　　　  　　仕上厚　７ｃｍ</v>
          </cell>
          <cell r="D933" t="str">
            <v>ｍ2</v>
          </cell>
          <cell r="E933">
            <v>52</v>
          </cell>
        </row>
        <row r="934">
          <cell r="A934">
            <v>610150</v>
          </cell>
          <cell r="B934" t="str">
            <v>運動施設の舗装　　敷均し工</v>
          </cell>
          <cell r="C934" t="str">
            <v>表層　　　  　　仕上厚１０ｃｍ</v>
          </cell>
          <cell r="D934" t="str">
            <v>ｍ2</v>
          </cell>
          <cell r="E934">
            <v>57</v>
          </cell>
        </row>
        <row r="935">
          <cell r="A935">
            <v>610160</v>
          </cell>
          <cell r="B935" t="str">
            <v>運動施設の舗装　　敷均し工</v>
          </cell>
          <cell r="C935" t="str">
            <v>表層　　　  　　仕上厚１５ｃｍ</v>
          </cell>
          <cell r="D935" t="str">
            <v>ｍ2</v>
          </cell>
          <cell r="E935">
            <v>66</v>
          </cell>
        </row>
        <row r="936">
          <cell r="A936">
            <v>611010</v>
          </cell>
          <cell r="B936" t="str">
            <v>運動施設の舗装　　敷均し工</v>
          </cell>
          <cell r="C936" t="str">
            <v>表層・中層・下層　　３，０００ｍ2未満　　仕上厚１５ｃｍ</v>
          </cell>
          <cell r="D936" t="str">
            <v>ｍ2</v>
          </cell>
          <cell r="E936">
            <v>170</v>
          </cell>
        </row>
        <row r="937">
          <cell r="A937">
            <v>611110</v>
          </cell>
          <cell r="B937" t="str">
            <v>運動施設の舗装　　敷均し工</v>
          </cell>
          <cell r="C937" t="str">
            <v>中層・下層　　　　　 ３，０００ｍ2以上　　仕上厚２０ｃｍ</v>
          </cell>
          <cell r="D937" t="str">
            <v>ｍ2</v>
          </cell>
          <cell r="E937">
            <v>70</v>
          </cell>
        </row>
        <row r="938">
          <cell r="A938">
            <v>611120</v>
          </cell>
          <cell r="B938" t="str">
            <v>運動施設の舗装　　敷均し工</v>
          </cell>
          <cell r="C938" t="str">
            <v>表層　　　　　　　　　３，０００ｍ2以上　　仕上厚１５ｃｍ</v>
          </cell>
          <cell r="D938" t="str">
            <v>ｍ2</v>
          </cell>
          <cell r="E938">
            <v>70</v>
          </cell>
        </row>
        <row r="939">
          <cell r="A939">
            <v>612010</v>
          </cell>
          <cell r="B939" t="str">
            <v>運動施設の舗装　　混合土切込工</v>
          </cell>
          <cell r="C939" t="str">
            <v>砂・砂質土　　平均混合深さ２０ｃｍ</v>
          </cell>
          <cell r="D939" t="str">
            <v>ｍ2</v>
          </cell>
          <cell r="E939">
            <v>8</v>
          </cell>
        </row>
        <row r="940">
          <cell r="A940">
            <v>613010</v>
          </cell>
          <cell r="B940" t="str">
            <v>運動施設の舗装　　仕上工</v>
          </cell>
          <cell r="C940" t="str">
            <v>ダスト・砂舗装等</v>
          </cell>
          <cell r="D940" t="str">
            <v>ｍ2</v>
          </cell>
          <cell r="E940">
            <v>31</v>
          </cell>
        </row>
        <row r="941">
          <cell r="A941">
            <v>613020</v>
          </cell>
          <cell r="B941" t="str">
            <v>運動施設の舗装　　仕上工</v>
          </cell>
          <cell r="C941" t="str">
            <v>クレイ舗装等</v>
          </cell>
          <cell r="D941" t="str">
            <v>ｍ2</v>
          </cell>
          <cell r="E941">
            <v>49</v>
          </cell>
        </row>
        <row r="942">
          <cell r="A942">
            <v>613110</v>
          </cell>
          <cell r="B942" t="str">
            <v>運動施設の舗装　　表面処理工</v>
          </cell>
          <cell r="C942" t="str">
            <v>ダスト舗装等</v>
          </cell>
          <cell r="D942" t="str">
            <v>ｍ2</v>
          </cell>
          <cell r="E942">
            <v>2</v>
          </cell>
        </row>
        <row r="943">
          <cell r="A943">
            <v>613120</v>
          </cell>
          <cell r="B943" t="str">
            <v>運動施設の舗装　　表面処理工</v>
          </cell>
          <cell r="C943" t="str">
            <v>砂・クレイ舗装等</v>
          </cell>
          <cell r="D943" t="str">
            <v>ｍ2</v>
          </cell>
          <cell r="E943">
            <v>9</v>
          </cell>
        </row>
        <row r="944">
          <cell r="A944">
            <v>614010</v>
          </cell>
          <cell r="B944" t="str">
            <v>掘削押土　　　　　　 ブル普通　６ｔ</v>
          </cell>
          <cell r="C944" t="str">
            <v>運動場等</v>
          </cell>
          <cell r="D944" t="str">
            <v>ｍ3</v>
          </cell>
          <cell r="E944">
            <v>190</v>
          </cell>
        </row>
        <row r="945">
          <cell r="B945" t="str">
            <v>【　土木工事複合単価表　】</v>
          </cell>
        </row>
        <row r="946">
          <cell r="A946">
            <v>620010</v>
          </cell>
          <cell r="B946" t="str">
            <v>芝張付工</v>
          </cell>
          <cell r="C946" t="str">
            <v>平面</v>
          </cell>
          <cell r="D946" t="str">
            <v>ｍ2</v>
          </cell>
          <cell r="E946">
            <v>600</v>
          </cell>
        </row>
        <row r="947">
          <cell r="A947">
            <v>621010</v>
          </cell>
          <cell r="B947" t="str">
            <v>植裁工（緑化ブロック積に伴う樹木）</v>
          </cell>
          <cell r="C947" t="str">
            <v>樹高５０ｃｍ以下</v>
          </cell>
          <cell r="D947" t="str">
            <v>本</v>
          </cell>
          <cell r="E947">
            <v>320</v>
          </cell>
        </row>
        <row r="948">
          <cell r="A948">
            <v>621110</v>
          </cell>
          <cell r="B948" t="str">
            <v>植裁工（人力施工）</v>
          </cell>
          <cell r="C948" t="str">
            <v>高木　　　幹周　１５ｃｍ未満　　　　　　　　　　　　　土工含む</v>
          </cell>
          <cell r="D948" t="str">
            <v>本</v>
          </cell>
          <cell r="E948">
            <v>5050</v>
          </cell>
        </row>
        <row r="949">
          <cell r="A949">
            <v>621120</v>
          </cell>
          <cell r="B949" t="str">
            <v>植裁工（人力施工）</v>
          </cell>
          <cell r="C949" t="str">
            <v>高木　　　幹周　１５ｃｍ以上　２５ｃｍ未満　　　　　土工含む</v>
          </cell>
          <cell r="D949" t="str">
            <v>本</v>
          </cell>
          <cell r="E949">
            <v>8570</v>
          </cell>
        </row>
        <row r="950">
          <cell r="A950">
            <v>621210</v>
          </cell>
          <cell r="B950" t="str">
            <v>植裁工（機械施工）　　バックホウ０．１３ｍ3</v>
          </cell>
          <cell r="C950" t="str">
            <v>高木　　　幹周　２５ｃｍ以上　４０ｃｍ未満　　　　　土工含む</v>
          </cell>
          <cell r="D950" t="str">
            <v>本</v>
          </cell>
          <cell r="E950">
            <v>10640</v>
          </cell>
        </row>
        <row r="951">
          <cell r="A951">
            <v>621220</v>
          </cell>
          <cell r="B951" t="str">
            <v>植裁工（機械施工）　　バックホウ０．１３ｍ3</v>
          </cell>
          <cell r="C951" t="str">
            <v>高木　　　幹周　４０ｃｍ以上　６０ｃｍ未満　　　　　土工含む</v>
          </cell>
          <cell r="D951" t="str">
            <v>本</v>
          </cell>
          <cell r="E951">
            <v>18730</v>
          </cell>
        </row>
        <row r="952">
          <cell r="A952">
            <v>621310</v>
          </cell>
          <cell r="B952" t="str">
            <v>植裁工（機械施工）　　バックホウ０．１３ｍ3</v>
          </cell>
          <cell r="C952" t="str">
            <v>高木　　　幹周　６０ｃｍ以上　９０ｃｍ未満　　　　　土工含む</v>
          </cell>
          <cell r="D952" t="str">
            <v>本</v>
          </cell>
          <cell r="E952">
            <v>29780</v>
          </cell>
        </row>
        <row r="953">
          <cell r="A953">
            <v>621410</v>
          </cell>
          <cell r="B953" t="str">
            <v>植裁工（機械施工）　　バックホウ使用不可の場合</v>
          </cell>
          <cell r="C953" t="str">
            <v>高木　　　幹周　２５ｃｍ以上　４０ｃｍ未満　　　　　土工含む</v>
          </cell>
          <cell r="D953" t="str">
            <v>本</v>
          </cell>
          <cell r="E953">
            <v>16340</v>
          </cell>
        </row>
        <row r="954">
          <cell r="A954">
            <v>621420</v>
          </cell>
          <cell r="B954" t="str">
            <v>植裁工（機械施工）　　バックホウ使用不可の場合</v>
          </cell>
          <cell r="C954" t="str">
            <v>高木　　　幹周　４０ｃｍ以上　６０ｃｍ未満　　　　　土工含む</v>
          </cell>
          <cell r="D954" t="str">
            <v>本</v>
          </cell>
          <cell r="E954">
            <v>26690</v>
          </cell>
        </row>
        <row r="955">
          <cell r="A955">
            <v>621510</v>
          </cell>
          <cell r="B955" t="str">
            <v>植裁工（機械施工）　　バックホウ使用不可の場合</v>
          </cell>
          <cell r="C955" t="str">
            <v>高木　　　幹周　６０ｃｍ以上　９０ｃｍ未満　　　　　土工含む</v>
          </cell>
          <cell r="D955" t="str">
            <v>本</v>
          </cell>
          <cell r="E955">
            <v>48970</v>
          </cell>
        </row>
        <row r="956">
          <cell r="A956">
            <v>622010</v>
          </cell>
          <cell r="B956" t="str">
            <v>支柱設置工　　二脚鳥居支柱（添木付）</v>
          </cell>
          <cell r="C956" t="str">
            <v>高木　　　幹周　３０ｃｍ未満</v>
          </cell>
          <cell r="D956" t="str">
            <v>本</v>
          </cell>
          <cell r="E956">
            <v>3210</v>
          </cell>
        </row>
        <row r="957">
          <cell r="A957">
            <v>622020</v>
          </cell>
          <cell r="B957" t="str">
            <v>支柱設置工　　二脚鳥居支柱（添木なし）</v>
          </cell>
          <cell r="C957" t="str">
            <v>高木　　　幹周　２０ｃｍ以上　３０ｃｍ未満</v>
          </cell>
          <cell r="D957" t="str">
            <v>本</v>
          </cell>
          <cell r="E957">
            <v>2400</v>
          </cell>
        </row>
        <row r="958">
          <cell r="A958">
            <v>622110</v>
          </cell>
          <cell r="B958" t="str">
            <v>支柱設置工　　三脚鳥居支柱</v>
          </cell>
          <cell r="C958" t="str">
            <v>高木　　　幹周　３０ｃｍ以上　６０ｃｍ未満</v>
          </cell>
          <cell r="D958" t="str">
            <v>本</v>
          </cell>
          <cell r="E958">
            <v>3210</v>
          </cell>
        </row>
        <row r="959">
          <cell r="A959">
            <v>622210</v>
          </cell>
          <cell r="B959" t="str">
            <v>支柱設置工　　十字鳥居支柱</v>
          </cell>
          <cell r="C959" t="str">
            <v>高木　　　幹周　３０ｃｍ以上　６０ｃｍ未満</v>
          </cell>
          <cell r="D959" t="str">
            <v>本</v>
          </cell>
          <cell r="E959">
            <v>4820</v>
          </cell>
        </row>
        <row r="960">
          <cell r="A960">
            <v>622310</v>
          </cell>
          <cell r="B960" t="str">
            <v>支柱設置工　　二脚鳥居組合せ</v>
          </cell>
          <cell r="C960" t="str">
            <v>高木　　　幹周　４０ｃｍ以上　７５ｃｍ未満</v>
          </cell>
          <cell r="D960" t="str">
            <v>本</v>
          </cell>
          <cell r="E960">
            <v>6420</v>
          </cell>
        </row>
        <row r="961">
          <cell r="A961">
            <v>622510</v>
          </cell>
          <cell r="B961" t="str">
            <v>支柱設置工　　八ツ掛（丸太　Ｌ＝４ｍ・三脚）</v>
          </cell>
          <cell r="C961" t="str">
            <v>高木　　　幹周　２０ｃｍ以上　３５ｃｍ未満</v>
          </cell>
          <cell r="D961" t="str">
            <v>本</v>
          </cell>
          <cell r="E961">
            <v>3530</v>
          </cell>
        </row>
        <row r="962">
          <cell r="A962">
            <v>622520</v>
          </cell>
          <cell r="B962" t="str">
            <v>支柱設置工　　八ツ掛（丸太　Ｌ＝６～７ｍ・三脚）</v>
          </cell>
          <cell r="C962" t="str">
            <v>高木　　　幹周　３０ｃｍ以上　５０ｃｍ未満</v>
          </cell>
          <cell r="D962" t="str">
            <v>本</v>
          </cell>
          <cell r="E962">
            <v>5600</v>
          </cell>
        </row>
        <row r="963">
          <cell r="A963">
            <v>623010</v>
          </cell>
          <cell r="B963" t="str">
            <v>堀取工（人力施工）</v>
          </cell>
          <cell r="C963" t="str">
            <v>中低木　 幹高　５０ｃｍ未満　　　　　　　　　　　　　根巻含む</v>
          </cell>
          <cell r="D963" t="str">
            <v>本</v>
          </cell>
          <cell r="E963">
            <v>670</v>
          </cell>
        </row>
        <row r="964">
          <cell r="A964">
            <v>623020</v>
          </cell>
          <cell r="B964" t="str">
            <v>堀取工（人力施工）</v>
          </cell>
          <cell r="C964" t="str">
            <v>中低木　 幹高　５０ｃｍ以上１００ｃｍ未満　　　　　根巻含む</v>
          </cell>
          <cell r="D964" t="str">
            <v>本</v>
          </cell>
          <cell r="E964">
            <v>960</v>
          </cell>
        </row>
        <row r="965">
          <cell r="A965">
            <v>623030</v>
          </cell>
          <cell r="B965" t="str">
            <v>堀取工（人力施工）</v>
          </cell>
          <cell r="C965" t="str">
            <v>中低木　 幹高１００ｃｍ以上２００ｃｍ未満　　　　　根巻含む</v>
          </cell>
          <cell r="D965" t="str">
            <v>本</v>
          </cell>
          <cell r="E965">
            <v>1810</v>
          </cell>
        </row>
        <row r="966">
          <cell r="A966">
            <v>623040</v>
          </cell>
          <cell r="B966" t="str">
            <v>堀取工（人力施工）</v>
          </cell>
          <cell r="C966" t="str">
            <v>中低木　 幹高２００ｃｍ以上３００ｃｍ未満　　　　　根巻含む</v>
          </cell>
          <cell r="D966" t="str">
            <v>本</v>
          </cell>
          <cell r="E966">
            <v>4440</v>
          </cell>
        </row>
        <row r="967">
          <cell r="A967">
            <v>623110</v>
          </cell>
          <cell r="B967" t="str">
            <v>堀取工（人力施工）</v>
          </cell>
          <cell r="C967" t="str">
            <v>高木　　　幹周　１５ｃｍ未満　　　　　　　　　　　　　根巻含む</v>
          </cell>
          <cell r="D967" t="str">
            <v>本</v>
          </cell>
          <cell r="E967">
            <v>3370</v>
          </cell>
        </row>
        <row r="968">
          <cell r="A968">
            <v>623120</v>
          </cell>
          <cell r="B968" t="str">
            <v>堀取工（人力施工）</v>
          </cell>
          <cell r="C968" t="str">
            <v>高木　　　幹周　１５ｃｍ以上　２５ｃｍ未満　　　　　根巻含む</v>
          </cell>
          <cell r="D968" t="str">
            <v>本</v>
          </cell>
          <cell r="E968">
            <v>7210</v>
          </cell>
        </row>
        <row r="969">
          <cell r="A969">
            <v>623210</v>
          </cell>
          <cell r="B969" t="str">
            <v>堀取工（機械施工）　　バックホウ０．１３ｍ3</v>
          </cell>
          <cell r="C969" t="str">
            <v>高木　　　幹周　２５ｃｍ以上　４０ｃｍ未満　　　　　根巻含む</v>
          </cell>
          <cell r="D969" t="str">
            <v>本</v>
          </cell>
          <cell r="E969">
            <v>12740</v>
          </cell>
        </row>
        <row r="970">
          <cell r="A970">
            <v>623220</v>
          </cell>
          <cell r="B970" t="str">
            <v>堀取工（機械施工）　　バックホウ０．１３ｍ3</v>
          </cell>
          <cell r="C970" t="str">
            <v>高木　　　幹周　４０ｃｍ以上　６０ｃｍ未満　　　　　根巻含む</v>
          </cell>
          <cell r="D970" t="str">
            <v>本</v>
          </cell>
          <cell r="E970">
            <v>19530</v>
          </cell>
        </row>
        <row r="971">
          <cell r="A971">
            <v>623310</v>
          </cell>
          <cell r="B971" t="str">
            <v>堀取工（機械施工）　　バックホウ０．１３ｍ3</v>
          </cell>
          <cell r="C971" t="str">
            <v>高木　　　幹周　６０ｃｍ以上　９０ｃｍ未満　　　　　根巻含む</v>
          </cell>
          <cell r="D971" t="str">
            <v>本</v>
          </cell>
          <cell r="E971">
            <v>31420</v>
          </cell>
        </row>
        <row r="972">
          <cell r="A972">
            <v>623410</v>
          </cell>
          <cell r="B972" t="str">
            <v>堀取工（人力施工）</v>
          </cell>
          <cell r="C972" t="str">
            <v>中低木　 幹高　５０ｃｍ未満　　　　　　　　　　　　　根巻含まず</v>
          </cell>
          <cell r="D972" t="str">
            <v>本</v>
          </cell>
          <cell r="E972">
            <v>580</v>
          </cell>
        </row>
        <row r="973">
          <cell r="A973">
            <v>623420</v>
          </cell>
          <cell r="B973" t="str">
            <v>堀取工（人力施工）</v>
          </cell>
          <cell r="C973" t="str">
            <v>中低木　 幹高　５０ｃｍ以上１００ｃｍ未満　　　　　根巻含まず</v>
          </cell>
          <cell r="D973" t="str">
            <v>本</v>
          </cell>
          <cell r="E973">
            <v>850</v>
          </cell>
        </row>
        <row r="974">
          <cell r="A974">
            <v>623430</v>
          </cell>
          <cell r="B974" t="str">
            <v>堀取工（人力施工）</v>
          </cell>
          <cell r="C974" t="str">
            <v>中低木　 幹高１００ｃｍ以上２００ｃｍ未満　　　　　根巻含まず</v>
          </cell>
          <cell r="D974" t="str">
            <v>本</v>
          </cell>
          <cell r="E974">
            <v>1630</v>
          </cell>
        </row>
        <row r="975">
          <cell r="A975">
            <v>623440</v>
          </cell>
          <cell r="B975" t="str">
            <v>堀取工（人力施工）</v>
          </cell>
          <cell r="C975" t="str">
            <v>中低木　 幹高２００ｃｍ以上３００ｃｍ未満　　　　　根巻含まず</v>
          </cell>
          <cell r="D975" t="str">
            <v>本</v>
          </cell>
          <cell r="E975">
            <v>3850</v>
          </cell>
        </row>
        <row r="976">
          <cell r="A976">
            <v>623510</v>
          </cell>
          <cell r="B976" t="str">
            <v>堀取工（人力施工）</v>
          </cell>
          <cell r="C976" t="str">
            <v>高木　　　幹周　１５ｃｍ未満　　　　　　　　　　　　　根巻含まず</v>
          </cell>
          <cell r="D976" t="str">
            <v>本</v>
          </cell>
          <cell r="E976">
            <v>2830</v>
          </cell>
        </row>
        <row r="977">
          <cell r="A977">
            <v>623520</v>
          </cell>
          <cell r="B977" t="str">
            <v>堀取工（人力施工）</v>
          </cell>
          <cell r="C977" t="str">
            <v>高木　　　幹周　１５ｃｍ以上　２５ｃｍ未満　　　　　根巻含まず</v>
          </cell>
          <cell r="D977" t="str">
            <v>本</v>
          </cell>
          <cell r="E977">
            <v>6090</v>
          </cell>
        </row>
        <row r="978">
          <cell r="A978">
            <v>623610</v>
          </cell>
          <cell r="B978" t="str">
            <v>堀取工（機械施工）　　バックホウ０．１３ｍ3</v>
          </cell>
          <cell r="C978" t="str">
            <v>高木　　　幹周　２５ｃｍ以上　４０ｃｍ未満　　　　　根巻含まず</v>
          </cell>
          <cell r="D978" t="str">
            <v>本</v>
          </cell>
          <cell r="E978">
            <v>11340</v>
          </cell>
        </row>
        <row r="979">
          <cell r="A979">
            <v>623620</v>
          </cell>
          <cell r="B979" t="str">
            <v>堀取工（機械施工）　　バックホウ０．１３ｍ3</v>
          </cell>
          <cell r="C979" t="str">
            <v>高木　　　幹周　４０ｃｍ以上　６０ｃｍ未満　　　　　根巻含まず</v>
          </cell>
          <cell r="D979" t="str">
            <v>本</v>
          </cell>
          <cell r="E979">
            <v>17490</v>
          </cell>
        </row>
        <row r="980">
          <cell r="A980">
            <v>623710</v>
          </cell>
          <cell r="B980" t="str">
            <v>堀取工（機械施工）　　バックホウ０．１３ｍ3</v>
          </cell>
          <cell r="C980" t="str">
            <v>高木　　　幹周　６０ｃｍ以上　９０ｃｍ未満　　　　　根巻含まず</v>
          </cell>
          <cell r="D980" t="str">
            <v>本</v>
          </cell>
          <cell r="E980">
            <v>27750</v>
          </cell>
        </row>
        <row r="981">
          <cell r="A981">
            <v>624010</v>
          </cell>
          <cell r="B981" t="str">
            <v>幹巻工</v>
          </cell>
          <cell r="C981" t="str">
            <v>高木　　　幹周　２５ｃｍ以上　４０ｃｍ未満</v>
          </cell>
          <cell r="D981" t="str">
            <v>本</v>
          </cell>
          <cell r="E981">
            <v>1630</v>
          </cell>
        </row>
        <row r="982">
          <cell r="A982">
            <v>624020</v>
          </cell>
          <cell r="B982" t="str">
            <v>幹巻工</v>
          </cell>
          <cell r="C982" t="str">
            <v>高木　　　幹周　４０ｃｍ以上　６０ｃｍ未満</v>
          </cell>
          <cell r="D982" t="str">
            <v>本</v>
          </cell>
          <cell r="E982">
            <v>2960</v>
          </cell>
        </row>
        <row r="983">
          <cell r="A983">
            <v>624030</v>
          </cell>
          <cell r="B983" t="str">
            <v>幹巻工</v>
          </cell>
          <cell r="C983" t="str">
            <v>高木　　　幹周　６０ｃｍ以上　９０ｃｍ未満</v>
          </cell>
          <cell r="D983" t="str">
            <v>本</v>
          </cell>
          <cell r="E983">
            <v>4850</v>
          </cell>
        </row>
        <row r="984">
          <cell r="A984">
            <v>625010</v>
          </cell>
          <cell r="B984" t="str">
            <v>運搬工</v>
          </cell>
          <cell r="C984" t="str">
            <v>中低木　 幹高　５０ｃｍ未満　　　　　　　　　　　　　運搬距離５ｋｍまで</v>
          </cell>
          <cell r="D984" t="str">
            <v>本</v>
          </cell>
          <cell r="E984">
            <v>370</v>
          </cell>
        </row>
        <row r="985">
          <cell r="A985">
            <v>625020</v>
          </cell>
          <cell r="B985" t="str">
            <v>運搬工</v>
          </cell>
          <cell r="C985" t="str">
            <v>中低木　 幹高　５０ｃｍ以上１００ｃｍ未満　　　　　運搬距離５ｋｍまで</v>
          </cell>
          <cell r="D985" t="str">
            <v>本</v>
          </cell>
          <cell r="E985">
            <v>530</v>
          </cell>
        </row>
        <row r="986">
          <cell r="B986" t="str">
            <v>【　土木工事複合単価表　】</v>
          </cell>
        </row>
        <row r="987">
          <cell r="A987">
            <v>625030</v>
          </cell>
          <cell r="B987" t="str">
            <v>運搬工</v>
          </cell>
          <cell r="C987" t="str">
            <v>中低木　 幹高１００ｃｍ以上２００ｃｍ未満　　　　　運搬距離５ｋｍまで</v>
          </cell>
          <cell r="D987" t="str">
            <v>本</v>
          </cell>
          <cell r="E987">
            <v>660</v>
          </cell>
        </row>
        <row r="988">
          <cell r="A988">
            <v>625040</v>
          </cell>
          <cell r="B988" t="str">
            <v>運搬工</v>
          </cell>
          <cell r="C988" t="str">
            <v>中低木　 幹高２００ｃｍ以上３００ｃｍ未満　　　　　運搬距離５ｋｍまで</v>
          </cell>
          <cell r="D988" t="str">
            <v>本</v>
          </cell>
          <cell r="E988">
            <v>840</v>
          </cell>
        </row>
        <row r="989">
          <cell r="A989">
            <v>625110</v>
          </cell>
          <cell r="B989" t="str">
            <v>運搬工</v>
          </cell>
          <cell r="C989" t="str">
            <v>高木　　　幹周　１５ｃｍ未満　　　　　　　　　　　　　運搬距離５ｋｍまで</v>
          </cell>
          <cell r="D989" t="str">
            <v>本</v>
          </cell>
          <cell r="E989">
            <v>1200</v>
          </cell>
        </row>
        <row r="990">
          <cell r="A990">
            <v>625120</v>
          </cell>
          <cell r="B990" t="str">
            <v>運搬工</v>
          </cell>
          <cell r="C990" t="str">
            <v>高木　　　幹周　１５ｃｍ以上　２５ｃｍ未満　　　　　運搬距離５ｋｍまで</v>
          </cell>
          <cell r="D990" t="str">
            <v>本</v>
          </cell>
          <cell r="E990">
            <v>1650</v>
          </cell>
        </row>
        <row r="991">
          <cell r="A991">
            <v>625210</v>
          </cell>
          <cell r="B991" t="str">
            <v>運搬工</v>
          </cell>
          <cell r="C991" t="str">
            <v>高木　　　幹周　２５ｃｍ以上　４０ｃｍ未満　　　　　運搬距離５ｋｍまで</v>
          </cell>
          <cell r="D991" t="str">
            <v>本</v>
          </cell>
          <cell r="E991">
            <v>490</v>
          </cell>
        </row>
        <row r="992">
          <cell r="A992">
            <v>625220</v>
          </cell>
          <cell r="B992" t="str">
            <v>運搬工</v>
          </cell>
          <cell r="C992" t="str">
            <v>高木　　　幹周　４０ｃｍ以上　６０ｃｍ未満　　　　　運搬距離５ｋｍまで</v>
          </cell>
          <cell r="D992" t="str">
            <v>本</v>
          </cell>
          <cell r="E992">
            <v>1150</v>
          </cell>
        </row>
        <row r="993">
          <cell r="A993">
            <v>625310</v>
          </cell>
          <cell r="B993" t="str">
            <v>運搬工</v>
          </cell>
          <cell r="C993" t="str">
            <v>高木　　　幹周　６０ｃｍ以上　９０ｃｍ未満　　　　　運搬距離５ｋｍまで</v>
          </cell>
          <cell r="D993" t="str">
            <v>本</v>
          </cell>
          <cell r="E993">
            <v>2740</v>
          </cell>
        </row>
        <row r="994">
          <cell r="A994">
            <v>626010</v>
          </cell>
          <cell r="B994" t="str">
            <v>緑化ブロック積工</v>
          </cell>
          <cell r="D994" t="str">
            <v>ｍ2</v>
          </cell>
          <cell r="E994">
            <v>8780</v>
          </cell>
        </row>
        <row r="995">
          <cell r="A995">
            <v>630030</v>
          </cell>
          <cell r="B995" t="str">
            <v>舗装版切断工</v>
          </cell>
          <cell r="C995" t="str">
            <v>コンクリート版　　舗装厚２０ｃｍ以下</v>
          </cell>
          <cell r="D995" t="str">
            <v>ｍ</v>
          </cell>
          <cell r="E995">
            <v>1040</v>
          </cell>
        </row>
        <row r="996">
          <cell r="A996">
            <v>630130</v>
          </cell>
          <cell r="B996" t="str">
            <v>舗装版切断工</v>
          </cell>
          <cell r="C996" t="str">
            <v>アスファルト版　　舗装厚２０ｃｍ以下</v>
          </cell>
          <cell r="D996" t="str">
            <v>ｍ</v>
          </cell>
          <cell r="E996">
            <v>500</v>
          </cell>
        </row>
        <row r="997">
          <cell r="A997">
            <v>630320</v>
          </cell>
          <cell r="B997" t="str">
            <v>舗装版切断工（機械施工）　　バックホウ０．４５ｍ3</v>
          </cell>
          <cell r="C997" t="str">
            <v>コンクリート版　　舗装厚　５ｃｍを越え１０ｃｍ以下</v>
          </cell>
          <cell r="D997" t="str">
            <v>ｍ2</v>
          </cell>
          <cell r="E997">
            <v>120</v>
          </cell>
        </row>
        <row r="998">
          <cell r="A998">
            <v>630330</v>
          </cell>
          <cell r="B998" t="str">
            <v>舗装版切断工（機械施工）　　バックホウ０．４５ｍ3</v>
          </cell>
          <cell r="C998" t="str">
            <v>コンクリート版　　舗装厚１０ｃｍを越え１５ｃｍ以下</v>
          </cell>
          <cell r="D998" t="str">
            <v>ｍ2</v>
          </cell>
          <cell r="E998">
            <v>180</v>
          </cell>
        </row>
        <row r="999">
          <cell r="A999">
            <v>630520</v>
          </cell>
          <cell r="B999" t="str">
            <v>舗装版切断工（機械施工）　　バックホウ０．４５ｍ3</v>
          </cell>
          <cell r="C999" t="str">
            <v>アスファルト版　　舗装厚　５ｃｍを越え１０ｃｍ以下</v>
          </cell>
          <cell r="D999" t="str">
            <v>ｍ2</v>
          </cell>
          <cell r="E999">
            <v>120</v>
          </cell>
        </row>
        <row r="1000">
          <cell r="A1000">
            <v>630530</v>
          </cell>
          <cell r="B1000" t="str">
            <v>舗装版切断工（機械施工）　　バックホウ０．４５ｍ3</v>
          </cell>
          <cell r="C1000" t="str">
            <v>アスファルト版　　舗装厚１０ｃｍを越え１５ｃｍ以下</v>
          </cell>
          <cell r="D1000" t="str">
            <v>ｍ2</v>
          </cell>
          <cell r="E1000">
            <v>170</v>
          </cell>
        </row>
        <row r="1001">
          <cell r="A1001">
            <v>630610</v>
          </cell>
          <cell r="B1001" t="str">
            <v>舗装版取りこわし工（人力施工）</v>
          </cell>
          <cell r="C1001" t="str">
            <v>アスファルト版　　舗装厚　４ｃｍ以下</v>
          </cell>
          <cell r="D1001" t="str">
            <v>ｍ2</v>
          </cell>
          <cell r="E1001">
            <v>2050</v>
          </cell>
        </row>
        <row r="1002">
          <cell r="A1002">
            <v>630620</v>
          </cell>
          <cell r="B1002" t="str">
            <v>舗装版取りこわし工（人力施工）</v>
          </cell>
          <cell r="C1002" t="str">
            <v>アスファルト版　　舗装厚　４ｃｍを越え１０ｃｍ以下</v>
          </cell>
          <cell r="D1002" t="str">
            <v>ｍ2</v>
          </cell>
          <cell r="E1002">
            <v>3500</v>
          </cell>
        </row>
        <row r="1003">
          <cell r="A1003">
            <v>630630</v>
          </cell>
          <cell r="B1003" t="str">
            <v>舗装版取りこわし工（人力施工）</v>
          </cell>
          <cell r="C1003" t="str">
            <v>アスファルト版　　舗装厚１０ｃｍを越え１５ｃｍ以下</v>
          </cell>
          <cell r="D1003" t="str">
            <v>ｍ2</v>
          </cell>
          <cell r="E1003">
            <v>4720</v>
          </cell>
        </row>
        <row r="1004">
          <cell r="A1004">
            <v>630640</v>
          </cell>
          <cell r="B1004" t="str">
            <v>舗装版取りこわし工（人力施工）</v>
          </cell>
          <cell r="C1004" t="str">
            <v>アスファルト版　　舗装厚１５ｃｍを越え３０ｃｍ以下</v>
          </cell>
          <cell r="D1004" t="str">
            <v>ｍ2</v>
          </cell>
          <cell r="E1004">
            <v>8360</v>
          </cell>
        </row>
        <row r="1005">
          <cell r="A1005">
            <v>630710</v>
          </cell>
          <cell r="B1005" t="str">
            <v>クラック補修工（人力施工）</v>
          </cell>
          <cell r="D1005" t="str">
            <v>ｍ</v>
          </cell>
          <cell r="E1005">
            <v>190</v>
          </cell>
        </row>
        <row r="1006">
          <cell r="A1006">
            <v>630910</v>
          </cell>
          <cell r="B1006" t="str">
            <v>はつり工（人力施工）</v>
          </cell>
          <cell r="C1006" t="str">
            <v>はつり厚３ｃｍ以下</v>
          </cell>
          <cell r="D1006" t="str">
            <v>ｍ2</v>
          </cell>
          <cell r="E1006">
            <v>3540</v>
          </cell>
        </row>
        <row r="1007">
          <cell r="A1007">
            <v>630920</v>
          </cell>
          <cell r="B1007" t="str">
            <v>はつり工（人力施工）</v>
          </cell>
          <cell r="C1007" t="str">
            <v>はつり厚３ｃｍを越え６ｃｍ以下</v>
          </cell>
          <cell r="D1007" t="str">
            <v>ｍ2</v>
          </cell>
          <cell r="E1007">
            <v>5890</v>
          </cell>
        </row>
        <row r="1008">
          <cell r="A1008" t="str">
            <v>6F0010</v>
          </cell>
          <cell r="B1008" t="str">
            <v>分解組立費　（運搬費含む）</v>
          </cell>
          <cell r="C1008" t="str">
            <v>ブルドーザ普通２１～４４ｔ以下　　湿地ブルドーザ１９～２８ｔ以下</v>
          </cell>
          <cell r="D1008" t="str">
            <v>回</v>
          </cell>
          <cell r="E1008">
            <v>449860</v>
          </cell>
        </row>
        <row r="1009">
          <cell r="A1009" t="str">
            <v>6F1010</v>
          </cell>
          <cell r="B1009" t="str">
            <v>分解組立費　（運搬費含む）</v>
          </cell>
          <cell r="C1009" t="str">
            <v>バックホウクローラ型　　１．０ｍ3～２．１ｍ3以下</v>
          </cell>
          <cell r="D1009" t="str">
            <v>回</v>
          </cell>
          <cell r="E1009">
            <v>482040</v>
          </cell>
        </row>
        <row r="1010">
          <cell r="A1010" t="str">
            <v>6F2010</v>
          </cell>
          <cell r="B1010" t="str">
            <v>分解組立費　（運搬費含む）</v>
          </cell>
          <cell r="C1010" t="str">
            <v>クラムシェル　　平積０．６～２．０ｍ3以下</v>
          </cell>
          <cell r="D1010" t="str">
            <v>回</v>
          </cell>
          <cell r="E1010">
            <v>915340</v>
          </cell>
        </row>
        <row r="1011">
          <cell r="A1011" t="str">
            <v>6F6010</v>
          </cell>
          <cell r="B1011" t="str">
            <v>分解組立費　（運搬費含む）</v>
          </cell>
          <cell r="C1011" t="str">
            <v>クローラクレーン　　８０ｔ吊以下</v>
          </cell>
          <cell r="D1011" t="str">
            <v>回</v>
          </cell>
          <cell r="E1011">
            <v>915340</v>
          </cell>
        </row>
        <row r="1047">
          <cell r="E1047" t="str">
            <v/>
          </cell>
        </row>
        <row r="1048">
          <cell r="E1048" t="str">
            <v/>
          </cell>
        </row>
        <row r="1049">
          <cell r="E1049" t="str">
            <v/>
          </cell>
        </row>
        <row r="1050">
          <cell r="E1050" t="str">
            <v/>
          </cell>
        </row>
        <row r="1051">
          <cell r="E1051" t="str">
            <v/>
          </cell>
        </row>
        <row r="1052">
          <cell r="E1052" t="str">
            <v/>
          </cell>
        </row>
        <row r="1053">
          <cell r="E1053" t="str">
            <v/>
          </cell>
        </row>
        <row r="1054">
          <cell r="E1054" t="str">
            <v/>
          </cell>
        </row>
        <row r="1055">
          <cell r="E1055" t="str">
            <v/>
          </cell>
        </row>
        <row r="1056">
          <cell r="E1056" t="str">
            <v/>
          </cell>
        </row>
        <row r="1057">
          <cell r="E1057" t="str">
            <v/>
          </cell>
        </row>
        <row r="1058">
          <cell r="E1058" t="str">
            <v/>
          </cell>
        </row>
        <row r="1059">
          <cell r="E1059" t="str">
            <v/>
          </cell>
        </row>
        <row r="1060">
          <cell r="E1060" t="str">
            <v/>
          </cell>
        </row>
        <row r="1061">
          <cell r="E1061" t="str">
            <v/>
          </cell>
        </row>
        <row r="1062">
          <cell r="E1062" t="str">
            <v/>
          </cell>
        </row>
        <row r="1063">
          <cell r="E1063" t="str">
            <v/>
          </cell>
        </row>
        <row r="1064">
          <cell r="E1064" t="str">
            <v/>
          </cell>
        </row>
        <row r="1065">
          <cell r="E1065" t="str">
            <v/>
          </cell>
        </row>
        <row r="1066">
          <cell r="E1066" t="str">
            <v/>
          </cell>
        </row>
        <row r="1067">
          <cell r="E1067" t="str">
            <v/>
          </cell>
        </row>
        <row r="1068">
          <cell r="E1068" t="str">
            <v/>
          </cell>
        </row>
        <row r="1069">
          <cell r="E1069" t="str">
            <v/>
          </cell>
        </row>
        <row r="1070">
          <cell r="E1070" t="str">
            <v/>
          </cell>
        </row>
        <row r="1071">
          <cell r="E1071" t="str">
            <v/>
          </cell>
        </row>
        <row r="1072">
          <cell r="E1072" t="str">
            <v/>
          </cell>
        </row>
        <row r="1073">
          <cell r="E1073" t="str">
            <v/>
          </cell>
        </row>
        <row r="1074">
          <cell r="E1074" t="str">
            <v/>
          </cell>
        </row>
        <row r="1075">
          <cell r="E1075" t="str">
            <v/>
          </cell>
        </row>
        <row r="1076">
          <cell r="E1076" t="str">
            <v/>
          </cell>
        </row>
        <row r="1077">
          <cell r="E1077" t="str">
            <v/>
          </cell>
        </row>
        <row r="1078">
          <cell r="E1078" t="str">
            <v/>
          </cell>
        </row>
        <row r="1079">
          <cell r="E1079" t="str">
            <v/>
          </cell>
        </row>
        <row r="1080">
          <cell r="E1080" t="str">
            <v/>
          </cell>
        </row>
        <row r="1081">
          <cell r="E1081" t="str">
            <v/>
          </cell>
        </row>
        <row r="1082">
          <cell r="E1082" t="str">
            <v/>
          </cell>
        </row>
        <row r="1083">
          <cell r="E1083" t="str">
            <v/>
          </cell>
        </row>
        <row r="1084">
          <cell r="E1084" t="str">
            <v/>
          </cell>
        </row>
        <row r="1085">
          <cell r="E1085" t="str">
            <v/>
          </cell>
        </row>
        <row r="1086">
          <cell r="E1086" t="str">
            <v/>
          </cell>
        </row>
        <row r="1087">
          <cell r="E1087" t="str">
            <v/>
          </cell>
        </row>
        <row r="1088">
          <cell r="E1088" t="str">
            <v/>
          </cell>
        </row>
        <row r="1089">
          <cell r="E1089" t="str">
            <v/>
          </cell>
        </row>
        <row r="1090">
          <cell r="E1090" t="str">
            <v/>
          </cell>
        </row>
        <row r="1091">
          <cell r="E1091" t="str">
            <v/>
          </cell>
        </row>
        <row r="1092">
          <cell r="E1092" t="str">
            <v/>
          </cell>
        </row>
        <row r="1093">
          <cell r="E1093" t="str">
            <v/>
          </cell>
        </row>
        <row r="1094">
          <cell r="E1094" t="str">
            <v/>
          </cell>
        </row>
        <row r="1095">
          <cell r="E1095" t="str">
            <v/>
          </cell>
        </row>
        <row r="1096">
          <cell r="E1096" t="str">
            <v/>
          </cell>
        </row>
        <row r="1097">
          <cell r="E1097" t="str">
            <v/>
          </cell>
        </row>
        <row r="1098">
          <cell r="E1098" t="str">
            <v/>
          </cell>
        </row>
        <row r="1099">
          <cell r="E1099" t="str">
            <v/>
          </cell>
        </row>
        <row r="1100">
          <cell r="E1100" t="str">
            <v/>
          </cell>
        </row>
        <row r="1101">
          <cell r="E1101" t="str">
            <v/>
          </cell>
        </row>
        <row r="1102">
          <cell r="E1102" t="str">
            <v/>
          </cell>
        </row>
        <row r="1103">
          <cell r="E1103" t="str">
            <v/>
          </cell>
        </row>
        <row r="1104">
          <cell r="E1104" t="str">
            <v/>
          </cell>
        </row>
        <row r="1105">
          <cell r="E1105" t="str">
            <v/>
          </cell>
        </row>
        <row r="1106">
          <cell r="E1106" t="str">
            <v/>
          </cell>
        </row>
        <row r="1107">
          <cell r="E1107" t="str">
            <v/>
          </cell>
        </row>
        <row r="1108">
          <cell r="E1108" t="str">
            <v/>
          </cell>
        </row>
        <row r="1109">
          <cell r="E1109" t="str">
            <v/>
          </cell>
        </row>
        <row r="1110">
          <cell r="E1110" t="str">
            <v/>
          </cell>
        </row>
        <row r="1111">
          <cell r="E1111" t="str">
            <v/>
          </cell>
        </row>
        <row r="1112">
          <cell r="E1112" t="str">
            <v/>
          </cell>
        </row>
        <row r="1113">
          <cell r="E1113" t="str">
            <v/>
          </cell>
        </row>
        <row r="1114">
          <cell r="E1114" t="str">
            <v/>
          </cell>
        </row>
        <row r="1115">
          <cell r="E1115" t="str">
            <v/>
          </cell>
        </row>
        <row r="1116">
          <cell r="E1116" t="str">
            <v/>
          </cell>
        </row>
        <row r="1117">
          <cell r="E1117" t="str">
            <v/>
          </cell>
        </row>
        <row r="1118">
          <cell r="E1118" t="str">
            <v/>
          </cell>
        </row>
        <row r="1119">
          <cell r="E1119" t="str">
            <v/>
          </cell>
        </row>
        <row r="1120">
          <cell r="E1120" t="str">
            <v/>
          </cell>
        </row>
        <row r="1121">
          <cell r="E1121" t="str">
            <v/>
          </cell>
        </row>
        <row r="1122">
          <cell r="E1122" t="str">
            <v/>
          </cell>
        </row>
        <row r="1123">
          <cell r="E1123" t="str">
            <v/>
          </cell>
        </row>
        <row r="1124">
          <cell r="E1124" t="str">
            <v/>
          </cell>
        </row>
        <row r="1125">
          <cell r="E1125" t="str">
            <v/>
          </cell>
        </row>
        <row r="1126">
          <cell r="E1126" t="str">
            <v/>
          </cell>
        </row>
        <row r="1127">
          <cell r="E1127" t="str">
            <v/>
          </cell>
        </row>
        <row r="1128">
          <cell r="E1128" t="str">
            <v/>
          </cell>
        </row>
        <row r="1129">
          <cell r="E1129" t="str">
            <v/>
          </cell>
        </row>
        <row r="1130">
          <cell r="E1130" t="str">
            <v/>
          </cell>
        </row>
        <row r="1131">
          <cell r="E1131" t="str">
            <v/>
          </cell>
        </row>
        <row r="1132">
          <cell r="E1132" t="str">
            <v/>
          </cell>
        </row>
        <row r="1133">
          <cell r="E1133" t="str">
            <v/>
          </cell>
        </row>
        <row r="1134">
          <cell r="E1134" t="str">
            <v/>
          </cell>
        </row>
        <row r="1135">
          <cell r="E1135" t="str">
            <v/>
          </cell>
        </row>
        <row r="1136">
          <cell r="E1136" t="str">
            <v/>
          </cell>
        </row>
        <row r="1137">
          <cell r="E1137" t="str">
            <v/>
          </cell>
        </row>
        <row r="1138">
          <cell r="E1138" t="str">
            <v/>
          </cell>
        </row>
        <row r="1139">
          <cell r="E1139" t="str">
            <v/>
          </cell>
        </row>
        <row r="1140">
          <cell r="E1140" t="str">
            <v/>
          </cell>
        </row>
        <row r="1141">
          <cell r="E1141" t="str">
            <v/>
          </cell>
        </row>
        <row r="1142">
          <cell r="E1142" t="str">
            <v/>
          </cell>
        </row>
        <row r="1143">
          <cell r="E1143" t="str">
            <v/>
          </cell>
        </row>
        <row r="1144">
          <cell r="E1144" t="str">
            <v/>
          </cell>
        </row>
        <row r="1145">
          <cell r="E1145" t="str">
            <v/>
          </cell>
        </row>
        <row r="1146">
          <cell r="E1146" t="str">
            <v/>
          </cell>
        </row>
        <row r="1147">
          <cell r="E1147" t="str">
            <v/>
          </cell>
        </row>
        <row r="1148">
          <cell r="E1148" t="str">
            <v/>
          </cell>
        </row>
        <row r="1149">
          <cell r="E1149" t="str">
            <v/>
          </cell>
        </row>
        <row r="1150">
          <cell r="E1150" t="str">
            <v/>
          </cell>
        </row>
        <row r="1151">
          <cell r="E1151" t="str">
            <v/>
          </cell>
        </row>
        <row r="1152">
          <cell r="E1152" t="str">
            <v/>
          </cell>
        </row>
        <row r="1153">
          <cell r="E1153" t="str">
            <v/>
          </cell>
        </row>
        <row r="1154">
          <cell r="E1154" t="str">
            <v/>
          </cell>
        </row>
        <row r="1155">
          <cell r="E1155" t="str">
            <v/>
          </cell>
        </row>
        <row r="1156">
          <cell r="E1156" t="str">
            <v/>
          </cell>
        </row>
        <row r="1157">
          <cell r="E1157" t="str">
            <v/>
          </cell>
        </row>
        <row r="1158">
          <cell r="E1158" t="str">
            <v/>
          </cell>
        </row>
        <row r="1159">
          <cell r="E1159" t="str">
            <v/>
          </cell>
        </row>
        <row r="1160">
          <cell r="E1160" t="str">
            <v/>
          </cell>
        </row>
        <row r="1161">
          <cell r="E1161" t="str">
            <v/>
          </cell>
        </row>
        <row r="1162">
          <cell r="E1162" t="str">
            <v/>
          </cell>
        </row>
        <row r="1163">
          <cell r="E1163" t="str">
            <v/>
          </cell>
        </row>
        <row r="1164">
          <cell r="E1164" t="str">
            <v/>
          </cell>
        </row>
        <row r="1165">
          <cell r="E1165" t="str">
            <v/>
          </cell>
        </row>
        <row r="1166">
          <cell r="E1166" t="str">
            <v/>
          </cell>
        </row>
        <row r="1167">
          <cell r="E1167" t="str">
            <v/>
          </cell>
        </row>
        <row r="1168">
          <cell r="E1168" t="str">
            <v/>
          </cell>
        </row>
        <row r="1169">
          <cell r="E1169" t="str">
            <v/>
          </cell>
        </row>
        <row r="1170">
          <cell r="E1170" t="str">
            <v/>
          </cell>
        </row>
        <row r="1171">
          <cell r="E1171" t="str">
            <v/>
          </cell>
        </row>
        <row r="1172">
          <cell r="E1172" t="str">
            <v/>
          </cell>
        </row>
        <row r="1173">
          <cell r="E1173" t="str">
            <v/>
          </cell>
        </row>
        <row r="1174">
          <cell r="E1174" t="str">
            <v/>
          </cell>
        </row>
        <row r="1175">
          <cell r="E1175" t="str">
            <v/>
          </cell>
        </row>
        <row r="1176">
          <cell r="E1176" t="str">
            <v/>
          </cell>
        </row>
        <row r="1177">
          <cell r="E1177" t="str">
            <v/>
          </cell>
        </row>
        <row r="1178">
          <cell r="E1178" t="str">
            <v/>
          </cell>
        </row>
        <row r="1179">
          <cell r="E1179" t="str">
            <v/>
          </cell>
        </row>
        <row r="1180">
          <cell r="E1180" t="str">
            <v/>
          </cell>
        </row>
        <row r="1181">
          <cell r="E1181" t="str">
            <v/>
          </cell>
        </row>
        <row r="1182">
          <cell r="E1182" t="str">
            <v/>
          </cell>
        </row>
        <row r="1183">
          <cell r="E1183" t="str">
            <v/>
          </cell>
        </row>
        <row r="1184">
          <cell r="E1184" t="str">
            <v/>
          </cell>
        </row>
        <row r="1185">
          <cell r="E1185" t="str">
            <v/>
          </cell>
        </row>
        <row r="1186">
          <cell r="E1186" t="str">
            <v/>
          </cell>
        </row>
        <row r="1187">
          <cell r="E1187" t="str">
            <v/>
          </cell>
        </row>
        <row r="1188">
          <cell r="E1188" t="str">
            <v/>
          </cell>
        </row>
        <row r="1189">
          <cell r="E1189" t="str">
            <v/>
          </cell>
        </row>
        <row r="1190">
          <cell r="E1190" t="str">
            <v/>
          </cell>
        </row>
        <row r="1191">
          <cell r="E1191" t="str">
            <v/>
          </cell>
        </row>
        <row r="1192">
          <cell r="E1192" t="str">
            <v/>
          </cell>
        </row>
        <row r="1193">
          <cell r="E1193" t="str">
            <v/>
          </cell>
        </row>
        <row r="1194">
          <cell r="E1194" t="str">
            <v/>
          </cell>
        </row>
        <row r="1195">
          <cell r="E1195" t="str">
            <v/>
          </cell>
        </row>
        <row r="1196">
          <cell r="E1196" t="str">
            <v/>
          </cell>
        </row>
        <row r="1197">
          <cell r="E1197" t="str">
            <v/>
          </cell>
        </row>
        <row r="1198">
          <cell r="E1198" t="str">
            <v/>
          </cell>
        </row>
        <row r="1199">
          <cell r="E1199" t="str">
            <v/>
          </cell>
        </row>
        <row r="1200">
          <cell r="E1200" t="str">
            <v/>
          </cell>
        </row>
        <row r="1201">
          <cell r="E1201" t="str">
            <v/>
          </cell>
        </row>
        <row r="1202">
          <cell r="E1202" t="str">
            <v/>
          </cell>
        </row>
        <row r="1203">
          <cell r="E1203" t="str">
            <v/>
          </cell>
        </row>
        <row r="1204">
          <cell r="E1204" t="str">
            <v/>
          </cell>
        </row>
        <row r="1205">
          <cell r="E1205" t="str">
            <v/>
          </cell>
        </row>
        <row r="1206">
          <cell r="E1206" t="str">
            <v/>
          </cell>
        </row>
        <row r="1207">
          <cell r="E1207" t="str">
            <v/>
          </cell>
        </row>
        <row r="1208">
          <cell r="E1208" t="str">
            <v/>
          </cell>
        </row>
        <row r="1209">
          <cell r="E1209" t="str">
            <v/>
          </cell>
        </row>
        <row r="1210">
          <cell r="E1210" t="str">
            <v/>
          </cell>
        </row>
        <row r="1211">
          <cell r="E1211" t="str">
            <v/>
          </cell>
        </row>
        <row r="1212">
          <cell r="E1212" t="str">
            <v/>
          </cell>
        </row>
        <row r="1213">
          <cell r="E1213" t="str">
            <v/>
          </cell>
        </row>
        <row r="1214">
          <cell r="E1214" t="str">
            <v/>
          </cell>
        </row>
        <row r="1215">
          <cell r="E1215" t="str">
            <v/>
          </cell>
        </row>
        <row r="1216">
          <cell r="E1216" t="str">
            <v/>
          </cell>
        </row>
        <row r="1217">
          <cell r="E1217" t="str">
            <v/>
          </cell>
        </row>
        <row r="1218">
          <cell r="E1218" t="str">
            <v/>
          </cell>
        </row>
        <row r="1219">
          <cell r="E1219" t="str">
            <v/>
          </cell>
        </row>
        <row r="1220">
          <cell r="E1220" t="str">
            <v/>
          </cell>
        </row>
        <row r="1221">
          <cell r="E1221" t="str">
            <v/>
          </cell>
        </row>
        <row r="1222">
          <cell r="E1222" t="str">
            <v/>
          </cell>
        </row>
        <row r="1223">
          <cell r="E1223" t="str">
            <v/>
          </cell>
        </row>
        <row r="1224">
          <cell r="E1224" t="str">
            <v/>
          </cell>
        </row>
        <row r="1225">
          <cell r="E1225" t="str">
            <v/>
          </cell>
        </row>
        <row r="1226">
          <cell r="E1226" t="str">
            <v/>
          </cell>
        </row>
        <row r="1227">
          <cell r="E1227" t="str">
            <v/>
          </cell>
        </row>
        <row r="1228">
          <cell r="E1228" t="str">
            <v/>
          </cell>
        </row>
        <row r="1229">
          <cell r="E1229" t="str">
            <v/>
          </cell>
        </row>
        <row r="1230">
          <cell r="E1230" t="str">
            <v/>
          </cell>
        </row>
        <row r="1231">
          <cell r="E1231" t="str">
            <v/>
          </cell>
        </row>
        <row r="1232">
          <cell r="E1232" t="str">
            <v/>
          </cell>
        </row>
        <row r="1233">
          <cell r="E1233" t="str">
            <v/>
          </cell>
        </row>
        <row r="1234">
          <cell r="E1234" t="str">
            <v/>
          </cell>
        </row>
        <row r="1235">
          <cell r="E1235" t="str">
            <v/>
          </cell>
        </row>
        <row r="1236">
          <cell r="E1236" t="str">
            <v/>
          </cell>
        </row>
        <row r="1237">
          <cell r="E1237" t="str">
            <v/>
          </cell>
        </row>
        <row r="1238">
          <cell r="E1238" t="str">
            <v/>
          </cell>
        </row>
        <row r="1239">
          <cell r="E1239" t="str">
            <v/>
          </cell>
        </row>
        <row r="1240">
          <cell r="E1240" t="str">
            <v/>
          </cell>
        </row>
        <row r="1241">
          <cell r="E1241" t="str">
            <v/>
          </cell>
        </row>
        <row r="1242">
          <cell r="E1242" t="str">
            <v/>
          </cell>
        </row>
        <row r="1243">
          <cell r="E1243" t="str">
            <v/>
          </cell>
        </row>
        <row r="1244">
          <cell r="E1244" t="str">
            <v/>
          </cell>
        </row>
        <row r="1245">
          <cell r="E1245" t="str">
            <v/>
          </cell>
        </row>
        <row r="1246">
          <cell r="E1246" t="str">
            <v/>
          </cell>
        </row>
        <row r="1247">
          <cell r="E1247" t="str">
            <v/>
          </cell>
        </row>
        <row r="1248">
          <cell r="E1248" t="str">
            <v/>
          </cell>
        </row>
        <row r="1249">
          <cell r="E1249" t="str">
            <v/>
          </cell>
        </row>
        <row r="1250">
          <cell r="E1250" t="str">
            <v/>
          </cell>
        </row>
        <row r="1251">
          <cell r="E1251" t="str">
            <v/>
          </cell>
        </row>
        <row r="1252">
          <cell r="E1252" t="str">
            <v/>
          </cell>
        </row>
        <row r="1253">
          <cell r="E1253" t="str">
            <v/>
          </cell>
        </row>
        <row r="1254">
          <cell r="E1254" t="str">
            <v/>
          </cell>
        </row>
        <row r="1255">
          <cell r="E1255" t="str">
            <v/>
          </cell>
        </row>
        <row r="1256">
          <cell r="E1256" t="str">
            <v/>
          </cell>
        </row>
        <row r="1257">
          <cell r="E1257" t="str">
            <v/>
          </cell>
        </row>
        <row r="1258">
          <cell r="E1258" t="str">
            <v/>
          </cell>
        </row>
        <row r="1259">
          <cell r="E1259" t="str">
            <v/>
          </cell>
        </row>
        <row r="1260">
          <cell r="E1260" t="str">
            <v/>
          </cell>
        </row>
        <row r="1261">
          <cell r="E1261" t="str">
            <v/>
          </cell>
        </row>
        <row r="1262">
          <cell r="E1262" t="str">
            <v/>
          </cell>
        </row>
        <row r="1263">
          <cell r="E1263" t="str">
            <v/>
          </cell>
        </row>
        <row r="1264">
          <cell r="E1264" t="str">
            <v/>
          </cell>
        </row>
        <row r="1265">
          <cell r="E1265" t="str">
            <v/>
          </cell>
        </row>
        <row r="1266">
          <cell r="E1266" t="str">
            <v/>
          </cell>
        </row>
        <row r="1267">
          <cell r="E1267" t="str">
            <v/>
          </cell>
        </row>
        <row r="1268">
          <cell r="E1268" t="str">
            <v/>
          </cell>
        </row>
        <row r="1269">
          <cell r="E1269" t="str">
            <v/>
          </cell>
        </row>
        <row r="1270">
          <cell r="E1270" t="str">
            <v/>
          </cell>
        </row>
        <row r="1271">
          <cell r="E1271" t="str">
            <v/>
          </cell>
        </row>
        <row r="1272">
          <cell r="E1272" t="str">
            <v/>
          </cell>
        </row>
        <row r="1273">
          <cell r="E1273" t="str">
            <v/>
          </cell>
        </row>
        <row r="1274">
          <cell r="E1274" t="str">
            <v/>
          </cell>
        </row>
        <row r="1275">
          <cell r="E1275" t="str">
            <v/>
          </cell>
        </row>
        <row r="1276">
          <cell r="E1276" t="str">
            <v/>
          </cell>
        </row>
        <row r="1277">
          <cell r="E1277" t="str">
            <v/>
          </cell>
        </row>
        <row r="1278">
          <cell r="E1278" t="str">
            <v/>
          </cell>
        </row>
        <row r="1279">
          <cell r="E1279" t="str">
            <v/>
          </cell>
        </row>
        <row r="1280">
          <cell r="E1280" t="str">
            <v/>
          </cell>
        </row>
        <row r="1281">
          <cell r="E1281" t="str">
            <v/>
          </cell>
        </row>
        <row r="1282">
          <cell r="E1282" t="str">
            <v/>
          </cell>
        </row>
        <row r="1283">
          <cell r="E1283" t="str">
            <v/>
          </cell>
        </row>
        <row r="1284">
          <cell r="E1284" t="str">
            <v/>
          </cell>
        </row>
        <row r="1285">
          <cell r="E1285" t="str">
            <v/>
          </cell>
        </row>
        <row r="1286">
          <cell r="E1286" t="str">
            <v/>
          </cell>
        </row>
        <row r="1287">
          <cell r="E1287" t="str">
            <v/>
          </cell>
        </row>
        <row r="1288">
          <cell r="E1288" t="str">
            <v/>
          </cell>
        </row>
        <row r="1289">
          <cell r="E1289" t="str">
            <v/>
          </cell>
        </row>
        <row r="1290">
          <cell r="E1290" t="str">
            <v/>
          </cell>
        </row>
        <row r="1291">
          <cell r="E1291" t="str">
            <v/>
          </cell>
        </row>
        <row r="1292">
          <cell r="E1292" t="str">
            <v/>
          </cell>
        </row>
        <row r="1293">
          <cell r="E1293" t="str">
            <v/>
          </cell>
        </row>
        <row r="1294">
          <cell r="E1294" t="str">
            <v/>
          </cell>
        </row>
        <row r="1295">
          <cell r="E1295" t="str">
            <v/>
          </cell>
        </row>
        <row r="1296">
          <cell r="E1296" t="str">
            <v/>
          </cell>
        </row>
        <row r="1297">
          <cell r="E1297" t="str">
            <v/>
          </cell>
        </row>
        <row r="1298">
          <cell r="E1298" t="str">
            <v/>
          </cell>
        </row>
        <row r="1299">
          <cell r="E1299" t="str">
            <v/>
          </cell>
        </row>
        <row r="1300">
          <cell r="E1300" t="str">
            <v/>
          </cell>
        </row>
        <row r="1301">
          <cell r="E1301" t="str">
            <v/>
          </cell>
        </row>
        <row r="1302">
          <cell r="E1302" t="str">
            <v/>
          </cell>
        </row>
        <row r="1303">
          <cell r="E1303" t="str">
            <v/>
          </cell>
        </row>
        <row r="1304">
          <cell r="E1304" t="str">
            <v/>
          </cell>
        </row>
        <row r="1305">
          <cell r="E1305" t="str">
            <v/>
          </cell>
        </row>
        <row r="1306">
          <cell r="E1306" t="str">
            <v/>
          </cell>
        </row>
        <row r="1307">
          <cell r="E1307" t="str">
            <v/>
          </cell>
        </row>
        <row r="1308">
          <cell r="E1308" t="str">
            <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費"/>
      <sheetName val="諸経費"/>
    </sheetNames>
    <sheetDataSet>
      <sheetData sheetId="0"/>
      <sheetData sheetId="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代価表紙"/>
      <sheetName val="01配管"/>
      <sheetName val="02配管付属品"/>
      <sheetName val="03保温市場"/>
      <sheetName val="04保温ダクト機器"/>
      <sheetName val="05保温配管"/>
      <sheetName val="06保温ﾊﾞﾙﾌﾞ"/>
      <sheetName val="07塗装"/>
      <sheetName val="08搬入"/>
      <sheetName val="09土工事"/>
      <sheetName val="10ｺﾝｸﾘｰﾄ"/>
      <sheetName val="11型枠"/>
      <sheetName val="12ダクト市場"/>
      <sheetName val="13フレキダクト"/>
      <sheetName val="14たわみ継手"/>
      <sheetName val="15ダンパ類"/>
      <sheetName val="16２方弁装置"/>
      <sheetName val="17エア抜装置"/>
      <sheetName val="18衛生"/>
      <sheetName val="19給水"/>
      <sheetName val="20排水"/>
      <sheetName val="21支持架台類"/>
      <sheetName val="22機械はつり"/>
      <sheetName val="23ダクト切断"/>
      <sheetName val="24配管切断"/>
      <sheetName val="25処分"/>
      <sheetName val="26その他Ⅰ期"/>
      <sheetName val="27その他Ⅱ期"/>
      <sheetName val="28自動機器"/>
      <sheetName val="29配線"/>
      <sheetName val="30電気"/>
      <sheetName val="材単表紙"/>
      <sheetName val="単価一覧"/>
      <sheetName val="カタログ単価"/>
      <sheetName val="取付表紙"/>
      <sheetName val="取付単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主要材料H14"/>
      <sheetName val="刊行物H14"/>
    </sheetNames>
    <sheetDataSet>
      <sheetData sheetId="0" refreshError="1"/>
      <sheetData sheetId="1" refreshError="1">
        <row r="3">
          <cell r="A3" t="str">
            <v>S06001</v>
          </cell>
          <cell r="B3" t="str">
            <v>ﾚﾃﾞｨﾐｸｽﾄｺﾝｸﾘｰﾄ</v>
          </cell>
          <cell r="C3" t="str">
            <v>18-15</v>
          </cell>
          <cell r="D3" t="str">
            <v>ｍ3</v>
          </cell>
          <cell r="E3">
            <v>11600</v>
          </cell>
        </row>
        <row r="6">
          <cell r="A6" t="str">
            <v>S06002</v>
          </cell>
          <cell r="B6" t="str">
            <v>ﾚﾃﾞｨﾐｸｽﾄｺﾝｸﾘｰﾄ</v>
          </cell>
          <cell r="C6" t="str">
            <v>21-15</v>
          </cell>
          <cell r="D6" t="str">
            <v>ｍ3</v>
          </cell>
          <cell r="E6">
            <v>11900</v>
          </cell>
        </row>
        <row r="9">
          <cell r="A9" t="str">
            <v>S06003</v>
          </cell>
          <cell r="B9" t="str">
            <v>ﾚﾃﾞｨﾐｸｽﾄｺﾝｸﾘｰﾄ</v>
          </cell>
          <cell r="C9" t="str">
            <v>21-18</v>
          </cell>
          <cell r="D9" t="str">
            <v>ｍ3</v>
          </cell>
          <cell r="E9">
            <v>11900</v>
          </cell>
        </row>
        <row r="12">
          <cell r="A12" t="str">
            <v>S06004</v>
          </cell>
          <cell r="B12" t="str">
            <v>ﾚﾃﾞｨﾐｸｽﾄｺﾝｸﾘｰﾄ</v>
          </cell>
          <cell r="C12" t="str">
            <v>24-15</v>
          </cell>
          <cell r="D12" t="str">
            <v>ｍ3</v>
          </cell>
          <cell r="E12">
            <v>12300</v>
          </cell>
        </row>
        <row r="15">
          <cell r="A15" t="str">
            <v>S06005</v>
          </cell>
          <cell r="B15" t="str">
            <v>ﾚﾃﾞｨﾐｸｽﾄｺﾝｸﾘｰﾄ</v>
          </cell>
          <cell r="C15" t="str">
            <v>24-18</v>
          </cell>
          <cell r="D15" t="str">
            <v>ｍ3</v>
          </cell>
          <cell r="E15">
            <v>12300</v>
          </cell>
        </row>
        <row r="18">
          <cell r="A18" t="str">
            <v>S06006</v>
          </cell>
          <cell r="B18" t="str">
            <v>ﾚﾃﾞｨﾐｸｽﾄｺﾝｸﾘｰﾄ</v>
          </cell>
          <cell r="C18" t="str">
            <v>27-15</v>
          </cell>
          <cell r="D18" t="str">
            <v>ｍ3</v>
          </cell>
          <cell r="E18">
            <v>12700</v>
          </cell>
        </row>
        <row r="21">
          <cell r="A21" t="str">
            <v>S06007</v>
          </cell>
          <cell r="B21" t="str">
            <v>ﾚﾃﾞｨﾐｸｽﾄｺﾝｸﾘｰﾄ</v>
          </cell>
          <cell r="C21" t="str">
            <v>27-18</v>
          </cell>
          <cell r="D21" t="str">
            <v>ｍ3</v>
          </cell>
          <cell r="E21">
            <v>12700</v>
          </cell>
        </row>
        <row r="24">
          <cell r="A24" t="str">
            <v>S06008</v>
          </cell>
          <cell r="B24" t="str">
            <v>ﾚﾃﾞｨﾐｸｽﾄｺﾝｸﾘｰﾄ</v>
          </cell>
          <cell r="C24" t="str">
            <v>30-15</v>
          </cell>
          <cell r="D24" t="str">
            <v>ｍ3</v>
          </cell>
          <cell r="E24">
            <v>13000</v>
          </cell>
        </row>
        <row r="27">
          <cell r="A27" t="str">
            <v>S06009</v>
          </cell>
          <cell r="B27" t="str">
            <v>ﾚﾃﾞｨﾐｸｽﾄｺﾝｸﾘｰﾄ</v>
          </cell>
          <cell r="C27" t="str">
            <v>30-18</v>
          </cell>
          <cell r="D27" t="str">
            <v>ｍ3</v>
          </cell>
          <cell r="E27">
            <v>13000</v>
          </cell>
        </row>
        <row r="30">
          <cell r="A30" t="str">
            <v>S06010</v>
          </cell>
          <cell r="B30" t="str">
            <v>ﾚﾃﾞｨﾐｸｽﾄｺﾝｸﾘｰﾄ</v>
          </cell>
          <cell r="C30" t="str">
            <v>33-15</v>
          </cell>
          <cell r="D30" t="str">
            <v>ｍ3</v>
          </cell>
          <cell r="E30">
            <v>13300</v>
          </cell>
        </row>
        <row r="33">
          <cell r="A33" t="str">
            <v>S06011</v>
          </cell>
          <cell r="B33" t="str">
            <v>ﾚﾃﾞｨﾐｸｽﾄｺﾝｸﾘｰﾄ</v>
          </cell>
          <cell r="C33" t="str">
            <v>33-18</v>
          </cell>
          <cell r="D33" t="str">
            <v>ｍ3</v>
          </cell>
          <cell r="E33">
            <v>13300</v>
          </cell>
        </row>
        <row r="36">
          <cell r="A36" t="str">
            <v>S05001</v>
          </cell>
          <cell r="B36" t="str">
            <v>異形棒鋼</v>
          </cell>
          <cell r="C36" t="str">
            <v>SD295A  D10</v>
          </cell>
          <cell r="D36" t="str">
            <v>t</v>
          </cell>
          <cell r="E36">
            <v>36000</v>
          </cell>
        </row>
        <row r="39">
          <cell r="A39" t="str">
            <v>S05002</v>
          </cell>
          <cell r="B39" t="str">
            <v>異形棒鋼</v>
          </cell>
          <cell r="C39" t="str">
            <v>SD295A  D13</v>
          </cell>
          <cell r="D39" t="str">
            <v>t</v>
          </cell>
          <cell r="E39">
            <v>34000</v>
          </cell>
        </row>
        <row r="42">
          <cell r="A42" t="str">
            <v>S05003</v>
          </cell>
          <cell r="B42" t="str">
            <v>異形棒鋼</v>
          </cell>
          <cell r="C42" t="str">
            <v>SD295A  D16</v>
          </cell>
          <cell r="D42" t="str">
            <v>t</v>
          </cell>
          <cell r="E42">
            <v>32000</v>
          </cell>
        </row>
        <row r="45">
          <cell r="A45" t="str">
            <v>S05004</v>
          </cell>
          <cell r="B45" t="str">
            <v>異形棒鋼</v>
          </cell>
          <cell r="C45" t="str">
            <v>SD345  D19</v>
          </cell>
          <cell r="D45" t="str">
            <v>t</v>
          </cell>
          <cell r="E45">
            <v>3300</v>
          </cell>
        </row>
        <row r="48">
          <cell r="A48" t="str">
            <v>S05005</v>
          </cell>
          <cell r="B48" t="str">
            <v>異形棒鋼</v>
          </cell>
          <cell r="C48" t="str">
            <v>SD345  D22</v>
          </cell>
          <cell r="D48" t="str">
            <v>t</v>
          </cell>
          <cell r="E48">
            <v>33000</v>
          </cell>
        </row>
        <row r="51">
          <cell r="A51" t="str">
            <v>S05006</v>
          </cell>
          <cell r="B51" t="str">
            <v>異形棒鋼</v>
          </cell>
          <cell r="C51" t="str">
            <v>SD345  D25</v>
          </cell>
          <cell r="D51" t="str">
            <v>t</v>
          </cell>
          <cell r="E51">
            <v>33000</v>
          </cell>
        </row>
        <row r="54">
          <cell r="A54" t="str">
            <v>S05007</v>
          </cell>
          <cell r="B54" t="str">
            <v>異形棒鋼</v>
          </cell>
          <cell r="C54" t="str">
            <v>SD345  D29</v>
          </cell>
          <cell r="D54" t="str">
            <v>t</v>
          </cell>
          <cell r="E54">
            <v>34000</v>
          </cell>
        </row>
        <row r="57">
          <cell r="A57" t="str">
            <v>S05090</v>
          </cell>
          <cell r="B57" t="str">
            <v>鉄屑</v>
          </cell>
          <cell r="C57" t="str">
            <v>H2</v>
          </cell>
          <cell r="D57" t="str">
            <v>t</v>
          </cell>
          <cell r="E57">
            <v>-3500</v>
          </cell>
        </row>
        <row r="69">
          <cell r="A69" t="str">
            <v>S070001</v>
          </cell>
          <cell r="B69" t="str">
            <v>棒鋼</v>
          </cell>
          <cell r="C69" t="str">
            <v>SS400 RB-13</v>
          </cell>
          <cell r="D69" t="str">
            <v>t</v>
          </cell>
          <cell r="E69">
            <v>49000</v>
          </cell>
        </row>
        <row r="72">
          <cell r="A72" t="str">
            <v>S070002</v>
          </cell>
          <cell r="B72" t="str">
            <v>棒鋼</v>
          </cell>
          <cell r="C72" t="str">
            <v>SS400 RB-20</v>
          </cell>
          <cell r="D72" t="str">
            <v>t</v>
          </cell>
          <cell r="E72">
            <v>47000</v>
          </cell>
        </row>
        <row r="75">
          <cell r="A75" t="str">
            <v>S070003</v>
          </cell>
          <cell r="B75" t="str">
            <v>棒鋼</v>
          </cell>
          <cell r="C75" t="str">
            <v>SS400 RB-70</v>
          </cell>
          <cell r="D75" t="str">
            <v>t</v>
          </cell>
          <cell r="E75">
            <v>58000</v>
          </cell>
        </row>
        <row r="102">
          <cell r="A102" t="str">
            <v>S070050</v>
          </cell>
          <cell r="B102" t="str">
            <v>軽量溝形鋼</v>
          </cell>
          <cell r="C102" t="str">
            <v>SSC400 LC-75*45*15*2.3</v>
          </cell>
          <cell r="D102" t="str">
            <v>t</v>
          </cell>
          <cell r="E102">
            <v>48000</v>
          </cell>
        </row>
        <row r="105">
          <cell r="A105" t="str">
            <v>S070051</v>
          </cell>
          <cell r="B105" t="str">
            <v>軽量溝形鋼</v>
          </cell>
          <cell r="C105" t="str">
            <v>SSC400 LC-100*50*20*2.3</v>
          </cell>
          <cell r="D105" t="str">
            <v>t</v>
          </cell>
          <cell r="E105">
            <v>48000</v>
          </cell>
        </row>
        <row r="108">
          <cell r="A108" t="str">
            <v>S070052</v>
          </cell>
          <cell r="B108" t="str">
            <v>軽量溝形鋼</v>
          </cell>
          <cell r="C108" t="str">
            <v>SSC400 LC-100*50*20*3.2</v>
          </cell>
          <cell r="D108" t="str">
            <v>t</v>
          </cell>
          <cell r="E108">
            <v>49000</v>
          </cell>
        </row>
        <row r="135">
          <cell r="A135" t="str">
            <v>S070100</v>
          </cell>
          <cell r="B135" t="str">
            <v>平鋼</v>
          </cell>
          <cell r="C135" t="str">
            <v>SN400A FB-9*25</v>
          </cell>
          <cell r="D135" t="str">
            <v>t</v>
          </cell>
          <cell r="E135">
            <v>47700</v>
          </cell>
        </row>
        <row r="141">
          <cell r="A141" t="str">
            <v>S070101</v>
          </cell>
          <cell r="B141" t="str">
            <v>平鋼</v>
          </cell>
          <cell r="C141" t="str">
            <v>SN490B FB-9*25</v>
          </cell>
          <cell r="D141" t="str">
            <v>t</v>
          </cell>
          <cell r="E141">
            <v>58700</v>
          </cell>
        </row>
        <row r="147">
          <cell r="A147" t="str">
            <v>S070102</v>
          </cell>
          <cell r="B147" t="str">
            <v>平鋼</v>
          </cell>
          <cell r="C147" t="str">
            <v>SN490B FB-9*32</v>
          </cell>
          <cell r="D147" t="str">
            <v>t</v>
          </cell>
          <cell r="E147">
            <v>55700</v>
          </cell>
        </row>
        <row r="168">
          <cell r="A168" t="str">
            <v>S070200</v>
          </cell>
          <cell r="B168" t="str">
            <v>Ｈ形鋼</v>
          </cell>
          <cell r="C168" t="str">
            <v>SS400 Ｈ-100*100*6*8</v>
          </cell>
          <cell r="D168" t="str">
            <v>t</v>
          </cell>
          <cell r="E168">
            <v>40000</v>
          </cell>
        </row>
        <row r="171">
          <cell r="A171" t="str">
            <v>S070201</v>
          </cell>
          <cell r="B171" t="str">
            <v>Ｈ形鋼</v>
          </cell>
          <cell r="C171" t="str">
            <v>SS400 Ｈ-125*125*6.5*9</v>
          </cell>
          <cell r="D171" t="str">
            <v>t</v>
          </cell>
          <cell r="E171">
            <v>38000</v>
          </cell>
        </row>
        <row r="174">
          <cell r="A174" t="str">
            <v>S070202</v>
          </cell>
          <cell r="B174" t="str">
            <v>Ｈ形鋼</v>
          </cell>
          <cell r="C174" t="str">
            <v>SS400 Ｈ-150*75*5*7</v>
          </cell>
          <cell r="D174" t="str">
            <v>t</v>
          </cell>
          <cell r="E174">
            <v>40000</v>
          </cell>
        </row>
        <row r="177">
          <cell r="A177" t="str">
            <v>S070203</v>
          </cell>
          <cell r="B177" t="str">
            <v>Ｈ形鋼</v>
          </cell>
          <cell r="C177" t="str">
            <v>SS400 Ｈ-150*150*7*10</v>
          </cell>
          <cell r="D177" t="str">
            <v>t</v>
          </cell>
          <cell r="E177">
            <v>38000</v>
          </cell>
        </row>
        <row r="180">
          <cell r="A180" t="str">
            <v>S070204</v>
          </cell>
          <cell r="B180" t="str">
            <v>Ｈ形鋼</v>
          </cell>
          <cell r="C180" t="str">
            <v>SS400 Ｈ-194*150*6*9</v>
          </cell>
          <cell r="D180" t="str">
            <v>t</v>
          </cell>
          <cell r="E180">
            <v>38000</v>
          </cell>
        </row>
        <row r="183">
          <cell r="A183" t="str">
            <v>S070205</v>
          </cell>
          <cell r="B183" t="str">
            <v>Ｈ形鋼</v>
          </cell>
          <cell r="C183" t="str">
            <v>SS400 Ｈ-200*100*5.5*8</v>
          </cell>
          <cell r="D183" t="str">
            <v>t</v>
          </cell>
          <cell r="E183">
            <v>38000</v>
          </cell>
        </row>
        <row r="186">
          <cell r="A186" t="str">
            <v>S070206</v>
          </cell>
          <cell r="B186" t="str">
            <v>Ｈ形鋼</v>
          </cell>
          <cell r="C186" t="str">
            <v>SS400 Ｈ-250*125*6*9</v>
          </cell>
          <cell r="D186" t="str">
            <v>t</v>
          </cell>
          <cell r="E186">
            <v>38000</v>
          </cell>
        </row>
        <row r="201">
          <cell r="A201" t="str">
            <v>S070210</v>
          </cell>
          <cell r="B201" t="str">
            <v>Ｈ形鋼</v>
          </cell>
          <cell r="C201" t="str">
            <v>SN400B Ｈ-148*100*6*9</v>
          </cell>
          <cell r="D201" t="str">
            <v>t</v>
          </cell>
          <cell r="E201">
            <v>44000</v>
          </cell>
        </row>
        <row r="206">
          <cell r="A206" t="str">
            <v>S070211</v>
          </cell>
          <cell r="B206" t="str">
            <v>Ｈ形鋼</v>
          </cell>
          <cell r="C206" t="str">
            <v>SN400B Ｈ-150*150*7*10</v>
          </cell>
          <cell r="D206" t="str">
            <v>t</v>
          </cell>
          <cell r="E206">
            <v>44000</v>
          </cell>
        </row>
        <row r="211">
          <cell r="A211" t="str">
            <v>S070212</v>
          </cell>
          <cell r="B211" t="str">
            <v>Ｈ形鋼</v>
          </cell>
          <cell r="C211" t="str">
            <v>SN400B Ｈ-194*150*6*9</v>
          </cell>
          <cell r="D211" t="str">
            <v>t</v>
          </cell>
          <cell r="E211">
            <v>44000</v>
          </cell>
        </row>
        <row r="216">
          <cell r="A216" t="str">
            <v>S070213</v>
          </cell>
          <cell r="B216" t="str">
            <v>Ｈ形鋼</v>
          </cell>
          <cell r="C216" t="str">
            <v>SN400B Ｈ-200*100*5.5*8</v>
          </cell>
          <cell r="D216" t="str">
            <v>t</v>
          </cell>
          <cell r="E216">
            <v>44000</v>
          </cell>
        </row>
        <row r="221">
          <cell r="A221" t="str">
            <v>S070214</v>
          </cell>
          <cell r="B221" t="str">
            <v>Ｈ形鋼</v>
          </cell>
          <cell r="C221" t="str">
            <v>SN400B Ｈ-294*200*8*12</v>
          </cell>
          <cell r="D221" t="str">
            <v>t</v>
          </cell>
          <cell r="E221">
            <v>44000</v>
          </cell>
        </row>
        <row r="226">
          <cell r="A226" t="str">
            <v>S070215</v>
          </cell>
          <cell r="B226" t="str">
            <v>Ｈ形鋼</v>
          </cell>
          <cell r="C226" t="str">
            <v>SN400B Ｈ-488*300*11*18</v>
          </cell>
          <cell r="D226" t="str">
            <v>t</v>
          </cell>
          <cell r="E226">
            <v>46000</v>
          </cell>
        </row>
        <row r="234">
          <cell r="A234" t="str">
            <v>S070295</v>
          </cell>
          <cell r="B234" t="str">
            <v>溝形鋼</v>
          </cell>
          <cell r="C234" t="str">
            <v>SS400 [-180*75*7*10.5</v>
          </cell>
          <cell r="D234" t="str">
            <v>t</v>
          </cell>
          <cell r="E234">
            <v>41000</v>
          </cell>
        </row>
        <row r="237">
          <cell r="A237" t="str">
            <v>S070296</v>
          </cell>
          <cell r="B237" t="str">
            <v>溝形鋼</v>
          </cell>
          <cell r="C237" t="str">
            <v>SS400 [-200*80*7.5*11</v>
          </cell>
          <cell r="D237" t="str">
            <v>t</v>
          </cell>
          <cell r="E237">
            <v>41000</v>
          </cell>
        </row>
        <row r="267">
          <cell r="A267" t="str">
            <v>S070300</v>
          </cell>
          <cell r="B267" t="str">
            <v>鋼板</v>
          </cell>
          <cell r="C267" t="str">
            <v>SS400 PL-4.5</v>
          </cell>
          <cell r="D267" t="str">
            <v>t</v>
          </cell>
          <cell r="E267">
            <v>63800</v>
          </cell>
        </row>
        <row r="272">
          <cell r="A272" t="str">
            <v>S070301</v>
          </cell>
          <cell r="B272" t="str">
            <v>鋼板</v>
          </cell>
          <cell r="C272" t="str">
            <v>SS400 PL-6</v>
          </cell>
          <cell r="D272" t="str">
            <v>t</v>
          </cell>
          <cell r="E272">
            <v>63800</v>
          </cell>
        </row>
        <row r="277">
          <cell r="A277" t="str">
            <v>S070302</v>
          </cell>
          <cell r="B277" t="str">
            <v>鋼板</v>
          </cell>
          <cell r="C277" t="str">
            <v>SS400 PL-9</v>
          </cell>
          <cell r="D277" t="str">
            <v>t</v>
          </cell>
          <cell r="E277">
            <v>63800</v>
          </cell>
        </row>
        <row r="282">
          <cell r="A282" t="str">
            <v>S070303</v>
          </cell>
          <cell r="B282" t="str">
            <v>鋼板</v>
          </cell>
          <cell r="C282" t="str">
            <v>SN400B PL-6</v>
          </cell>
          <cell r="D282" t="str">
            <v>t</v>
          </cell>
          <cell r="E282">
            <v>67500</v>
          </cell>
        </row>
        <row r="287">
          <cell r="A287" t="str">
            <v>S070304</v>
          </cell>
          <cell r="B287" t="str">
            <v>鋼板</v>
          </cell>
          <cell r="C287" t="str">
            <v>SN400B PL-9</v>
          </cell>
          <cell r="D287" t="str">
            <v>t</v>
          </cell>
          <cell r="E287">
            <v>67500</v>
          </cell>
        </row>
        <row r="292">
          <cell r="A292" t="str">
            <v>S070305</v>
          </cell>
          <cell r="B292" t="str">
            <v>鋼板</v>
          </cell>
          <cell r="C292" t="str">
            <v>SN400B PL-12</v>
          </cell>
          <cell r="D292" t="str">
            <v>t</v>
          </cell>
          <cell r="E292">
            <v>67500</v>
          </cell>
        </row>
        <row r="300">
          <cell r="A300" t="str">
            <v>S070306</v>
          </cell>
          <cell r="B300" t="str">
            <v>鋼板</v>
          </cell>
          <cell r="C300" t="str">
            <v>SN400B PL-16</v>
          </cell>
          <cell r="D300" t="str">
            <v>t</v>
          </cell>
          <cell r="E300">
            <v>72500</v>
          </cell>
        </row>
        <row r="305">
          <cell r="A305" t="str">
            <v>S070307</v>
          </cell>
          <cell r="B305" t="str">
            <v>鋼板</v>
          </cell>
          <cell r="C305" t="str">
            <v>SN400B-KC PL-9</v>
          </cell>
          <cell r="D305" t="str">
            <v>t</v>
          </cell>
          <cell r="E305">
            <v>69500</v>
          </cell>
        </row>
        <row r="310">
          <cell r="A310" t="str">
            <v>S070308</v>
          </cell>
          <cell r="B310" t="str">
            <v>鋼板</v>
          </cell>
          <cell r="C310" t="str">
            <v>SN400B-KC PL-12</v>
          </cell>
          <cell r="D310" t="str">
            <v>t</v>
          </cell>
          <cell r="E310">
            <v>69500</v>
          </cell>
        </row>
        <row r="315">
          <cell r="A315" t="str">
            <v>S070309</v>
          </cell>
          <cell r="B315" t="str">
            <v>鋼板</v>
          </cell>
          <cell r="C315" t="str">
            <v>SN400C PL-16</v>
          </cell>
          <cell r="D315" t="str">
            <v>t</v>
          </cell>
          <cell r="E315">
            <v>77500</v>
          </cell>
        </row>
        <row r="320">
          <cell r="A320" t="str">
            <v>S070310</v>
          </cell>
          <cell r="B320" t="str">
            <v>鋼板</v>
          </cell>
          <cell r="C320" t="str">
            <v>SN400C PL-19</v>
          </cell>
          <cell r="D320" t="str">
            <v>t</v>
          </cell>
          <cell r="E320">
            <v>77500</v>
          </cell>
        </row>
        <row r="325">
          <cell r="A325" t="str">
            <v>S070311</v>
          </cell>
          <cell r="B325" t="str">
            <v>鋼板</v>
          </cell>
          <cell r="C325" t="str">
            <v>SN400C PL-22</v>
          </cell>
          <cell r="D325" t="str">
            <v>t</v>
          </cell>
          <cell r="E325">
            <v>77500</v>
          </cell>
        </row>
        <row r="333">
          <cell r="A333" t="str">
            <v>S070500</v>
          </cell>
          <cell r="B333" t="str">
            <v>等辺山形鋼</v>
          </cell>
          <cell r="C333" t="str">
            <v>SS400 L-50*50*4</v>
          </cell>
          <cell r="D333" t="str">
            <v>t</v>
          </cell>
          <cell r="E333">
            <v>39000</v>
          </cell>
        </row>
        <row r="336">
          <cell r="A336" t="str">
            <v>S070501</v>
          </cell>
          <cell r="B336" t="str">
            <v>等辺山形鋼</v>
          </cell>
          <cell r="C336" t="str">
            <v>SS400 L-50*50*6</v>
          </cell>
          <cell r="D336" t="str">
            <v>t</v>
          </cell>
          <cell r="E336">
            <v>38000</v>
          </cell>
        </row>
        <row r="339">
          <cell r="A339" t="str">
            <v>S070502</v>
          </cell>
          <cell r="B339" t="str">
            <v>等辺山形鋼</v>
          </cell>
          <cell r="C339" t="str">
            <v>SS400 L-100*100*10</v>
          </cell>
          <cell r="D339" t="str">
            <v>t</v>
          </cell>
          <cell r="E339">
            <v>42000</v>
          </cell>
        </row>
        <row r="366">
          <cell r="A366" t="str">
            <v>S070510</v>
          </cell>
          <cell r="B366" t="str">
            <v>不等辺山形鋼</v>
          </cell>
          <cell r="C366" t="str">
            <v>SS400 L-100*75*7</v>
          </cell>
          <cell r="D366" t="str">
            <v>t</v>
          </cell>
          <cell r="E366">
            <v>60000</v>
          </cell>
        </row>
        <row r="369">
          <cell r="A369" t="str">
            <v>S070511</v>
          </cell>
          <cell r="B369" t="str">
            <v>不等辺山形鋼</v>
          </cell>
          <cell r="C369" t="str">
            <v>SS400 L-125*75*7</v>
          </cell>
          <cell r="D369" t="str">
            <v>t</v>
          </cell>
          <cell r="E369">
            <v>60000</v>
          </cell>
        </row>
        <row r="399">
          <cell r="A399" t="str">
            <v>S070600</v>
          </cell>
          <cell r="B399" t="str">
            <v>鋼管</v>
          </cell>
          <cell r="C399" t="str">
            <v>STK400 P-139.8*4.5</v>
          </cell>
          <cell r="D399" t="str">
            <v>t</v>
          </cell>
          <cell r="E399">
            <v>57000</v>
          </cell>
        </row>
        <row r="402">
          <cell r="A402" t="str">
            <v>S070601</v>
          </cell>
          <cell r="B402" t="str">
            <v>鋼管</v>
          </cell>
          <cell r="C402" t="str">
            <v>STK400 P-165.2*4.5</v>
          </cell>
          <cell r="D402" t="str">
            <v>t</v>
          </cell>
          <cell r="E402">
            <v>60000</v>
          </cell>
        </row>
        <row r="405">
          <cell r="A405" t="str">
            <v>S070602</v>
          </cell>
          <cell r="B405" t="str">
            <v>鋼管</v>
          </cell>
          <cell r="C405" t="str">
            <v>STK400 P-165.2*6</v>
          </cell>
          <cell r="D405" t="str">
            <v>t</v>
          </cell>
          <cell r="E405">
            <v>60000</v>
          </cell>
        </row>
        <row r="408">
          <cell r="A408" t="str">
            <v>S070603</v>
          </cell>
          <cell r="B408" t="str">
            <v>鋼管</v>
          </cell>
          <cell r="C408" t="str">
            <v>STK400 P-318.5*10.3</v>
          </cell>
          <cell r="D408" t="str">
            <v>t</v>
          </cell>
          <cell r="E408">
            <v>69000</v>
          </cell>
        </row>
        <row r="432">
          <cell r="A432" t="str">
            <v>S077000</v>
          </cell>
          <cell r="B432" t="str">
            <v>鉄屑</v>
          </cell>
          <cell r="C432" t="str">
            <v>H2</v>
          </cell>
          <cell r="D432" t="str">
            <v>t</v>
          </cell>
          <cell r="E432">
            <v>-3500</v>
          </cell>
        </row>
        <row r="465">
          <cell r="A465" t="str">
            <v>S120000</v>
          </cell>
          <cell r="B465" t="str">
            <v>構造材</v>
          </cell>
          <cell r="C465" t="str">
            <v xml:space="preserve">杉 特1等 </v>
          </cell>
          <cell r="D465" t="str">
            <v>㎥</v>
          </cell>
          <cell r="E465">
            <v>44000</v>
          </cell>
        </row>
        <row r="466">
          <cell r="C466" t="str">
            <v xml:space="preserve">　　　　　平割 3.3*4.0 </v>
          </cell>
        </row>
        <row r="468">
          <cell r="A468" t="str">
            <v>S120100</v>
          </cell>
          <cell r="B468" t="str">
            <v>造作材</v>
          </cell>
          <cell r="C468" t="str">
            <v xml:space="preserve">松 特１等 </v>
          </cell>
          <cell r="D468" t="str">
            <v>㎥</v>
          </cell>
          <cell r="E468">
            <v>44000</v>
          </cell>
        </row>
        <row r="469">
          <cell r="C469" t="str">
            <v>　　　　　板材 1.5*15.0</v>
          </cell>
        </row>
        <row r="498">
          <cell r="A498" t="str">
            <v>S220000</v>
          </cell>
          <cell r="B498" t="str">
            <v>ｱｽﾌｧﾙﾄ混合物</v>
          </cell>
          <cell r="C498" t="str">
            <v>透水性(13)</v>
          </cell>
          <cell r="D498" t="str">
            <v>ｔ</v>
          </cell>
          <cell r="E498">
            <v>0</v>
          </cell>
        </row>
      </sheetData>
      <sheetData sheetId="2" refreshError="1">
        <row r="36">
          <cell r="B36" t="str">
            <v>直接仮設（刊行物単価）</v>
          </cell>
        </row>
        <row r="38">
          <cell r="A38" t="str">
            <v>K025401</v>
          </cell>
          <cell r="B38" t="str">
            <v>建築工事用防音シート</v>
          </cell>
          <cell r="D38" t="str">
            <v>ｍ2</v>
          </cell>
          <cell r="E38">
            <v>3990</v>
          </cell>
        </row>
        <row r="39">
          <cell r="B39" t="str">
            <v>㈱クラレ</v>
          </cell>
          <cell r="C39" t="str">
            <v>サウンドシャッターＫＮ３０００</v>
          </cell>
        </row>
        <row r="43">
          <cell r="B43" t="str">
            <v>　　〃</v>
          </cell>
          <cell r="C43" t="str">
            <v>　　　　　〃　　　　ＳＰＭ</v>
          </cell>
        </row>
        <row r="47">
          <cell r="B47" t="str">
            <v>積水樹脂㈱</v>
          </cell>
          <cell r="C47" t="str">
            <v>ジスロン防音シートＳ－１</v>
          </cell>
        </row>
        <row r="52">
          <cell r="B52" t="str">
            <v>　　〃</v>
          </cell>
          <cell r="C52" t="str">
            <v>　　　　　〃　　　　Ｓ－３</v>
          </cell>
        </row>
        <row r="56">
          <cell r="B56" t="str">
            <v>ゼオン化成㈱</v>
          </cell>
          <cell r="C56" t="str">
            <v>サンダム防音シートＢＮ－２Ｍ</v>
          </cell>
        </row>
        <row r="60">
          <cell r="B60" t="str">
            <v>㈱東レモノフィラメント</v>
          </cell>
          <cell r="C60" t="str">
            <v>ＦＣ防音シートＬ－１</v>
          </cell>
        </row>
        <row r="64">
          <cell r="B64" t="str">
            <v>ユニチカ㈱</v>
          </cell>
          <cell r="C64" t="str">
            <v>デシベルＵＫＫ－１５００</v>
          </cell>
        </row>
        <row r="69">
          <cell r="B69" t="str">
            <v>土工事（市場単価）</v>
          </cell>
        </row>
        <row r="71">
          <cell r="A71" t="str">
            <v>K031000</v>
          </cell>
          <cell r="B71" t="str">
            <v>すき取り</v>
          </cell>
          <cell r="C71" t="str">
            <v>Ｈ＝３００程度</v>
          </cell>
          <cell r="D71" t="str">
            <v>ｍ3</v>
          </cell>
          <cell r="E71">
            <v>300</v>
          </cell>
        </row>
        <row r="74">
          <cell r="A74" t="str">
            <v>K031100</v>
          </cell>
          <cell r="B74" t="str">
            <v>根切り（つぼ，布堀）</v>
          </cell>
          <cell r="C74" t="str">
            <v>深さ　2.5ｍ程度</v>
          </cell>
          <cell r="D74" t="str">
            <v>ｍ3</v>
          </cell>
          <cell r="E74">
            <v>550</v>
          </cell>
        </row>
        <row r="77">
          <cell r="A77" t="str">
            <v>K031101</v>
          </cell>
          <cell r="B77" t="str">
            <v>根切り</v>
          </cell>
          <cell r="C77" t="str">
            <v>小規模土工</v>
          </cell>
          <cell r="D77" t="str">
            <v>ｍ3</v>
          </cell>
          <cell r="E77">
            <v>940</v>
          </cell>
        </row>
        <row r="78">
          <cell r="C78" t="str">
            <v>＊根切り（つぼ，布堀）の市場単価に補正係数1.71を乗じる。</v>
          </cell>
        </row>
        <row r="80">
          <cell r="A80" t="str">
            <v>K031110</v>
          </cell>
          <cell r="B80" t="str">
            <v>床付け（つぼ，布堀）</v>
          </cell>
          <cell r="D80" t="str">
            <v>ｍ2</v>
          </cell>
          <cell r="E80">
            <v>260</v>
          </cell>
        </row>
        <row r="83">
          <cell r="A83" t="str">
            <v>K031150</v>
          </cell>
          <cell r="B83" t="str">
            <v>根切り（総堀）</v>
          </cell>
          <cell r="C83" t="str">
            <v>法付きオープンカット</v>
          </cell>
          <cell r="D83" t="str">
            <v>ｍ3</v>
          </cell>
          <cell r="E83">
            <v>490</v>
          </cell>
        </row>
        <row r="86">
          <cell r="A86" t="str">
            <v>K031160</v>
          </cell>
          <cell r="B86" t="str">
            <v>根切り（総堀）</v>
          </cell>
          <cell r="C86" t="str">
            <v>自立山留め内</v>
          </cell>
          <cell r="D86" t="str">
            <v>ｍ3</v>
          </cell>
          <cell r="E86">
            <v>530</v>
          </cell>
        </row>
        <row r="89">
          <cell r="A89" t="str">
            <v>K031200</v>
          </cell>
          <cell r="B89" t="str">
            <v>根切り（総堀）</v>
          </cell>
          <cell r="C89" t="str">
            <v>切梁あり，クラムシェル使用</v>
          </cell>
          <cell r="D89" t="str">
            <v>ｍ3</v>
          </cell>
          <cell r="E89">
            <v>780</v>
          </cell>
        </row>
        <row r="90">
          <cell r="B90" t="str">
            <v>（切りばり１段）</v>
          </cell>
          <cell r="C90" t="str">
            <v>深さ　5.5ｍ未満　砂及び砂質土</v>
          </cell>
        </row>
        <row r="92">
          <cell r="A92" t="str">
            <v>K031205</v>
          </cell>
          <cell r="B92" t="str">
            <v>根切り（総堀）</v>
          </cell>
          <cell r="C92" t="str">
            <v>切梁あり，クラムシェル使用</v>
          </cell>
          <cell r="D92" t="str">
            <v>ｍ3</v>
          </cell>
          <cell r="E92">
            <v>780</v>
          </cell>
        </row>
        <row r="93">
          <cell r="B93" t="str">
            <v>（切りばり１段）</v>
          </cell>
          <cell r="C93" t="str">
            <v>深さ　5.5ｍ未満　れき質土及び粘性土</v>
          </cell>
        </row>
        <row r="95">
          <cell r="A95" t="str">
            <v>K031210</v>
          </cell>
          <cell r="B95" t="str">
            <v>根切り（総堀）</v>
          </cell>
          <cell r="C95" t="str">
            <v>切梁あり，クラムシェル使用</v>
          </cell>
          <cell r="D95" t="str">
            <v>ｍ3</v>
          </cell>
          <cell r="E95">
            <v>880</v>
          </cell>
        </row>
        <row r="96">
          <cell r="B96" t="str">
            <v>（切りばり２段）</v>
          </cell>
          <cell r="C96" t="str">
            <v>深さ　9.0ｍ未満　砂及び砂質土</v>
          </cell>
        </row>
        <row r="98">
          <cell r="A98" t="str">
            <v>K031215</v>
          </cell>
          <cell r="B98" t="str">
            <v>根切り（総堀）</v>
          </cell>
          <cell r="C98" t="str">
            <v>切梁あり，クラムシェル使用</v>
          </cell>
          <cell r="D98" t="str">
            <v>ｍ3</v>
          </cell>
          <cell r="E98">
            <v>880</v>
          </cell>
        </row>
        <row r="99">
          <cell r="B99" t="str">
            <v>（切りばり２段）</v>
          </cell>
          <cell r="C99" t="str">
            <v>深さ　9.0ｍ未満　れき質土及び粘性土</v>
          </cell>
        </row>
        <row r="102">
          <cell r="B102" t="str">
            <v>土工事（市場単価）</v>
          </cell>
        </row>
        <row r="104">
          <cell r="A104" t="str">
            <v>K031220</v>
          </cell>
          <cell r="B104" t="str">
            <v>根切り（総堀）</v>
          </cell>
          <cell r="C104" t="str">
            <v>切梁あり，クラムシェル使用</v>
          </cell>
          <cell r="D104" t="str">
            <v>ｍ3</v>
          </cell>
          <cell r="E104">
            <v>1010</v>
          </cell>
        </row>
        <row r="105">
          <cell r="B105" t="str">
            <v>（切りばり３段）</v>
          </cell>
          <cell r="C105" t="str">
            <v>深さ　13.0ｍ未満　砂及び砂質土</v>
          </cell>
        </row>
        <row r="107">
          <cell r="A107" t="str">
            <v>K031225</v>
          </cell>
          <cell r="B107" t="str">
            <v>根切り（総堀）</v>
          </cell>
          <cell r="C107" t="str">
            <v>切梁あり，クラムシェル使用</v>
          </cell>
          <cell r="D107" t="str">
            <v>ｍ3</v>
          </cell>
          <cell r="E107">
            <v>1010</v>
          </cell>
        </row>
        <row r="108">
          <cell r="B108" t="str">
            <v>（切りばり３段）</v>
          </cell>
          <cell r="C108" t="str">
            <v>深さ　13.0ｍ未満　れき質土及び粘性土</v>
          </cell>
        </row>
        <row r="110">
          <cell r="A110" t="str">
            <v>K031300</v>
          </cell>
          <cell r="B110" t="str">
            <v>床付け（総堀）</v>
          </cell>
          <cell r="D110" t="str">
            <v>ｍ2</v>
          </cell>
          <cell r="E110">
            <v>250</v>
          </cell>
        </row>
        <row r="113">
          <cell r="A113" t="str">
            <v>K031400</v>
          </cell>
          <cell r="B113" t="str">
            <v>埋戻し（発生土）</v>
          </cell>
          <cell r="C113" t="str">
            <v>建物周り仮置き</v>
          </cell>
          <cell r="D113" t="str">
            <v>ｍ3</v>
          </cell>
          <cell r="E113">
            <v>730</v>
          </cell>
        </row>
        <row r="116">
          <cell r="A116" t="str">
            <v>K031401</v>
          </cell>
          <cell r="B116" t="str">
            <v>埋戻し</v>
          </cell>
          <cell r="C116" t="str">
            <v>小規模土工</v>
          </cell>
          <cell r="D116" t="str">
            <v>ｍ3</v>
          </cell>
          <cell r="E116">
            <v>1610</v>
          </cell>
        </row>
        <row r="117">
          <cell r="C117" t="str">
            <v>＊埋戻しの市場単価に補正係数2.21を乗じる。</v>
          </cell>
        </row>
        <row r="119">
          <cell r="A119" t="str">
            <v>K031500</v>
          </cell>
          <cell r="B119" t="str">
            <v>盛　土（発生土）</v>
          </cell>
          <cell r="C119" t="str">
            <v>建物周り仮置き</v>
          </cell>
          <cell r="D119" t="str">
            <v>ｍ3</v>
          </cell>
          <cell r="E119">
            <v>690</v>
          </cell>
        </row>
        <row r="122">
          <cell r="A122" t="str">
            <v>K031050</v>
          </cell>
          <cell r="B122" t="str">
            <v>積込み</v>
          </cell>
          <cell r="D122" t="str">
            <v>ｍ3</v>
          </cell>
          <cell r="E122">
            <v>170</v>
          </cell>
        </row>
        <row r="123">
          <cell r="C123" t="str">
            <v>＊根切り（つぼ，布堀）の市場単価に補正係数0.31を乗じる。</v>
          </cell>
        </row>
        <row r="125">
          <cell r="A125" t="str">
            <v>K031610</v>
          </cell>
          <cell r="B125" t="str">
            <v>構内敷きならし</v>
          </cell>
          <cell r="D125" t="str">
            <v>ｍ3</v>
          </cell>
          <cell r="E125">
            <v>300</v>
          </cell>
        </row>
        <row r="126">
          <cell r="C126" t="str">
            <v>＊すき取りの市場単価とする。</v>
          </cell>
        </row>
        <row r="128">
          <cell r="A128" t="str">
            <v>K031600</v>
          </cell>
          <cell r="B128" t="str">
            <v xml:space="preserve"> 捨場整理</v>
          </cell>
          <cell r="D128" t="str">
            <v>ｍ3</v>
          </cell>
          <cell r="E128">
            <v>110</v>
          </cell>
        </row>
        <row r="129">
          <cell r="C129" t="str">
            <v>＊すき取りの市場単価に補正係数0.35を乗じる。</v>
          </cell>
        </row>
        <row r="131">
          <cell r="A131" t="str">
            <v>K031650</v>
          </cell>
          <cell r="B131" t="str">
            <v>杭間ざらい</v>
          </cell>
          <cell r="C131" t="str">
            <v>既製ｺﾝｸﾘｰﾄ杭　φ350～600</v>
          </cell>
          <cell r="D131" t="str">
            <v>ｍ3</v>
          </cell>
          <cell r="E131">
            <v>1330</v>
          </cell>
        </row>
        <row r="137">
          <cell r="A137" t="str">
            <v>K035000</v>
          </cell>
          <cell r="B137" t="str">
            <v>横矢板入れ</v>
          </cell>
          <cell r="C137" t="str">
            <v>木製　ｔ30</v>
          </cell>
          <cell r="D137" t="str">
            <v>㎡</v>
          </cell>
          <cell r="E137">
            <v>3240</v>
          </cell>
        </row>
        <row r="168">
          <cell r="B168" t="str">
            <v>地業工事（刊行物単価）</v>
          </cell>
        </row>
        <row r="170">
          <cell r="A170" t="str">
            <v>K04001</v>
          </cell>
          <cell r="B170" t="str">
            <v>再生ｸﾗｯｼｬﾗﾝ</v>
          </cell>
          <cell r="C170" t="str">
            <v>40～0</v>
          </cell>
          <cell r="D170" t="str">
            <v>ｍ2</v>
          </cell>
          <cell r="E170">
            <v>2200</v>
          </cell>
        </row>
        <row r="173">
          <cell r="A173" t="str">
            <v>K04101</v>
          </cell>
          <cell r="B173" t="str">
            <v>固化材</v>
          </cell>
          <cell r="C173" t="str">
            <v>高炉Ｂ　バラ</v>
          </cell>
          <cell r="D173" t="str">
            <v>ｔ</v>
          </cell>
          <cell r="E173">
            <v>9300</v>
          </cell>
        </row>
        <row r="201">
          <cell r="B201" t="str">
            <v>コンクリート打設手間（市場単価）</v>
          </cell>
        </row>
        <row r="203">
          <cell r="A203" t="str">
            <v>K06001</v>
          </cell>
          <cell r="B203" t="str">
            <v>捨てコンクリート</v>
          </cell>
          <cell r="C203" t="str">
            <v>ｶｰﾄ打ち</v>
          </cell>
          <cell r="D203" t="str">
            <v>ｍ3</v>
          </cell>
          <cell r="E203">
            <v>3420</v>
          </cell>
        </row>
        <row r="205">
          <cell r="A205" t="str">
            <v>K06002</v>
          </cell>
          <cell r="B205" t="str">
            <v>捨てコンクリート</v>
          </cell>
          <cell r="C205" t="str">
            <v>ﾎﾟﾝﾌﾟ打ち</v>
          </cell>
          <cell r="D205" t="str">
            <v>ｍ3</v>
          </cell>
          <cell r="E205">
            <v>2090</v>
          </cell>
        </row>
        <row r="207">
          <cell r="A207" t="str">
            <v>K06003</v>
          </cell>
          <cell r="B207" t="str">
            <v>土間コンクリート</v>
          </cell>
          <cell r="C207" t="str">
            <v>ﾎﾟﾝﾌﾟ打ち</v>
          </cell>
          <cell r="D207" t="str">
            <v>ｍ3</v>
          </cell>
          <cell r="E207">
            <v>840</v>
          </cell>
        </row>
        <row r="209">
          <cell r="A209" t="str">
            <v>K06004</v>
          </cell>
          <cell r="B209" t="str">
            <v>基礎コンクリート</v>
          </cell>
          <cell r="C209" t="str">
            <v>ﾎﾟﾝﾌﾟ打ち　100ｍ3以上</v>
          </cell>
          <cell r="D209" t="str">
            <v>ｍ3</v>
          </cell>
          <cell r="E209">
            <v>800</v>
          </cell>
        </row>
        <row r="211">
          <cell r="A211" t="str">
            <v>K06005</v>
          </cell>
          <cell r="B211" t="str">
            <v>基礎コンクリート</v>
          </cell>
          <cell r="C211" t="str">
            <v>ﾎﾟﾝﾌﾟ打ち 50ｍ3以上100ｍ3未満</v>
          </cell>
          <cell r="D211" t="str">
            <v>ｍ3</v>
          </cell>
          <cell r="E211">
            <v>1110</v>
          </cell>
        </row>
        <row r="213">
          <cell r="A213" t="str">
            <v>K06006</v>
          </cell>
          <cell r="B213" t="str">
            <v>基礎コンクリート</v>
          </cell>
          <cell r="C213" t="str">
            <v>ﾎﾟﾝﾌﾟ打ち 50ｍ3未満</v>
          </cell>
          <cell r="D213" t="str">
            <v>ｍ3</v>
          </cell>
          <cell r="E213">
            <v>1440</v>
          </cell>
        </row>
        <row r="215">
          <cell r="A215" t="str">
            <v>K06007</v>
          </cell>
          <cell r="B215" t="str">
            <v>躯体コンクリート</v>
          </cell>
          <cell r="C215" t="str">
            <v>ﾎﾟﾝﾌﾟ打ち　100ｍ3以上</v>
          </cell>
          <cell r="D215" t="str">
            <v>ｍ3</v>
          </cell>
          <cell r="E215">
            <v>860</v>
          </cell>
        </row>
        <row r="217">
          <cell r="A217" t="str">
            <v>K06008</v>
          </cell>
          <cell r="B217" t="str">
            <v>躯体コンクリート</v>
          </cell>
          <cell r="C217" t="str">
            <v>ﾎﾟﾝﾌﾟ打ち 50ｍ3以上100ｍ3未満</v>
          </cell>
          <cell r="D217" t="str">
            <v>ｍ3</v>
          </cell>
          <cell r="E217">
            <v>1200</v>
          </cell>
        </row>
        <row r="219">
          <cell r="A219" t="str">
            <v>K06009</v>
          </cell>
          <cell r="B219" t="str">
            <v>躯体コンクリート</v>
          </cell>
          <cell r="C219" t="str">
            <v>ﾎﾟﾝﾌﾟ打ち 50ｍ3未満</v>
          </cell>
          <cell r="D219" t="str">
            <v>ｍ3</v>
          </cell>
          <cell r="E219">
            <v>1550</v>
          </cell>
        </row>
        <row r="221">
          <cell r="A221" t="str">
            <v>K06010</v>
          </cell>
          <cell r="B221" t="str">
            <v>防水押えコンクリート</v>
          </cell>
          <cell r="C221" t="str">
            <v>ﾎﾟﾝﾌﾟ打ち</v>
          </cell>
          <cell r="D221" t="str">
            <v>ｍ3</v>
          </cell>
          <cell r="E221">
            <v>1090</v>
          </cell>
        </row>
        <row r="223">
          <cell r="A223" t="str">
            <v>K06012</v>
          </cell>
          <cell r="B223" t="str">
            <v>防水押えコンクリート</v>
          </cell>
          <cell r="C223" t="str">
            <v>ｶｰﾄ打ち</v>
          </cell>
          <cell r="D223" t="str">
            <v>ｍ3</v>
          </cell>
          <cell r="E223">
            <v>3460</v>
          </cell>
        </row>
        <row r="226">
          <cell r="B226" t="str">
            <v>ポンプ圧送（市場単価）</v>
          </cell>
        </row>
        <row r="228">
          <cell r="A228" t="str">
            <v>K06021</v>
          </cell>
          <cell r="B228" t="str">
            <v>ポンプ圧送</v>
          </cell>
          <cell r="C228" t="str">
            <v>≧100ｍ3 　基本料金含む</v>
          </cell>
          <cell r="D228" t="str">
            <v>ｍ3</v>
          </cell>
          <cell r="E228">
            <v>780</v>
          </cell>
        </row>
        <row r="230">
          <cell r="A230" t="str">
            <v>K06022</v>
          </cell>
          <cell r="B230" t="str">
            <v>ポンプ圧送 基本料金</v>
          </cell>
          <cell r="C230" t="str">
            <v>＜100ｍ3</v>
          </cell>
          <cell r="D230" t="str">
            <v>回</v>
          </cell>
          <cell r="E230">
            <v>46600</v>
          </cell>
        </row>
        <row r="232">
          <cell r="A232" t="str">
            <v>K06023</v>
          </cell>
          <cell r="B232" t="str">
            <v>ポンプ圧送 圧送料金</v>
          </cell>
          <cell r="C232" t="str">
            <v>＜100ｍ3</v>
          </cell>
          <cell r="D232" t="str">
            <v>ｍ3</v>
          </cell>
          <cell r="E232">
            <v>500</v>
          </cell>
        </row>
        <row r="234">
          <cell r="B234" t="str">
            <v>型枠工事（市場単価）</v>
          </cell>
        </row>
        <row r="236">
          <cell r="A236" t="str">
            <v>K06101</v>
          </cell>
          <cell r="B236" t="str">
            <v>普通合板型枠</v>
          </cell>
          <cell r="C236" t="str">
            <v>基礎部</v>
          </cell>
          <cell r="D236" t="str">
            <v>ｍ2</v>
          </cell>
          <cell r="E236">
            <v>3290</v>
          </cell>
        </row>
        <row r="238">
          <cell r="A238" t="str">
            <v>K06102</v>
          </cell>
          <cell r="B238" t="str">
            <v>普通合板型枠</v>
          </cell>
          <cell r="C238" t="str">
            <v>地下軸部　階高5.0m</v>
          </cell>
          <cell r="D238" t="str">
            <v>ｍ2</v>
          </cell>
          <cell r="E238">
            <v>3830</v>
          </cell>
        </row>
        <row r="240">
          <cell r="A240" t="str">
            <v>K06103</v>
          </cell>
          <cell r="B240" t="str">
            <v>普通合板型枠</v>
          </cell>
          <cell r="C240" t="str">
            <v>ﾗｰﾒﾝ 地上軸部 階高2.8m</v>
          </cell>
          <cell r="D240" t="str">
            <v>ｍ2</v>
          </cell>
          <cell r="E240">
            <v>3480</v>
          </cell>
        </row>
        <row r="242">
          <cell r="A242" t="str">
            <v>K06104</v>
          </cell>
          <cell r="B242" t="str">
            <v>普通合板型枠</v>
          </cell>
          <cell r="C242" t="str">
            <v>ﾗｰﾒﾝ 地上軸部 階高3.5～4m</v>
          </cell>
          <cell r="D242" t="str">
            <v>ｍ2</v>
          </cell>
          <cell r="E242">
            <v>3530</v>
          </cell>
        </row>
        <row r="244">
          <cell r="A244" t="str">
            <v>K06105</v>
          </cell>
          <cell r="B244" t="str">
            <v>打放し合板型枠</v>
          </cell>
          <cell r="C244" t="str">
            <v>ﾗｰﾒﾝ 地上軸部 B 階高3.5～4m</v>
          </cell>
          <cell r="D244" t="str">
            <v>ｍ2</v>
          </cell>
          <cell r="E244">
            <v>3820</v>
          </cell>
        </row>
        <row r="246">
          <cell r="A246" t="str">
            <v>K06106</v>
          </cell>
          <cell r="B246" t="str">
            <v>打放し合板型枠</v>
          </cell>
          <cell r="C246" t="str">
            <v>ﾗｰﾒﾝ 地上軸部 C 階高3.5～4m</v>
          </cell>
          <cell r="D246" t="str">
            <v>ｍ2</v>
          </cell>
          <cell r="E246">
            <v>3780</v>
          </cell>
        </row>
        <row r="248">
          <cell r="A248" t="str">
            <v>K06107</v>
          </cell>
          <cell r="B248" t="str">
            <v>普通合板型枠</v>
          </cell>
          <cell r="C248" t="str">
            <v>壁式構造 地上軸部 階高2.8m</v>
          </cell>
          <cell r="D248" t="str">
            <v>ｍ2</v>
          </cell>
          <cell r="E248">
            <v>3440</v>
          </cell>
        </row>
        <row r="250">
          <cell r="A250" t="str">
            <v>K06108</v>
          </cell>
          <cell r="B250" t="str">
            <v>打放し合板型枠</v>
          </cell>
          <cell r="C250" t="str">
            <v>壁式構造 地上軸部 B 階高2.8m</v>
          </cell>
          <cell r="D250" t="str">
            <v>ｍ2</v>
          </cell>
          <cell r="E250">
            <v>3740</v>
          </cell>
        </row>
        <row r="252">
          <cell r="A252" t="str">
            <v>K06109</v>
          </cell>
          <cell r="B252" t="str">
            <v>打放し合板型枠</v>
          </cell>
          <cell r="C252" t="str">
            <v>壁式構造 地上軸部 Ｃ 階高2.8m</v>
          </cell>
          <cell r="D252" t="str">
            <v>ｍ2</v>
          </cell>
          <cell r="E252">
            <v>3690</v>
          </cell>
        </row>
        <row r="254">
          <cell r="A254" t="str">
            <v>K06110</v>
          </cell>
          <cell r="B254" t="str">
            <v>運搬費</v>
          </cell>
          <cell r="C254" t="str">
            <v>型枠　4t　　Ｌ≦30km</v>
          </cell>
          <cell r="D254" t="str">
            <v>ｍ2</v>
          </cell>
          <cell r="E254">
            <v>190</v>
          </cell>
        </row>
        <row r="256">
          <cell r="A256" t="str">
            <v>K06111</v>
          </cell>
          <cell r="B256" t="str">
            <v>運搬費</v>
          </cell>
          <cell r="C256" t="str">
            <v>型枠　10t　　Ｌ≦30km</v>
          </cell>
          <cell r="D256" t="str">
            <v>ｍ2</v>
          </cell>
          <cell r="E256">
            <v>170</v>
          </cell>
        </row>
        <row r="267">
          <cell r="B267" t="str">
            <v>型枠工事（刊行物単価）</v>
          </cell>
        </row>
        <row r="269">
          <cell r="A269" t="str">
            <v>K06121</v>
          </cell>
          <cell r="B269" t="str">
            <v>打放し合板型枠</v>
          </cell>
          <cell r="C269" t="str">
            <v>地下軸部　階高5.0m</v>
          </cell>
          <cell r="D269" t="str">
            <v>ｍ2</v>
          </cell>
          <cell r="E269">
            <v>4000</v>
          </cell>
        </row>
        <row r="271">
          <cell r="A271" t="str">
            <v>K06122</v>
          </cell>
          <cell r="B271" t="str">
            <v>片面普通合板型枠</v>
          </cell>
          <cell r="C271" t="str">
            <v>地下軸部　階高5.0m</v>
          </cell>
          <cell r="D271" t="str">
            <v>ｍ2</v>
          </cell>
          <cell r="E271">
            <v>4050</v>
          </cell>
        </row>
        <row r="273">
          <cell r="A273" t="str">
            <v>K06123</v>
          </cell>
          <cell r="B273" t="str">
            <v>片面打放し合板型枠</v>
          </cell>
          <cell r="C273" t="str">
            <v>地下軸部　階高5.5m</v>
          </cell>
          <cell r="D273" t="str">
            <v>ｍ2</v>
          </cell>
          <cell r="E273">
            <v>4320</v>
          </cell>
        </row>
        <row r="275">
          <cell r="A275" t="str">
            <v>K06131</v>
          </cell>
          <cell r="B275" t="str">
            <v>埋め殺し普通合板型枠</v>
          </cell>
          <cell r="C275" t="str">
            <v>軸部　階高5.5m</v>
          </cell>
          <cell r="D275" t="str">
            <v>ｍ2</v>
          </cell>
          <cell r="E275">
            <v>4420</v>
          </cell>
        </row>
        <row r="277">
          <cell r="A277" t="str">
            <v>K06132</v>
          </cell>
          <cell r="B277" t="str">
            <v>曲面普通合板型枠</v>
          </cell>
          <cell r="D277" t="str">
            <v>ｍ2</v>
          </cell>
          <cell r="E277">
            <v>9850</v>
          </cell>
        </row>
        <row r="279">
          <cell r="A279" t="str">
            <v>K06133</v>
          </cell>
          <cell r="B279" t="str">
            <v>曲面打放し合板型枠</v>
          </cell>
          <cell r="D279" t="str">
            <v>ｍ2</v>
          </cell>
          <cell r="E279">
            <v>11000</v>
          </cell>
        </row>
        <row r="281">
          <cell r="A281" t="str">
            <v>K06140</v>
          </cell>
          <cell r="B281" t="str">
            <v>円柱普通合板型枠</v>
          </cell>
          <cell r="C281" t="str">
            <v>径800内外</v>
          </cell>
          <cell r="D281" t="str">
            <v>ｍ2</v>
          </cell>
          <cell r="E281">
            <v>10980</v>
          </cell>
        </row>
        <row r="283">
          <cell r="A283" t="str">
            <v>K06141</v>
          </cell>
          <cell r="B283" t="str">
            <v>円柱打放し合板型枠</v>
          </cell>
          <cell r="C283" t="str">
            <v>径800内外</v>
          </cell>
          <cell r="D283" t="str">
            <v>ｍ2</v>
          </cell>
          <cell r="E283">
            <v>11820</v>
          </cell>
        </row>
        <row r="285">
          <cell r="A285" t="str">
            <v>K06142</v>
          </cell>
          <cell r="B285" t="str">
            <v>ボイド型枠</v>
          </cell>
          <cell r="C285" t="str">
            <v>t=11  径800内外</v>
          </cell>
          <cell r="D285" t="str">
            <v>ｍ2</v>
          </cell>
          <cell r="E285">
            <v>9410</v>
          </cell>
        </row>
        <row r="289">
          <cell r="A289" t="str">
            <v>K06201</v>
          </cell>
          <cell r="B289" t="str">
            <v>打継目地</v>
          </cell>
          <cell r="C289" t="str">
            <v>20*20～30*30</v>
          </cell>
          <cell r="D289" t="str">
            <v>ｍ</v>
          </cell>
          <cell r="E289">
            <v>250</v>
          </cell>
        </row>
        <row r="291">
          <cell r="A291" t="str">
            <v>K06202</v>
          </cell>
          <cell r="B291" t="str">
            <v>誘発目地</v>
          </cell>
          <cell r="C291" t="str">
            <v>20*20～30*30</v>
          </cell>
          <cell r="D291" t="str">
            <v>ｍ</v>
          </cell>
          <cell r="E291">
            <v>280</v>
          </cell>
        </row>
        <row r="293">
          <cell r="A293" t="str">
            <v>K06203</v>
          </cell>
          <cell r="B293" t="str">
            <v>化粧目地</v>
          </cell>
          <cell r="C293" t="str">
            <v>20*20～30*30</v>
          </cell>
          <cell r="D293" t="str">
            <v>ｍ</v>
          </cell>
          <cell r="E293">
            <v>300</v>
          </cell>
        </row>
        <row r="295">
          <cell r="A295" t="str">
            <v>K06204</v>
          </cell>
          <cell r="B295" t="str">
            <v>面木</v>
          </cell>
          <cell r="C295" t="str">
            <v>15～20</v>
          </cell>
          <cell r="D295" t="str">
            <v>ｍ</v>
          </cell>
          <cell r="E295">
            <v>210</v>
          </cell>
        </row>
        <row r="300">
          <cell r="B300" t="str">
            <v>型枠工事（刊行物単価）</v>
          </cell>
        </row>
        <row r="302">
          <cell r="A302" t="str">
            <v>K06301</v>
          </cell>
          <cell r="B302" t="str">
            <v>地中梁スリーブ取付け</v>
          </cell>
          <cell r="C302" t="str">
            <v>ボイド径 350～600　手間のみ</v>
          </cell>
          <cell r="D302" t="str">
            <v>個所</v>
          </cell>
          <cell r="E302">
            <v>1200</v>
          </cell>
        </row>
        <row r="305">
          <cell r="A305" t="str">
            <v>K06351</v>
          </cell>
          <cell r="B305" t="str">
            <v>地中梁スリーブ材料</v>
          </cell>
          <cell r="C305" t="str">
            <v>ボイド径 500×730 L　材料のみ</v>
          </cell>
          <cell r="D305" t="str">
            <v>個所</v>
          </cell>
          <cell r="E305">
            <v>3290</v>
          </cell>
        </row>
        <row r="306">
          <cell r="C306" t="str">
            <v>(φ500×4,000 L)</v>
          </cell>
        </row>
        <row r="310">
          <cell r="A310" t="str">
            <v>K06352</v>
          </cell>
          <cell r="B310" t="str">
            <v>地中梁スリーブ材料</v>
          </cell>
          <cell r="C310" t="str">
            <v>ボイド径 500×1340 L　材料のみ</v>
          </cell>
          <cell r="D310" t="str">
            <v>個所</v>
          </cell>
          <cell r="E310">
            <v>6030</v>
          </cell>
        </row>
        <row r="311">
          <cell r="C311" t="str">
            <v>(φ500×4,000 L)</v>
          </cell>
        </row>
        <row r="315">
          <cell r="A315" t="str">
            <v>K06353</v>
          </cell>
          <cell r="B315" t="str">
            <v>地中梁スリーブ材料</v>
          </cell>
          <cell r="C315" t="str">
            <v>ボイド径 500×1150 L　材料のみ</v>
          </cell>
          <cell r="D315" t="str">
            <v>個所</v>
          </cell>
          <cell r="E315">
            <v>5180</v>
          </cell>
        </row>
        <row r="316">
          <cell r="C316" t="str">
            <v>(φ500×4,000 L)</v>
          </cell>
        </row>
        <row r="320">
          <cell r="A320" t="str">
            <v>K06354</v>
          </cell>
          <cell r="B320" t="str">
            <v>地中梁スリーブ材料</v>
          </cell>
          <cell r="C320" t="str">
            <v>ボイド径 500×1650 L　材料のみ</v>
          </cell>
          <cell r="D320" t="str">
            <v>個所</v>
          </cell>
          <cell r="E320">
            <v>7430</v>
          </cell>
        </row>
        <row r="321">
          <cell r="C321" t="str">
            <v>(φ500×4,000 L)</v>
          </cell>
        </row>
        <row r="333">
          <cell r="B333" t="str">
            <v>鉄筋工事（市場単価）</v>
          </cell>
        </row>
        <row r="335">
          <cell r="A335" t="str">
            <v>K05001</v>
          </cell>
          <cell r="B335" t="str">
            <v>鉄筋加工組立</v>
          </cell>
          <cell r="C335" t="str">
            <v>ＲＣラーメン構造</v>
          </cell>
          <cell r="D335" t="str">
            <v>ｔ</v>
          </cell>
          <cell r="E335">
            <v>45000</v>
          </cell>
        </row>
        <row r="336">
          <cell r="C336" t="str">
            <v>階高3.5～4m程度　形状単純</v>
          </cell>
        </row>
        <row r="338">
          <cell r="A338" t="str">
            <v>K05011</v>
          </cell>
          <cell r="B338" t="str">
            <v>鉄筋加工組立</v>
          </cell>
          <cell r="C338" t="str">
            <v>ＲＣラーメン構造</v>
          </cell>
          <cell r="D338" t="str">
            <v>ｔ</v>
          </cell>
          <cell r="E338">
            <v>47500</v>
          </cell>
        </row>
        <row r="339">
          <cell r="C339" t="str">
            <v>階高3.5～4m程度　形状複雑</v>
          </cell>
        </row>
        <row r="341">
          <cell r="A341" t="str">
            <v>K05002</v>
          </cell>
          <cell r="B341" t="str">
            <v>鉄筋加工組立</v>
          </cell>
          <cell r="C341" t="str">
            <v>ＳＲＣラーメン構造</v>
          </cell>
          <cell r="D341" t="str">
            <v>ｔ</v>
          </cell>
          <cell r="E341">
            <v>45500</v>
          </cell>
        </row>
        <row r="342">
          <cell r="C342" t="str">
            <v>階高3.5～4m程度　形状単純</v>
          </cell>
        </row>
        <row r="344">
          <cell r="A344" t="str">
            <v>K05012</v>
          </cell>
          <cell r="B344" t="str">
            <v>鉄筋加工組立</v>
          </cell>
          <cell r="C344" t="str">
            <v>ＳＲＣラーメン構造</v>
          </cell>
          <cell r="D344" t="str">
            <v>ｔ</v>
          </cell>
          <cell r="E344">
            <v>49000</v>
          </cell>
        </row>
        <row r="345">
          <cell r="C345" t="str">
            <v>階高3.5～4m程度　形状複雑</v>
          </cell>
        </row>
        <row r="347">
          <cell r="A347" t="str">
            <v>K05003</v>
          </cell>
          <cell r="B347" t="str">
            <v>鉄筋加工組立</v>
          </cell>
          <cell r="C347" t="str">
            <v>ＲＣ壁式構造</v>
          </cell>
          <cell r="D347" t="str">
            <v>ｔ</v>
          </cell>
          <cell r="E347">
            <v>58000</v>
          </cell>
        </row>
        <row r="348">
          <cell r="C348" t="str">
            <v>階高2.8m程度　形状単純</v>
          </cell>
        </row>
        <row r="350">
          <cell r="A350" t="str">
            <v>K05013</v>
          </cell>
          <cell r="B350" t="str">
            <v>鉄筋加工組立</v>
          </cell>
          <cell r="C350" t="str">
            <v>ＲＣ壁式構造</v>
          </cell>
          <cell r="D350" t="str">
            <v>ｔ</v>
          </cell>
          <cell r="E350">
            <v>61000</v>
          </cell>
        </row>
        <row r="351">
          <cell r="C351" t="str">
            <v>階高2.8m程度　形状複雑</v>
          </cell>
        </row>
        <row r="353">
          <cell r="A353" t="str">
            <v>K05020</v>
          </cell>
          <cell r="B353" t="str">
            <v>鉄筋加工組立</v>
          </cell>
          <cell r="C353" t="str">
            <v>ｽﾊﾟｲﾗﾙﾌｰﾌﾟ取付け</v>
          </cell>
          <cell r="D353" t="str">
            <v>ｔ</v>
          </cell>
          <cell r="E353">
            <v>33500</v>
          </cell>
        </row>
        <row r="356">
          <cell r="A356" t="str">
            <v>K05030</v>
          </cell>
          <cell r="B356" t="str">
            <v>運搬費</v>
          </cell>
          <cell r="C356" t="str">
            <v>加工場～現場　30km　 4t車</v>
          </cell>
          <cell r="D356" t="str">
            <v>ｔ</v>
          </cell>
          <cell r="E356">
            <v>3600</v>
          </cell>
        </row>
        <row r="359">
          <cell r="A359" t="str">
            <v>K05031</v>
          </cell>
          <cell r="B359" t="str">
            <v>運搬費</v>
          </cell>
          <cell r="C359" t="str">
            <v>加工場～現場　30km　10t車</v>
          </cell>
          <cell r="D359" t="str">
            <v>ｔ</v>
          </cell>
          <cell r="E359">
            <v>3000</v>
          </cell>
        </row>
        <row r="366">
          <cell r="B366" t="str">
            <v>鉄筋工事（市場単価）</v>
          </cell>
        </row>
        <row r="368">
          <cell r="A368" t="str">
            <v>K05101</v>
          </cell>
          <cell r="B368" t="str">
            <v>鉄筋ガス圧設</v>
          </cell>
          <cell r="C368" t="str">
            <v>D16-D16</v>
          </cell>
          <cell r="D368" t="str">
            <v>か所</v>
          </cell>
          <cell r="E368">
            <v>510</v>
          </cell>
        </row>
        <row r="370">
          <cell r="A370" t="str">
            <v>K05102</v>
          </cell>
          <cell r="B370" t="str">
            <v>鉄筋ガス圧設</v>
          </cell>
          <cell r="C370" t="str">
            <v>D19-D19</v>
          </cell>
          <cell r="D370" t="str">
            <v>か所</v>
          </cell>
          <cell r="E370">
            <v>510</v>
          </cell>
        </row>
        <row r="372">
          <cell r="A372" t="str">
            <v>K05103</v>
          </cell>
          <cell r="B372" t="str">
            <v>鉄筋ガス圧設</v>
          </cell>
          <cell r="C372" t="str">
            <v>D22-D22</v>
          </cell>
          <cell r="D372" t="str">
            <v>か所</v>
          </cell>
          <cell r="E372">
            <v>530</v>
          </cell>
        </row>
        <row r="374">
          <cell r="A374" t="str">
            <v>K05104</v>
          </cell>
          <cell r="B374" t="str">
            <v>鉄筋ガス圧設</v>
          </cell>
          <cell r="C374" t="str">
            <v>D25-D25</v>
          </cell>
          <cell r="D374" t="str">
            <v>か所</v>
          </cell>
          <cell r="E374">
            <v>550</v>
          </cell>
        </row>
        <row r="376">
          <cell r="A376" t="str">
            <v>K05105</v>
          </cell>
          <cell r="B376" t="str">
            <v>鉄筋ガス圧設</v>
          </cell>
          <cell r="C376" t="str">
            <v>D29-D29</v>
          </cell>
          <cell r="D376" t="str">
            <v>か所</v>
          </cell>
          <cell r="E376">
            <v>850</v>
          </cell>
        </row>
        <row r="399">
          <cell r="B399" t="str">
            <v>鉄筋工事（刊行物単価）</v>
          </cell>
        </row>
        <row r="401">
          <cell r="A401" t="str">
            <v>K05111</v>
          </cell>
          <cell r="B401" t="str">
            <v>鉄筋機械継手</v>
          </cell>
          <cell r="C401" t="str">
            <v>D16-D16</v>
          </cell>
          <cell r="D401" t="str">
            <v>か所</v>
          </cell>
          <cell r="E401">
            <v>830</v>
          </cell>
        </row>
        <row r="404">
          <cell r="A404" t="str">
            <v>K05112</v>
          </cell>
          <cell r="B404" t="str">
            <v>鉄筋機械継手</v>
          </cell>
          <cell r="C404" t="str">
            <v>D19-D19</v>
          </cell>
          <cell r="D404" t="str">
            <v>か所</v>
          </cell>
          <cell r="E404">
            <v>950</v>
          </cell>
        </row>
        <row r="407">
          <cell r="A407" t="str">
            <v>K05113</v>
          </cell>
          <cell r="B407" t="str">
            <v>鉄筋機械継手</v>
          </cell>
          <cell r="C407" t="str">
            <v>D22-D22</v>
          </cell>
          <cell r="D407" t="str">
            <v>か所</v>
          </cell>
          <cell r="E407">
            <v>1140</v>
          </cell>
        </row>
        <row r="410">
          <cell r="A410" t="str">
            <v>K05114</v>
          </cell>
          <cell r="B410" t="str">
            <v>鉄筋機械継手</v>
          </cell>
          <cell r="C410" t="str">
            <v>D25-D25</v>
          </cell>
          <cell r="D410" t="str">
            <v>か所</v>
          </cell>
          <cell r="E410">
            <v>1480</v>
          </cell>
        </row>
        <row r="413">
          <cell r="A413" t="str">
            <v>K05115</v>
          </cell>
          <cell r="B413" t="str">
            <v>鉄筋機械継手</v>
          </cell>
          <cell r="C413" t="str">
            <v>D29-D29</v>
          </cell>
          <cell r="D413" t="str">
            <v>か所</v>
          </cell>
          <cell r="E413">
            <v>1780</v>
          </cell>
        </row>
        <row r="432">
          <cell r="B432" t="str">
            <v>鉄筋工事（刊行物単価）</v>
          </cell>
        </row>
        <row r="434">
          <cell r="A434" t="str">
            <v>K05201</v>
          </cell>
          <cell r="B434" t="str">
            <v>鉄筋加工組立</v>
          </cell>
          <cell r="C434" t="str">
            <v>ｽﾘｰﾌﾞ補強 100□or100φ</v>
          </cell>
          <cell r="D434" t="str">
            <v>か所</v>
          </cell>
          <cell r="E434">
            <v>1300</v>
          </cell>
        </row>
        <row r="436">
          <cell r="A436" t="str">
            <v>K05202</v>
          </cell>
          <cell r="B436" t="str">
            <v>鉄筋加工組立</v>
          </cell>
          <cell r="C436" t="str">
            <v>ｽﾘｰﾌﾞ補強 200□or200φ</v>
          </cell>
          <cell r="D436" t="str">
            <v>か所</v>
          </cell>
          <cell r="E436">
            <v>1500</v>
          </cell>
        </row>
        <row r="438">
          <cell r="A438" t="str">
            <v>K05203</v>
          </cell>
          <cell r="B438" t="str">
            <v>鉄筋加工組立</v>
          </cell>
          <cell r="C438" t="str">
            <v>ｽﾘｰﾌﾞ補強 300□or300φ</v>
          </cell>
          <cell r="D438" t="str">
            <v>か所</v>
          </cell>
          <cell r="E438">
            <v>2000</v>
          </cell>
        </row>
        <row r="440">
          <cell r="A440" t="str">
            <v>K05204</v>
          </cell>
          <cell r="B440" t="str">
            <v>鉄筋加工組立</v>
          </cell>
          <cell r="C440" t="str">
            <v>ｽﾘｰﾌﾞ補強 400□or400φ</v>
          </cell>
          <cell r="D440" t="str">
            <v>か所</v>
          </cell>
          <cell r="E440">
            <v>2900</v>
          </cell>
        </row>
        <row r="442">
          <cell r="A442" t="str">
            <v>K05205</v>
          </cell>
          <cell r="B442" t="str">
            <v>鉄筋加工組立</v>
          </cell>
          <cell r="C442" t="str">
            <v>ｽﾘｰﾌﾞ補強 450□or450φ</v>
          </cell>
          <cell r="D442" t="str">
            <v>か所</v>
          </cell>
          <cell r="E442">
            <v>2800</v>
          </cell>
        </row>
        <row r="444">
          <cell r="A444" t="str">
            <v>K05206</v>
          </cell>
          <cell r="B444" t="str">
            <v>鉄筋加工組立</v>
          </cell>
          <cell r="C444" t="str">
            <v>ｽﾘｰﾌﾞ補強 500□or500φ</v>
          </cell>
          <cell r="D444" t="str">
            <v>か所</v>
          </cell>
          <cell r="E444">
            <v>3400</v>
          </cell>
        </row>
        <row r="446">
          <cell r="A446" t="str">
            <v>K05207</v>
          </cell>
          <cell r="B446" t="str">
            <v>鉄筋加工組立</v>
          </cell>
          <cell r="C446" t="str">
            <v>ｽﾘｰﾌﾞ補強 600□or600φ</v>
          </cell>
          <cell r="D446" t="str">
            <v>か所</v>
          </cell>
          <cell r="E446">
            <v>3600</v>
          </cell>
        </row>
        <row r="465">
          <cell r="B465" t="str">
            <v>鉄筋工事（刊行物単価）</v>
          </cell>
        </row>
        <row r="467">
          <cell r="A467" t="str">
            <v>K05300</v>
          </cell>
          <cell r="B467" t="str">
            <v>溶接金網</v>
          </cell>
          <cell r="C467" t="str">
            <v>φ6.0×100×100</v>
          </cell>
          <cell r="D467" t="str">
            <v>ｍ2</v>
          </cell>
          <cell r="E467">
            <v>360</v>
          </cell>
        </row>
        <row r="470">
          <cell r="A470" t="str">
            <v>K05310</v>
          </cell>
          <cell r="B470" t="str">
            <v>金属系あと施工ｱﾝｶｰ</v>
          </cell>
          <cell r="C470" t="str">
            <v>D16 L=750 横打ち</v>
          </cell>
          <cell r="D470" t="str">
            <v>本</v>
          </cell>
          <cell r="E470">
            <v>1320</v>
          </cell>
        </row>
        <row r="471">
          <cell r="C471" t="str">
            <v>標準Ｃ</v>
          </cell>
        </row>
        <row r="473">
          <cell r="A473" t="str">
            <v>K05311</v>
          </cell>
          <cell r="B473" t="str">
            <v>金属系あと施工ｱﾝｶｰ</v>
          </cell>
          <cell r="C473" t="str">
            <v>D13 L=600 横打ち</v>
          </cell>
          <cell r="D473" t="str">
            <v>本</v>
          </cell>
          <cell r="E473">
            <v>710</v>
          </cell>
        </row>
        <row r="474">
          <cell r="C474" t="str">
            <v>標準Ｃ</v>
          </cell>
        </row>
        <row r="476">
          <cell r="A476" t="str">
            <v>K05312</v>
          </cell>
          <cell r="B476" t="str">
            <v>金属系あと施工ｱﾝｶｰ</v>
          </cell>
          <cell r="C476" t="str">
            <v>D10 L=450 下打ち</v>
          </cell>
          <cell r="D476" t="str">
            <v>本</v>
          </cell>
          <cell r="E476">
            <v>420</v>
          </cell>
        </row>
        <row r="477">
          <cell r="C477" t="str">
            <v>標準Ｃ</v>
          </cell>
        </row>
        <row r="479">
          <cell r="A479" t="str">
            <v>K05313</v>
          </cell>
          <cell r="B479" t="str">
            <v>金属系あと施工ｱﾝｶｰ</v>
          </cell>
          <cell r="C479" t="str">
            <v>D10 L=450 横打ち</v>
          </cell>
          <cell r="D479" t="str">
            <v>本</v>
          </cell>
          <cell r="E479">
            <v>520</v>
          </cell>
        </row>
        <row r="480">
          <cell r="C480" t="str">
            <v>標準Ｃ</v>
          </cell>
        </row>
        <row r="482">
          <cell r="A482" t="str">
            <v>K05314</v>
          </cell>
          <cell r="B482" t="str">
            <v>金属系あと施工ｱﾝｶｰ</v>
          </cell>
          <cell r="C482" t="str">
            <v>D10 L=200 上打ち</v>
          </cell>
          <cell r="D482" t="str">
            <v>本</v>
          </cell>
          <cell r="E482">
            <v>590</v>
          </cell>
        </row>
        <row r="483">
          <cell r="C483" t="str">
            <v>標準Ｃ</v>
          </cell>
        </row>
        <row r="485">
          <cell r="A485" t="str">
            <v>K05320</v>
          </cell>
          <cell r="B485" t="str">
            <v>接着系あと施工ｱﾝｶｰ</v>
          </cell>
          <cell r="C485" t="str">
            <v>D16 L=770 横打ち</v>
          </cell>
          <cell r="D485" t="str">
            <v>本</v>
          </cell>
          <cell r="E485">
            <v>1510</v>
          </cell>
        </row>
        <row r="486">
          <cell r="C486" t="str">
            <v>標準Ａ</v>
          </cell>
        </row>
        <row r="488">
          <cell r="A488" t="str">
            <v>K05321</v>
          </cell>
          <cell r="B488" t="str">
            <v>接着系あと施工ｱﾝｶｰ</v>
          </cell>
          <cell r="C488" t="str">
            <v>D16 L=770 横打ち</v>
          </cell>
          <cell r="D488" t="str">
            <v>本</v>
          </cell>
          <cell r="E488">
            <v>2400</v>
          </cell>
        </row>
        <row r="489">
          <cell r="C489" t="str">
            <v>標準Ｃ</v>
          </cell>
        </row>
        <row r="491">
          <cell r="A491" t="str">
            <v>K05322</v>
          </cell>
          <cell r="B491" t="str">
            <v>接着系あと施工ｱﾝｶｰ</v>
          </cell>
          <cell r="C491" t="str">
            <v>D13 L=620 横打ち</v>
          </cell>
          <cell r="D491" t="str">
            <v>本</v>
          </cell>
          <cell r="E491">
            <v>900</v>
          </cell>
        </row>
        <row r="492">
          <cell r="C492" t="str">
            <v>標準Ａ</v>
          </cell>
        </row>
        <row r="494">
          <cell r="A494" t="str">
            <v>K05330</v>
          </cell>
          <cell r="B494" t="str">
            <v>スリップバー</v>
          </cell>
          <cell r="C494" t="str">
            <v>φ25×700</v>
          </cell>
          <cell r="D494" t="str">
            <v>本</v>
          </cell>
          <cell r="E494">
            <v>395</v>
          </cell>
        </row>
        <row r="495">
          <cell r="B495" t="str">
            <v>スリップバー用キャップ</v>
          </cell>
          <cell r="C495" t="str">
            <v>φ25×100</v>
          </cell>
          <cell r="D495" t="str">
            <v>固</v>
          </cell>
        </row>
        <row r="496">
          <cell r="E496" t="str">
            <v>計</v>
          </cell>
        </row>
        <row r="498">
          <cell r="B498" t="str">
            <v>左官工事（刊行物単価）</v>
          </cell>
        </row>
        <row r="500">
          <cell r="A500" t="str">
            <v>K071000</v>
          </cell>
          <cell r="B500" t="str">
            <v>柱底均しモルタル</v>
          </cell>
          <cell r="C500" t="str">
            <v>ﾍﾞｰｽﾌﾟﾚｰﾄ200角　厚30</v>
          </cell>
          <cell r="D500" t="str">
            <v>個所</v>
          </cell>
          <cell r="E500">
            <v>1570</v>
          </cell>
        </row>
        <row r="501">
          <cell r="D501" t="str">
            <v>㎡</v>
          </cell>
          <cell r="E501">
            <v>39250</v>
          </cell>
        </row>
        <row r="503">
          <cell r="A503" t="str">
            <v>K071001</v>
          </cell>
          <cell r="B503" t="str">
            <v>柱底均しモルタル</v>
          </cell>
          <cell r="C503" t="str">
            <v>ﾍﾞｰｽﾌﾟﾚｰﾄ400角　厚30</v>
          </cell>
          <cell r="D503" t="str">
            <v>個所</v>
          </cell>
          <cell r="E503">
            <v>2630</v>
          </cell>
        </row>
        <row r="504">
          <cell r="D504" t="str">
            <v>㎡</v>
          </cell>
          <cell r="E504">
            <v>16438</v>
          </cell>
        </row>
        <row r="506">
          <cell r="A506" t="str">
            <v>K071002</v>
          </cell>
          <cell r="B506" t="str">
            <v>柱底均しモルタル</v>
          </cell>
          <cell r="C506" t="str">
            <v>ﾍﾞｰｽﾌﾟﾚｰﾄ600角　厚30</v>
          </cell>
          <cell r="D506" t="str">
            <v>個所</v>
          </cell>
          <cell r="E506">
            <v>4050</v>
          </cell>
        </row>
        <row r="507">
          <cell r="D507" t="str">
            <v>㎡</v>
          </cell>
          <cell r="E507">
            <v>11250</v>
          </cell>
        </row>
        <row r="509">
          <cell r="A509" t="str">
            <v>K071003</v>
          </cell>
          <cell r="B509" t="str">
            <v>柱底均しモルタル</v>
          </cell>
          <cell r="C509" t="str">
            <v>ﾍﾞｰｽﾌﾟﾚｰﾄ200角　厚50</v>
          </cell>
          <cell r="D509" t="str">
            <v>個所</v>
          </cell>
          <cell r="E509">
            <v>1780</v>
          </cell>
        </row>
        <row r="510">
          <cell r="D510" t="str">
            <v>㎡</v>
          </cell>
          <cell r="E510">
            <v>44500</v>
          </cell>
        </row>
        <row r="512">
          <cell r="A512" t="str">
            <v>K071011</v>
          </cell>
          <cell r="B512" t="str">
            <v>柱底均しモルタル</v>
          </cell>
          <cell r="C512" t="str">
            <v>ﾍﾞｰｽﾌﾟﾚｰﾄφ325　厚50</v>
          </cell>
          <cell r="D512" t="str">
            <v>個所</v>
          </cell>
          <cell r="E512">
            <v>2190</v>
          </cell>
        </row>
        <row r="513">
          <cell r="B513" t="str">
            <v>＊直線補間とする。</v>
          </cell>
          <cell r="C513" t="str">
            <v>K071003+(K071004-K071003)*((0.083㎡-0.04㎡)/(0.16㎡-0.04㎡))</v>
          </cell>
        </row>
        <row r="515">
          <cell r="A515" t="str">
            <v>K071012</v>
          </cell>
          <cell r="B515" t="str">
            <v>柱底均しモルタル</v>
          </cell>
          <cell r="C515" t="str">
            <v>ﾍﾞｰｽﾌﾟﾚｰﾄ260×260　厚50</v>
          </cell>
          <cell r="D515" t="str">
            <v>個所</v>
          </cell>
          <cell r="E515">
            <v>2050</v>
          </cell>
        </row>
        <row r="516">
          <cell r="B516" t="str">
            <v>＊直線補間とする。</v>
          </cell>
          <cell r="C516" t="str">
            <v>K071003+(K071004-K071003)*((0.068㎡-0.04㎡)/(0.16㎡-0.04㎡))</v>
          </cell>
        </row>
        <row r="518">
          <cell r="A518" t="str">
            <v>K071013</v>
          </cell>
          <cell r="B518" t="str">
            <v>柱底均しモルタル</v>
          </cell>
          <cell r="C518" t="str">
            <v>ﾍﾞｰｽﾌﾟﾚｰﾄ150×140　厚50</v>
          </cell>
          <cell r="D518" t="str">
            <v>個所</v>
          </cell>
          <cell r="E518">
            <v>1600</v>
          </cell>
        </row>
        <row r="519">
          <cell r="B519" t="str">
            <v>＊直線補間とする。</v>
          </cell>
          <cell r="C519" t="str">
            <v>K071003+(K071004-K071003)*((0.021㎡-0.04㎡)/(0.16㎡-0.04㎡))</v>
          </cell>
        </row>
        <row r="521">
          <cell r="A521" t="str">
            <v>K071004</v>
          </cell>
          <cell r="B521" t="str">
            <v>柱底均しモルタル</v>
          </cell>
          <cell r="C521" t="str">
            <v>ﾍﾞｰｽﾌﾟﾚｰﾄ400角　厚50</v>
          </cell>
          <cell r="D521" t="str">
            <v>個所</v>
          </cell>
          <cell r="E521">
            <v>2930</v>
          </cell>
        </row>
        <row r="522">
          <cell r="D522" t="str">
            <v>㎡</v>
          </cell>
          <cell r="E522">
            <v>18313</v>
          </cell>
        </row>
        <row r="524">
          <cell r="A524" t="str">
            <v>K071005</v>
          </cell>
          <cell r="B524" t="str">
            <v>柱底均しモルタル</v>
          </cell>
          <cell r="C524" t="str">
            <v>ﾍﾞｰｽﾌﾟﾚｰﾄ600角　厚50</v>
          </cell>
          <cell r="D524" t="str">
            <v>個所</v>
          </cell>
          <cell r="E524">
            <v>5130</v>
          </cell>
        </row>
        <row r="525">
          <cell r="D525" t="str">
            <v>㎡</v>
          </cell>
          <cell r="E525">
            <v>14250</v>
          </cell>
        </row>
        <row r="533">
          <cell r="A533" t="str">
            <v>K071100</v>
          </cell>
          <cell r="B533" t="str">
            <v>セラミック系耐火被覆材</v>
          </cell>
          <cell r="C533" t="str">
            <v>柱　２時間耐火　t=30</v>
          </cell>
          <cell r="D533" t="str">
            <v>㎡</v>
          </cell>
          <cell r="E533">
            <v>4060</v>
          </cell>
        </row>
        <row r="536">
          <cell r="A536" t="str">
            <v>K071101</v>
          </cell>
          <cell r="B536" t="str">
            <v>セラミック系耐火被覆材</v>
          </cell>
          <cell r="C536" t="str">
            <v>梁　２時間耐火　t=30</v>
          </cell>
          <cell r="D536" t="str">
            <v>㎡</v>
          </cell>
          <cell r="E536">
            <v>4060</v>
          </cell>
        </row>
        <row r="539">
          <cell r="A539" t="str">
            <v>K071103</v>
          </cell>
          <cell r="B539" t="str">
            <v>ロックウール吹付け</v>
          </cell>
          <cell r="C539" t="str">
            <v>半乾式　１時間耐火　t=35</v>
          </cell>
          <cell r="D539" t="str">
            <v>㎡</v>
          </cell>
          <cell r="E539">
            <v>1100</v>
          </cell>
        </row>
        <row r="542">
          <cell r="A542" t="str">
            <v>K071104</v>
          </cell>
          <cell r="B542" t="str">
            <v>ロックウール吹付け</v>
          </cell>
          <cell r="C542" t="str">
            <v>湿式　１時間耐火　t=25</v>
          </cell>
          <cell r="D542" t="str">
            <v>㎡</v>
          </cell>
          <cell r="E542">
            <v>2450</v>
          </cell>
        </row>
        <row r="545">
          <cell r="A545" t="str">
            <v>K071105</v>
          </cell>
          <cell r="B545" t="str">
            <v>耐火塗料</v>
          </cell>
          <cell r="C545" t="str">
            <v>屋内　１時間耐火　t=1.0</v>
          </cell>
          <cell r="D545" t="str">
            <v>㎡</v>
          </cell>
          <cell r="E545">
            <v>12600</v>
          </cell>
        </row>
        <row r="548">
          <cell r="A548" t="str">
            <v>K070900</v>
          </cell>
          <cell r="B548" t="str">
            <v>貸切運賃</v>
          </cell>
          <cell r="C548" t="str">
            <v>12t車 20km</v>
          </cell>
          <cell r="D548" t="str">
            <v>台</v>
          </cell>
          <cell r="E548">
            <v>15610</v>
          </cell>
        </row>
        <row r="551">
          <cell r="A551" t="str">
            <v>K070910</v>
          </cell>
          <cell r="B551" t="str">
            <v>超音波探傷試験</v>
          </cell>
          <cell r="C551" t="str">
            <v>工場内検査</v>
          </cell>
          <cell r="D551" t="str">
            <v>個所</v>
          </cell>
          <cell r="E551">
            <v>1390</v>
          </cell>
        </row>
        <row r="554">
          <cell r="A554" t="str">
            <v>K070911</v>
          </cell>
          <cell r="B554" t="str">
            <v>超音波探傷試験</v>
          </cell>
          <cell r="C554" t="str">
            <v>現場検査</v>
          </cell>
          <cell r="D554" t="str">
            <v>個所</v>
          </cell>
          <cell r="E554">
            <v>2020</v>
          </cell>
        </row>
        <row r="566">
          <cell r="A566" t="str">
            <v>K08001</v>
          </cell>
          <cell r="B566" t="str">
            <v>建築用ｺﾝｸﾘｰﾄﾌﾞﾛｯｸ</v>
          </cell>
          <cell r="C566" t="str">
            <v>C種 t150</v>
          </cell>
          <cell r="D566" t="str">
            <v>個</v>
          </cell>
          <cell r="E566">
            <v>180</v>
          </cell>
        </row>
        <row r="569">
          <cell r="A569" t="str">
            <v>K08002</v>
          </cell>
          <cell r="B569" t="str">
            <v>ｺﾝｸﾘｰﾄﾌﾞﾛｯｸ積み</v>
          </cell>
          <cell r="C569" t="str">
            <v>C種 t150　仕上げ下地</v>
          </cell>
          <cell r="D569" t="str">
            <v>㎡</v>
          </cell>
          <cell r="E569">
            <v>180</v>
          </cell>
        </row>
        <row r="572">
          <cell r="A572" t="str">
            <v>K08203</v>
          </cell>
          <cell r="B572" t="str">
            <v>押出成型ｾﾒﾝﾄ板張り　</v>
          </cell>
          <cell r="C572" t="str">
            <v>ｔ60</v>
          </cell>
          <cell r="D572" t="str">
            <v>㎡</v>
          </cell>
          <cell r="E572">
            <v>10010</v>
          </cell>
        </row>
        <row r="574">
          <cell r="B574" t="str">
            <v>　㈱ﾉｻﾞﾜ</v>
          </cell>
          <cell r="C574" t="str">
            <v>　ｱｽﾛｯｸ AL-6060</v>
          </cell>
        </row>
        <row r="576">
          <cell r="C576" t="str">
            <v>ロックウール充填加算</v>
          </cell>
        </row>
        <row r="580">
          <cell r="B580" t="str">
            <v>　三菱ﾏﾃﾘｱﾙ建材㈱</v>
          </cell>
          <cell r="C580" t="str">
            <v>　ﾒｰｽ MH-6060A</v>
          </cell>
        </row>
        <row r="586">
          <cell r="A586" t="str">
            <v>K08204</v>
          </cell>
          <cell r="B586" t="str">
            <v>押出成型ｾﾒﾝﾄ板張り　</v>
          </cell>
          <cell r="C586" t="str">
            <v>ｔ15</v>
          </cell>
          <cell r="D586" t="str">
            <v>㎡</v>
          </cell>
          <cell r="E586">
            <v>4059.9999999999995</v>
          </cell>
        </row>
        <row r="588">
          <cell r="B588" t="str">
            <v>　昭和電工建材㈱</v>
          </cell>
          <cell r="C588" t="str">
            <v>　ﾗﾑﾀﾞ15ﾖｺS</v>
          </cell>
        </row>
        <row r="591">
          <cell r="A591" t="str">
            <v>K08205</v>
          </cell>
          <cell r="B591" t="str">
            <v>押出成型ｾﾒﾝﾄ板張り　</v>
          </cell>
          <cell r="C591" t="str">
            <v>ｔ15 h200</v>
          </cell>
          <cell r="D591" t="str">
            <v>ｍ</v>
          </cell>
          <cell r="E591">
            <v>810</v>
          </cell>
        </row>
        <row r="592">
          <cell r="C592" t="str">
            <v>K08204*0.2m</v>
          </cell>
        </row>
        <row r="595">
          <cell r="A595" t="str">
            <v>K08206</v>
          </cell>
          <cell r="B595" t="str">
            <v>押出成型ｾﾒﾝﾄ板張り　</v>
          </cell>
          <cell r="C595" t="str">
            <v>ｔ15 h300</v>
          </cell>
          <cell r="D595" t="str">
            <v>ｍ</v>
          </cell>
          <cell r="E595">
            <v>1220</v>
          </cell>
        </row>
        <row r="596">
          <cell r="C596" t="str">
            <v>K08204*0.3m</v>
          </cell>
        </row>
        <row r="597">
          <cell r="B597" t="str">
            <v>防水工事（市場単価）</v>
          </cell>
        </row>
        <row r="599">
          <cell r="A599" t="str">
            <v>K09001</v>
          </cell>
          <cell r="B599" t="str">
            <v>アスファルト防水</v>
          </cell>
          <cell r="C599" t="str">
            <v>平部　　　 D-1</v>
          </cell>
          <cell r="D599" t="str">
            <v>ｍ2</v>
          </cell>
          <cell r="E599">
            <v>4000</v>
          </cell>
        </row>
        <row r="602">
          <cell r="A602" t="str">
            <v>K09002</v>
          </cell>
          <cell r="B602" t="str">
            <v>アスファルト防水</v>
          </cell>
          <cell r="C602" t="str">
            <v>立上り部　D-1</v>
          </cell>
          <cell r="D602" t="str">
            <v>ｍ2</v>
          </cell>
          <cell r="E602">
            <v>5340</v>
          </cell>
        </row>
        <row r="605">
          <cell r="A605" t="str">
            <v>K09003</v>
          </cell>
          <cell r="B605" t="str">
            <v>アスファルト防水</v>
          </cell>
          <cell r="C605" t="str">
            <v>平部　　　 A-2</v>
          </cell>
          <cell r="D605" t="str">
            <v>ｍ2</v>
          </cell>
          <cell r="E605">
            <v>2490</v>
          </cell>
        </row>
        <row r="608">
          <cell r="A608" t="str">
            <v>K09004</v>
          </cell>
          <cell r="B608" t="str">
            <v>アスファルト防水</v>
          </cell>
          <cell r="C608" t="str">
            <v>立上り部　A-2</v>
          </cell>
          <cell r="D608" t="str">
            <v>ｍ2</v>
          </cell>
          <cell r="E608">
            <v>3160</v>
          </cell>
        </row>
        <row r="630">
          <cell r="B630" t="str">
            <v>防水工事（刊行物単価）</v>
          </cell>
        </row>
        <row r="632">
          <cell r="A632" t="str">
            <v>K09100</v>
          </cell>
          <cell r="B632" t="str">
            <v>露出ｼｰﾄ防水（絶縁工法）</v>
          </cell>
          <cell r="C632" t="str">
            <v>厚1.5　塩ビ系</v>
          </cell>
          <cell r="D632" t="str">
            <v>ｍ2</v>
          </cell>
          <cell r="E632">
            <v>4830</v>
          </cell>
        </row>
        <row r="634">
          <cell r="B634" t="str">
            <v>ロンシール工業㈱</v>
          </cell>
          <cell r="C634" t="str">
            <v>ベストプルーフ  BP-210</v>
          </cell>
          <cell r="D634" t="str">
            <v>ｍ2</v>
          </cell>
        </row>
        <row r="637">
          <cell r="B637" t="str">
            <v>アーキヤマデ㈱</v>
          </cell>
          <cell r="C637" t="str">
            <v>リベットルーフ  MIH-SGM15</v>
          </cell>
          <cell r="D637" t="str">
            <v>ｍ2</v>
          </cell>
        </row>
        <row r="640">
          <cell r="B640" t="str">
            <v>筒中シート防水㈱</v>
          </cell>
          <cell r="C640" t="str">
            <v>サンロイドＤＮ防水  SR--15-D</v>
          </cell>
          <cell r="D640" t="str">
            <v>ｍ2</v>
          </cell>
        </row>
        <row r="643">
          <cell r="A643" t="str">
            <v>K09110</v>
          </cell>
          <cell r="B643" t="str">
            <v>塗膜防水</v>
          </cell>
          <cell r="C643" t="str">
            <v>ｳﾚﾀﾝ系  X-1</v>
          </cell>
          <cell r="D643" t="str">
            <v>ｍ2</v>
          </cell>
          <cell r="E643">
            <v>5740</v>
          </cell>
        </row>
        <row r="646">
          <cell r="A646" t="str">
            <v>K09111</v>
          </cell>
          <cell r="B646" t="str">
            <v>塗膜防水</v>
          </cell>
          <cell r="C646" t="str">
            <v>ｳﾚﾀﾝ系  X-2</v>
          </cell>
          <cell r="D646" t="str">
            <v>ｍ2</v>
          </cell>
          <cell r="E646">
            <v>4340</v>
          </cell>
        </row>
        <row r="663">
          <cell r="B663" t="str">
            <v>タイル工事（刊行物単価）</v>
          </cell>
        </row>
        <row r="665">
          <cell r="A665" t="str">
            <v>K11000</v>
          </cell>
          <cell r="B665" t="str">
            <v>床モザイクタイル張り</v>
          </cell>
          <cell r="C665" t="str">
            <v>磁器質 25角　施釉</v>
          </cell>
          <cell r="D665" t="str">
            <v>ｍ2</v>
          </cell>
          <cell r="E665">
            <v>5600</v>
          </cell>
        </row>
        <row r="668">
          <cell r="A668" t="str">
            <v>K11010</v>
          </cell>
          <cell r="B668" t="str">
            <v>床タイル張り</v>
          </cell>
          <cell r="C668" t="str">
            <v>磁器質 100角　無釉</v>
          </cell>
          <cell r="D668" t="str">
            <v>ｍ2</v>
          </cell>
          <cell r="E668">
            <v>7300</v>
          </cell>
        </row>
        <row r="671">
          <cell r="A671" t="str">
            <v>K11020</v>
          </cell>
          <cell r="B671" t="str">
            <v>階段役物タイル張り</v>
          </cell>
          <cell r="C671" t="str">
            <v>磁器質 (100+30)×30 垂れ付き　 無釉</v>
          </cell>
          <cell r="D671" t="str">
            <v>ｍ</v>
          </cell>
          <cell r="E671">
            <v>2570</v>
          </cell>
        </row>
        <row r="680">
          <cell r="A680" t="str">
            <v>K11100</v>
          </cell>
          <cell r="B680" t="str">
            <v>視覚障害者用床ﾀｲﾙ張り</v>
          </cell>
          <cell r="C680" t="str">
            <v>磁器質 300角　無釉</v>
          </cell>
          <cell r="D680" t="str">
            <v>ｍ2</v>
          </cell>
          <cell r="E680">
            <v>23700</v>
          </cell>
        </row>
        <row r="683">
          <cell r="A683" t="str">
            <v>K11101</v>
          </cell>
          <cell r="B683" t="str">
            <v>視覚障害者用床ﾀｲﾙ張り</v>
          </cell>
          <cell r="C683" t="str">
            <v>磁器質 900×300　無釉</v>
          </cell>
          <cell r="D683" t="str">
            <v>箇所</v>
          </cell>
          <cell r="E683">
            <v>6400</v>
          </cell>
        </row>
        <row r="684">
          <cell r="C684" t="str">
            <v>K11100×(0.9×0.3)</v>
          </cell>
        </row>
        <row r="696">
          <cell r="B696" t="str">
            <v>吹付工事（刊行物単価）</v>
          </cell>
        </row>
        <row r="698">
          <cell r="A698" t="str">
            <v>K15000</v>
          </cell>
          <cell r="B698" t="str">
            <v>薄付け仕上塗材仕上げ</v>
          </cell>
          <cell r="C698" t="str">
            <v>外装薄塗材Ｅ（樹脂リシン）</v>
          </cell>
          <cell r="D698" t="str">
            <v>ｍ2</v>
          </cell>
          <cell r="E698">
            <v>910</v>
          </cell>
        </row>
        <row r="699">
          <cell r="B699" t="str">
            <v>ALC板面下地調整</v>
          </cell>
          <cell r="C699" t="str">
            <v>合成樹脂ｴﾏﾙｼｮﾝｼｰﾗｰ</v>
          </cell>
          <cell r="D699" t="str">
            <v>ｍ2</v>
          </cell>
        </row>
        <row r="700">
          <cell r="E700" t="str">
            <v>計</v>
          </cell>
        </row>
        <row r="731">
          <cell r="A731" t="str">
            <v>K130201</v>
          </cell>
          <cell r="B731" t="str">
            <v>ルーフドレン</v>
          </cell>
          <cell r="C731" t="str">
            <v>鋳鉄製 たて 100A 断熱用</v>
          </cell>
          <cell r="D731" t="str">
            <v>か所</v>
          </cell>
          <cell r="E731">
            <v>7209.9999999999991</v>
          </cell>
        </row>
        <row r="732">
          <cell r="B732" t="str">
            <v>福西鋳物㈱</v>
          </cell>
          <cell r="C732" t="str">
            <v>RSGH-9100</v>
          </cell>
        </row>
        <row r="734">
          <cell r="B734" t="str">
            <v>第一機材㈱</v>
          </cell>
          <cell r="C734" t="str">
            <v>RVPC-P-K</v>
          </cell>
        </row>
        <row r="736">
          <cell r="B736" t="str">
            <v>㈱中部ｺｰﾎﾟﾚｰｼｮﾝ</v>
          </cell>
          <cell r="C736" t="str">
            <v>RAG-SD</v>
          </cell>
        </row>
        <row r="739">
          <cell r="A739" t="str">
            <v>K130202</v>
          </cell>
          <cell r="B739" t="str">
            <v>ルーフドレン</v>
          </cell>
          <cell r="C739" t="str">
            <v>鋳鉄製 たて 100A 断熱用</v>
          </cell>
          <cell r="D739" t="str">
            <v>か所</v>
          </cell>
          <cell r="E739">
            <v>13790</v>
          </cell>
        </row>
        <row r="740">
          <cell r="B740" t="str">
            <v>福西鋳物㈱</v>
          </cell>
          <cell r="C740" t="str">
            <v>RSGH-9100</v>
          </cell>
        </row>
        <row r="742">
          <cell r="C742" t="str">
            <v>呼樋　L=200</v>
          </cell>
        </row>
        <row r="744">
          <cell r="C744" t="str">
            <v>計</v>
          </cell>
        </row>
        <row r="746">
          <cell r="B746" t="str">
            <v>第一機材㈱</v>
          </cell>
          <cell r="C746" t="str">
            <v>RVPC-P-K</v>
          </cell>
        </row>
        <row r="748">
          <cell r="C748" t="str">
            <v>呼樋　L=200</v>
          </cell>
        </row>
        <row r="750">
          <cell r="C750" t="str">
            <v>計</v>
          </cell>
        </row>
        <row r="752">
          <cell r="B752" t="str">
            <v>㈱中部ｺｰﾎﾟﾚｰｼｮﾝ</v>
          </cell>
          <cell r="C752" t="str">
            <v>RAG-SD</v>
          </cell>
        </row>
        <row r="754">
          <cell r="C754" t="str">
            <v>呼樋　L=200</v>
          </cell>
        </row>
        <row r="756">
          <cell r="C756" t="str">
            <v>計</v>
          </cell>
        </row>
        <row r="764">
          <cell r="A764" t="str">
            <v>K130203</v>
          </cell>
          <cell r="B764" t="str">
            <v>ルーフドレン</v>
          </cell>
          <cell r="C764" t="str">
            <v>鋳鉄製 よこ 100A 断熱用</v>
          </cell>
          <cell r="D764" t="str">
            <v>か所</v>
          </cell>
          <cell r="E764">
            <v>13300</v>
          </cell>
        </row>
        <row r="765">
          <cell r="B765" t="str">
            <v>福西鋳物㈱</v>
          </cell>
          <cell r="C765" t="str">
            <v>RASJH-8100</v>
          </cell>
        </row>
        <row r="767">
          <cell r="C767" t="str">
            <v>呼樋　L=200</v>
          </cell>
        </row>
        <row r="769">
          <cell r="C769" t="str">
            <v>計</v>
          </cell>
        </row>
        <row r="771">
          <cell r="B771" t="str">
            <v>第一機材㈱</v>
          </cell>
          <cell r="C771" t="str">
            <v>RL-1P-K</v>
          </cell>
        </row>
        <row r="773">
          <cell r="C773" t="str">
            <v>呼樋　L=200</v>
          </cell>
        </row>
        <row r="775">
          <cell r="C775" t="str">
            <v>計</v>
          </cell>
        </row>
        <row r="777">
          <cell r="B777" t="str">
            <v>㈱中部ｺｰﾎﾟﾚｰｼｮﾝ</v>
          </cell>
          <cell r="C777" t="str">
            <v>CHCS-SD</v>
          </cell>
        </row>
        <row r="779">
          <cell r="C779" t="str">
            <v>呼樋　L=200</v>
          </cell>
        </row>
        <row r="781">
          <cell r="C781" t="str">
            <v>計</v>
          </cell>
        </row>
        <row r="784">
          <cell r="A784" t="str">
            <v>K130204</v>
          </cell>
          <cell r="B784" t="str">
            <v>ルーフドレン</v>
          </cell>
          <cell r="C784" t="str">
            <v>鋳鉄製 たて 100A</v>
          </cell>
          <cell r="D784" t="str">
            <v>か所</v>
          </cell>
          <cell r="E784">
            <v>2730</v>
          </cell>
        </row>
        <row r="785">
          <cell r="B785" t="str">
            <v>福西鋳物㈱</v>
          </cell>
          <cell r="C785" t="str">
            <v>RCN-9100</v>
          </cell>
        </row>
        <row r="787">
          <cell r="B787" t="str">
            <v>第一機材㈱</v>
          </cell>
          <cell r="C787" t="str">
            <v>RVCC-K</v>
          </cell>
        </row>
        <row r="789">
          <cell r="B789" t="str">
            <v>㈱中部ｺｰﾎﾟﾚｰｼｮﾝ</v>
          </cell>
          <cell r="C789" t="str">
            <v>RMP-1S</v>
          </cell>
        </row>
        <row r="797">
          <cell r="A797" t="str">
            <v>K141001</v>
          </cell>
          <cell r="B797" t="str">
            <v>鋳鉄製ﾏﾝﾎｰﾙふた</v>
          </cell>
          <cell r="C797" t="str">
            <v>600φ 簡易密閉型 角枠 軽荷重</v>
          </cell>
          <cell r="D797" t="str">
            <v>か所</v>
          </cell>
          <cell r="E797">
            <v>13500</v>
          </cell>
        </row>
        <row r="798">
          <cell r="B798" t="str">
            <v>ｶﾈｿｳ㈱</v>
          </cell>
          <cell r="C798" t="str">
            <v>MKHY-2</v>
          </cell>
        </row>
        <row r="801">
          <cell r="B801" t="str">
            <v>第一機材㈱</v>
          </cell>
          <cell r="C801" t="str">
            <v>DMHB-P</v>
          </cell>
        </row>
        <row r="804">
          <cell r="B804" t="str">
            <v>㈱中部ｺｰﾎﾟﾚｰｼｮﾝ</v>
          </cell>
          <cell r="C804" t="str">
            <v>CMH-2-P</v>
          </cell>
        </row>
        <row r="807">
          <cell r="B807" t="str">
            <v>㈱長谷川鉄工所</v>
          </cell>
          <cell r="C807" t="str">
            <v>MHBB-SP</v>
          </cell>
        </row>
        <row r="810">
          <cell r="A810" t="str">
            <v>K141002</v>
          </cell>
          <cell r="B810" t="str">
            <v>タラップ</v>
          </cell>
          <cell r="C810" t="str">
            <v>SUS 19φ　w400</v>
          </cell>
          <cell r="D810" t="str">
            <v>か所</v>
          </cell>
          <cell r="E810">
            <v>3650</v>
          </cell>
        </row>
        <row r="813">
          <cell r="A813" t="str">
            <v>K141003</v>
          </cell>
          <cell r="B813" t="str">
            <v>ｵｰﾊﾞｰﾌﾛｰ管</v>
          </cell>
          <cell r="C813" t="str">
            <v>SUS 50φ</v>
          </cell>
          <cell r="D813" t="str">
            <v>ｍ</v>
          </cell>
          <cell r="E813">
            <v>788</v>
          </cell>
        </row>
        <row r="817">
          <cell r="A817" t="str">
            <v>K141004</v>
          </cell>
          <cell r="B817" t="str">
            <v>屋上丸環</v>
          </cell>
          <cell r="C817" t="str">
            <v>SUS 19φ</v>
          </cell>
          <cell r="D817" t="str">
            <v>か所</v>
          </cell>
          <cell r="E817">
            <v>5670</v>
          </cell>
        </row>
        <row r="828">
          <cell r="B828" t="str">
            <v>左官工事（市場単価）</v>
          </cell>
        </row>
        <row r="830">
          <cell r="A830" t="str">
            <v>K150001</v>
          </cell>
          <cell r="B830" t="str">
            <v>床ｺﾝｸﾘｰﾄこて仕上げ</v>
          </cell>
          <cell r="C830" t="str">
            <v>薄物仕上げ</v>
          </cell>
          <cell r="D830" t="str">
            <v>㎡</v>
          </cell>
          <cell r="E830">
            <v>510</v>
          </cell>
        </row>
        <row r="833">
          <cell r="A833" t="str">
            <v>K150002</v>
          </cell>
          <cell r="B833" t="str">
            <v>床ｺﾝｸﾘｰﾄこて仕上げ</v>
          </cell>
          <cell r="C833" t="str">
            <v>厚物仕上げ</v>
          </cell>
          <cell r="D833" t="str">
            <v>㎡</v>
          </cell>
          <cell r="E833">
            <v>420</v>
          </cell>
        </row>
        <row r="836">
          <cell r="A836" t="str">
            <v>K150003</v>
          </cell>
          <cell r="B836" t="str">
            <v>笠木天端ｺﾝｸﾘｰﾄ</v>
          </cell>
          <cell r="C836" t="str">
            <v>W300</v>
          </cell>
          <cell r="D836" t="str">
            <v>ｍ</v>
          </cell>
          <cell r="E836">
            <v>470</v>
          </cell>
        </row>
        <row r="837">
          <cell r="B837" t="str">
            <v>　　　　  直均し仕上げ</v>
          </cell>
        </row>
        <row r="839">
          <cell r="A839" t="str">
            <v>K150004</v>
          </cell>
          <cell r="B839" t="str">
            <v>天端ｺﾝｸﾘｰﾄこて仕上げ</v>
          </cell>
          <cell r="C839" t="str">
            <v>W200</v>
          </cell>
          <cell r="D839" t="str">
            <v>ｍ</v>
          </cell>
          <cell r="E839">
            <v>310</v>
          </cell>
        </row>
        <row r="840">
          <cell r="C840" t="str">
            <v>K150003*0.2/0.3</v>
          </cell>
        </row>
        <row r="842">
          <cell r="A842" t="str">
            <v>K150011</v>
          </cell>
          <cell r="B842" t="str">
            <v>床ﾓﾙﾀﾙ塗り</v>
          </cell>
          <cell r="C842" t="str">
            <v>張物下地　ｔ28</v>
          </cell>
          <cell r="D842" t="str">
            <v>㎡</v>
          </cell>
          <cell r="E842">
            <v>2040</v>
          </cell>
        </row>
        <row r="845">
          <cell r="A845" t="str">
            <v>K150012</v>
          </cell>
          <cell r="B845" t="str">
            <v>床ﾓﾙﾀﾙ塗り</v>
          </cell>
          <cell r="C845" t="str">
            <v>ｔ30</v>
          </cell>
          <cell r="D845" t="str">
            <v>㎡</v>
          </cell>
          <cell r="E845">
            <v>2140</v>
          </cell>
        </row>
        <row r="848">
          <cell r="A848" t="str">
            <v>K150013</v>
          </cell>
          <cell r="B848" t="str">
            <v>床ﾓﾙﾀﾙ塗り</v>
          </cell>
          <cell r="C848" t="str">
            <v>一般タイル下地　ｔ37</v>
          </cell>
          <cell r="D848" t="str">
            <v>㎡</v>
          </cell>
          <cell r="E848">
            <v>2050</v>
          </cell>
        </row>
        <row r="851">
          <cell r="A851" t="str">
            <v>K150014</v>
          </cell>
          <cell r="B851" t="str">
            <v>床ﾓﾙﾀﾙ塗り</v>
          </cell>
          <cell r="C851" t="str">
            <v>ﾕﾆｯﾄﾀｲﾙ下地　ｔ22</v>
          </cell>
          <cell r="D851" t="str">
            <v>㎡</v>
          </cell>
          <cell r="E851">
            <v>1410</v>
          </cell>
        </row>
        <row r="854">
          <cell r="A854" t="str">
            <v>K150015</v>
          </cell>
          <cell r="B854" t="str">
            <v>床防水剤入ﾓﾙﾀﾙ塗り</v>
          </cell>
          <cell r="C854" t="str">
            <v>ｔ30</v>
          </cell>
          <cell r="D854" t="str">
            <v>㎡</v>
          </cell>
          <cell r="E854">
            <v>1950</v>
          </cell>
        </row>
        <row r="857">
          <cell r="A857" t="str">
            <v>K150016</v>
          </cell>
          <cell r="B857" t="str">
            <v>床防水剤入ﾓﾙﾀﾙ塗り</v>
          </cell>
          <cell r="C857" t="str">
            <v>一般タイル下地　ｔ37</v>
          </cell>
          <cell r="D857" t="str">
            <v>㎡</v>
          </cell>
          <cell r="E857">
            <v>2060</v>
          </cell>
        </row>
        <row r="858">
          <cell r="C858" t="str">
            <v>K150015+(K150100*0.007)</v>
          </cell>
        </row>
        <row r="861">
          <cell r="B861" t="str">
            <v>左官工事（市場単価）</v>
          </cell>
        </row>
        <row r="863">
          <cell r="A863" t="str">
            <v>K150017</v>
          </cell>
          <cell r="B863" t="str">
            <v>床ﾓﾙﾀﾙ塗り</v>
          </cell>
          <cell r="C863" t="str">
            <v>防水下地　ｔ15</v>
          </cell>
          <cell r="D863" t="str">
            <v>㎡</v>
          </cell>
          <cell r="E863">
            <v>1470</v>
          </cell>
        </row>
        <row r="866">
          <cell r="A866" t="str">
            <v>K150021</v>
          </cell>
          <cell r="B866" t="str">
            <v>階段ﾓﾙﾀﾙ塗り</v>
          </cell>
          <cell r="C866" t="str">
            <v>張物下地　ｔ28</v>
          </cell>
          <cell r="D866" t="str">
            <v>㎡</v>
          </cell>
          <cell r="E866">
            <v>4200</v>
          </cell>
        </row>
        <row r="869">
          <cell r="A869" t="str">
            <v>K150022</v>
          </cell>
          <cell r="B869" t="str">
            <v>階段ﾓﾙﾀﾙ塗り</v>
          </cell>
          <cell r="C869" t="str">
            <v>張物下地　ｔ30</v>
          </cell>
          <cell r="D869" t="str">
            <v>㎡</v>
          </cell>
          <cell r="E869">
            <v>4280</v>
          </cell>
        </row>
        <row r="872">
          <cell r="A872" t="str">
            <v>K150031</v>
          </cell>
          <cell r="B872" t="str">
            <v>幅木ﾓﾙﾀﾙ塗り</v>
          </cell>
          <cell r="C872" t="str">
            <v>出幅木　H100</v>
          </cell>
          <cell r="D872" t="str">
            <v>ｍ</v>
          </cell>
          <cell r="E872">
            <v>1370</v>
          </cell>
        </row>
        <row r="875">
          <cell r="A875" t="str">
            <v>K150032</v>
          </cell>
          <cell r="B875" t="str">
            <v>幅木ﾓﾙﾀﾙ塗り</v>
          </cell>
          <cell r="C875" t="str">
            <v>目地用　H100　ｼﾞｮｲﾅｰ共</v>
          </cell>
          <cell r="D875" t="str">
            <v>ｍ</v>
          </cell>
          <cell r="E875">
            <v>1470</v>
          </cell>
        </row>
        <row r="878">
          <cell r="A878" t="str">
            <v>K150033</v>
          </cell>
          <cell r="B878" t="str">
            <v>ささら幅木ﾓﾙﾀﾙ塗り</v>
          </cell>
          <cell r="C878" t="str">
            <v>出幅木　H150</v>
          </cell>
          <cell r="D878" t="str">
            <v>ｍ</v>
          </cell>
          <cell r="E878">
            <v>2070</v>
          </cell>
        </row>
        <row r="881">
          <cell r="A881" t="str">
            <v>K150041</v>
          </cell>
          <cell r="B881" t="str">
            <v>壁ﾓﾙﾀﾙ塗り</v>
          </cell>
          <cell r="C881" t="str">
            <v>内壁　ｔ20</v>
          </cell>
          <cell r="D881" t="str">
            <v>㎡</v>
          </cell>
          <cell r="E881">
            <v>3220</v>
          </cell>
        </row>
        <row r="884">
          <cell r="A884" t="str">
            <v>K150042</v>
          </cell>
          <cell r="B884" t="str">
            <v>柱型ﾓﾙﾀﾙ塗り</v>
          </cell>
          <cell r="C884" t="str">
            <v>内壁　ｔ20</v>
          </cell>
          <cell r="D884" t="str">
            <v>㎡</v>
          </cell>
          <cell r="E884">
            <v>3800</v>
          </cell>
        </row>
        <row r="887">
          <cell r="A887" t="str">
            <v>K150043</v>
          </cell>
          <cell r="B887" t="str">
            <v>はり型ﾓﾙﾀﾙ塗り</v>
          </cell>
          <cell r="C887" t="str">
            <v>内壁　ｔ20</v>
          </cell>
          <cell r="D887" t="str">
            <v>㎡</v>
          </cell>
          <cell r="E887">
            <v>4090</v>
          </cell>
        </row>
        <row r="890">
          <cell r="A890" t="str">
            <v>K150044</v>
          </cell>
          <cell r="B890" t="str">
            <v>壁ﾓﾙﾀﾙ塗り木ごて</v>
          </cell>
          <cell r="C890" t="str">
            <v>外壁小口ﾀｲﾙ下地　ｔ16</v>
          </cell>
          <cell r="D890" t="str">
            <v>㎡</v>
          </cell>
          <cell r="E890">
            <v>2740</v>
          </cell>
        </row>
        <row r="894">
          <cell r="B894" t="str">
            <v>左官工事（市場単価）</v>
          </cell>
        </row>
        <row r="896">
          <cell r="A896" t="str">
            <v>K150045</v>
          </cell>
          <cell r="B896" t="str">
            <v>壁ﾓﾙﾀﾙ塗り木ごて</v>
          </cell>
          <cell r="C896" t="str">
            <v>外壁ﾕﾆｯﾄﾀｲﾙ下地　ｔ20</v>
          </cell>
          <cell r="D896" t="str">
            <v>㎡</v>
          </cell>
          <cell r="E896">
            <v>2810</v>
          </cell>
        </row>
        <row r="899">
          <cell r="A899" t="str">
            <v>K150046</v>
          </cell>
          <cell r="B899" t="str">
            <v>壁ﾓﾙﾀﾙ塗り木ごて</v>
          </cell>
          <cell r="C899" t="str">
            <v>内壁小口ﾀｲﾙ下地　ｔ11</v>
          </cell>
          <cell r="D899" t="str">
            <v>㎡</v>
          </cell>
          <cell r="E899">
            <v>2710</v>
          </cell>
        </row>
        <row r="902">
          <cell r="A902" t="str">
            <v>K150047</v>
          </cell>
          <cell r="B902" t="str">
            <v>壁ﾓﾙﾀﾙ塗り木ごて</v>
          </cell>
          <cell r="C902" t="str">
            <v>内壁ﾕﾆｯﾄﾀｲﾙ下地　ｔ15</v>
          </cell>
          <cell r="D902" t="str">
            <v>㎡</v>
          </cell>
          <cell r="E902">
            <v>2770</v>
          </cell>
        </row>
        <row r="905">
          <cell r="A905" t="str">
            <v>K150051</v>
          </cell>
          <cell r="B905" t="str">
            <v>壁薄塗モルタル</v>
          </cell>
          <cell r="C905" t="str">
            <v>既調合品　ｔ5</v>
          </cell>
          <cell r="D905" t="str">
            <v>㎡</v>
          </cell>
          <cell r="E905">
            <v>1640</v>
          </cell>
        </row>
        <row r="908">
          <cell r="A908" t="str">
            <v>K150052</v>
          </cell>
          <cell r="B908" t="str">
            <v>柱薄塗モルタル</v>
          </cell>
          <cell r="C908" t="str">
            <v>既調合品　ｔ5</v>
          </cell>
          <cell r="D908" t="str">
            <v>㎡</v>
          </cell>
          <cell r="E908">
            <v>1940</v>
          </cell>
        </row>
        <row r="911">
          <cell r="A911" t="str">
            <v>K150053</v>
          </cell>
          <cell r="B911" t="str">
            <v>はり薄塗モルタル</v>
          </cell>
          <cell r="C911" t="str">
            <v>既調合品　ｔ5</v>
          </cell>
          <cell r="D911" t="str">
            <v>㎡</v>
          </cell>
          <cell r="E911">
            <v>2110</v>
          </cell>
        </row>
        <row r="914">
          <cell r="A914" t="str">
            <v>K150061</v>
          </cell>
          <cell r="B914" t="str">
            <v>笠木天端ｺﾝｸﾘｰﾄ</v>
          </cell>
          <cell r="C914" t="str">
            <v>W300</v>
          </cell>
          <cell r="D914" t="str">
            <v>ｍ</v>
          </cell>
          <cell r="E914">
            <v>470</v>
          </cell>
        </row>
        <row r="915">
          <cell r="B915" t="str">
            <v>　　　　  直均し仕上げ</v>
          </cell>
        </row>
        <row r="917">
          <cell r="A917" t="str">
            <v>K150062</v>
          </cell>
          <cell r="B917" t="str">
            <v>水切りﾓﾙﾀﾙ塗り</v>
          </cell>
          <cell r="C917" t="str">
            <v>W200　ｔ30</v>
          </cell>
          <cell r="D917" t="str">
            <v>ｍ</v>
          </cell>
          <cell r="E917">
            <v>2060</v>
          </cell>
        </row>
        <row r="920">
          <cell r="A920" t="str">
            <v>K150063</v>
          </cell>
          <cell r="B920" t="str">
            <v>手摺笠木ﾓﾙﾀﾙ塗り</v>
          </cell>
          <cell r="C920" t="str">
            <v>W200　ｔ30</v>
          </cell>
          <cell r="D920" t="str">
            <v>ｍ</v>
          </cell>
          <cell r="E920">
            <v>2240</v>
          </cell>
        </row>
        <row r="923">
          <cell r="A923" t="str">
            <v>K150071</v>
          </cell>
          <cell r="B923" t="str">
            <v>側溝等ﾓﾙﾀﾙ塗り</v>
          </cell>
          <cell r="C923" t="str">
            <v>糸幅200　ｔ30</v>
          </cell>
          <cell r="D923" t="str">
            <v>ｍ</v>
          </cell>
          <cell r="E923">
            <v>1990</v>
          </cell>
        </row>
        <row r="927">
          <cell r="B927" t="str">
            <v>左官工事（市場単価）</v>
          </cell>
        </row>
        <row r="929">
          <cell r="A929" t="str">
            <v>K150072</v>
          </cell>
          <cell r="B929" t="str">
            <v>側溝防水ﾓﾙﾀﾙ塗り</v>
          </cell>
          <cell r="C929" t="str">
            <v>糸幅300　ｔ30</v>
          </cell>
          <cell r="D929" t="str">
            <v>ｍ</v>
          </cell>
          <cell r="E929">
            <v>2990</v>
          </cell>
        </row>
        <row r="932">
          <cell r="A932" t="str">
            <v>K150073</v>
          </cell>
          <cell r="B932" t="str">
            <v>側溝等ﾓﾙﾀﾙ塗り</v>
          </cell>
          <cell r="C932" t="str">
            <v>糸幅200　ｔ30　W100*H100</v>
          </cell>
          <cell r="D932" t="str">
            <v>ｍ</v>
          </cell>
          <cell r="E932">
            <v>1990</v>
          </cell>
        </row>
        <row r="933">
          <cell r="C933" t="str">
            <v>K150072*0.2/0.3</v>
          </cell>
        </row>
        <row r="935">
          <cell r="A935" t="str">
            <v>K150074</v>
          </cell>
          <cell r="B935" t="str">
            <v>側溝防水ﾓﾙﾀﾙ塗り</v>
          </cell>
          <cell r="C935" t="str">
            <v>糸幅500　ｔ30　W200*H150</v>
          </cell>
          <cell r="D935" t="str">
            <v>ｍ</v>
          </cell>
          <cell r="E935">
            <v>4980</v>
          </cell>
        </row>
        <row r="936">
          <cell r="C936" t="str">
            <v>K150072*0.5/0.3</v>
          </cell>
        </row>
        <row r="938">
          <cell r="A938" t="str">
            <v>K150075</v>
          </cell>
          <cell r="B938" t="str">
            <v>側溝防水ﾓﾙﾀﾙ塗り</v>
          </cell>
          <cell r="C938" t="str">
            <v>糸幅1200　ｔ30　W300*H450</v>
          </cell>
          <cell r="D938" t="str">
            <v>ｍ</v>
          </cell>
          <cell r="E938">
            <v>11960</v>
          </cell>
        </row>
        <row r="939">
          <cell r="C939" t="str">
            <v>K150072*1.2/0.3</v>
          </cell>
        </row>
        <row r="941">
          <cell r="A941" t="str">
            <v>K150076</v>
          </cell>
          <cell r="B941" t="str">
            <v>側溝防水ﾓﾙﾀﾙ塗り</v>
          </cell>
          <cell r="C941" t="str">
            <v>糸幅130　ｔ30　W100*H30</v>
          </cell>
          <cell r="D941" t="str">
            <v>ｍ</v>
          </cell>
          <cell r="E941">
            <v>1300</v>
          </cell>
        </row>
        <row r="942">
          <cell r="C942" t="str">
            <v>K150072*0.13/0.3</v>
          </cell>
        </row>
        <row r="944">
          <cell r="A944" t="str">
            <v>K150077</v>
          </cell>
          <cell r="B944" t="str">
            <v>側溝防水ﾓﾙﾀﾙ塗り</v>
          </cell>
          <cell r="C944" t="str">
            <v>糸幅200　ｔ30　W100*H100</v>
          </cell>
          <cell r="D944" t="str">
            <v>ｍ</v>
          </cell>
          <cell r="E944">
            <v>1990</v>
          </cell>
        </row>
        <row r="945">
          <cell r="C945" t="str">
            <v>K150072*0.2/0.3</v>
          </cell>
        </row>
        <row r="947">
          <cell r="A947" t="str">
            <v>K150078</v>
          </cell>
          <cell r="B947" t="str">
            <v>側溝防水ﾓﾙﾀﾙ塗り</v>
          </cell>
          <cell r="C947" t="str">
            <v>糸幅450　ｔ30  W150*H150</v>
          </cell>
          <cell r="D947" t="str">
            <v>ｍ</v>
          </cell>
          <cell r="E947">
            <v>4490</v>
          </cell>
        </row>
        <row r="948">
          <cell r="C948" t="str">
            <v>K150072*0.45/0.3</v>
          </cell>
        </row>
        <row r="950">
          <cell r="A950" t="str">
            <v>K150079</v>
          </cell>
          <cell r="B950" t="str">
            <v>側溝防水ﾓﾙﾀﾙ塗り</v>
          </cell>
          <cell r="C950" t="str">
            <v>糸幅350　ｔ30  W150*H200</v>
          </cell>
          <cell r="D950" t="str">
            <v>ｍ</v>
          </cell>
          <cell r="E950">
            <v>3490</v>
          </cell>
        </row>
        <row r="951">
          <cell r="C951" t="str">
            <v>K150072*0.35/0.3</v>
          </cell>
        </row>
        <row r="953">
          <cell r="A953" t="str">
            <v>K150081</v>
          </cell>
          <cell r="B953" t="str">
            <v>壁ｺﾝｸﾘｰﾄ</v>
          </cell>
          <cell r="C953" t="str">
            <v>部分補修　不陸2mm以内</v>
          </cell>
          <cell r="D953" t="str">
            <v>㎡</v>
          </cell>
          <cell r="E953">
            <v>690</v>
          </cell>
        </row>
        <row r="954">
          <cell r="B954" t="str">
            <v>　　　　　打放し面補修</v>
          </cell>
        </row>
        <row r="956">
          <cell r="A956" t="str">
            <v>K150082</v>
          </cell>
          <cell r="B956" t="str">
            <v>壁ｺﾝｸﾘｰﾄ</v>
          </cell>
          <cell r="C956" t="str">
            <v>全面補修　吹付け下地用</v>
          </cell>
          <cell r="D956" t="str">
            <v>㎡</v>
          </cell>
          <cell r="E956">
            <v>980</v>
          </cell>
        </row>
        <row r="957">
          <cell r="B957" t="str">
            <v>　　　　　打放し面補修</v>
          </cell>
        </row>
        <row r="960">
          <cell r="B960" t="str">
            <v>左官工事（市場単価）</v>
          </cell>
        </row>
        <row r="962">
          <cell r="A962" t="str">
            <v>K150083</v>
          </cell>
          <cell r="B962" t="str">
            <v>壁ｺﾝｸﾘｰﾄ</v>
          </cell>
          <cell r="C962" t="str">
            <v>全面補修　ﾍﾟﾝｷ下地用</v>
          </cell>
          <cell r="D962" t="str">
            <v>㎡</v>
          </cell>
          <cell r="E962">
            <v>1270</v>
          </cell>
        </row>
        <row r="963">
          <cell r="B963" t="str">
            <v>　　　　　打放し面補修</v>
          </cell>
        </row>
        <row r="965">
          <cell r="A965" t="str">
            <v>K150084</v>
          </cell>
          <cell r="B965" t="str">
            <v>壁ｺﾝｸﾘｰﾄ</v>
          </cell>
          <cell r="C965" t="str">
            <v>全面補修　ﾀｲﾙ下地用</v>
          </cell>
          <cell r="D965" t="str">
            <v>㎡</v>
          </cell>
          <cell r="E965">
            <v>1180</v>
          </cell>
        </row>
        <row r="966">
          <cell r="B966" t="str">
            <v>　　　　　打放し面補修</v>
          </cell>
        </row>
        <row r="968">
          <cell r="A968" t="str">
            <v>K150091</v>
          </cell>
          <cell r="B968" t="str">
            <v>建具周囲ﾓﾙﾀﾙ充てん</v>
          </cell>
          <cell r="C968" t="str">
            <v>内部建具</v>
          </cell>
          <cell r="D968" t="str">
            <v>ｍ</v>
          </cell>
          <cell r="E968">
            <v>820</v>
          </cell>
        </row>
        <row r="971">
          <cell r="A971" t="str">
            <v>K150092</v>
          </cell>
          <cell r="B971" t="str">
            <v>建具周囲ﾓﾙﾀﾙ充てん</v>
          </cell>
          <cell r="C971" t="str">
            <v>外部建具　防水ﾓﾙﾀﾙ</v>
          </cell>
          <cell r="D971" t="str">
            <v>ｍ</v>
          </cell>
          <cell r="E971">
            <v>870</v>
          </cell>
        </row>
        <row r="974">
          <cell r="A974" t="str">
            <v>K150100</v>
          </cell>
          <cell r="B974" t="str">
            <v>モルタル</v>
          </cell>
          <cell r="C974" t="str">
            <v>材料費（塗り厚を補正する場合）</v>
          </cell>
          <cell r="D974" t="str">
            <v>ｍ3</v>
          </cell>
          <cell r="E974">
            <v>15100</v>
          </cell>
        </row>
        <row r="977">
          <cell r="A977" t="str">
            <v>K150110</v>
          </cell>
          <cell r="B977" t="str">
            <v>階段ﾎﾞｰﾀﾞｰﾓﾙﾀﾙ塗り</v>
          </cell>
          <cell r="C977" t="str">
            <v>W100</v>
          </cell>
          <cell r="D977" t="str">
            <v>ｍ</v>
          </cell>
          <cell r="E977">
            <v>3030</v>
          </cell>
        </row>
        <row r="993">
          <cell r="B993" t="str">
            <v>吹付工事（刊行物単価）</v>
          </cell>
        </row>
        <row r="995">
          <cell r="A995" t="str">
            <v>K15100</v>
          </cell>
          <cell r="B995" t="str">
            <v>薄付け仕上塗材仕上げ</v>
          </cell>
          <cell r="C995" t="str">
            <v>外装薄塗材Ｅ（樹脂リシン）</v>
          </cell>
          <cell r="D995" t="str">
            <v>ｍ2</v>
          </cell>
          <cell r="E995">
            <v>910</v>
          </cell>
        </row>
        <row r="996">
          <cell r="B996" t="str">
            <v>ALC板面下地調整</v>
          </cell>
          <cell r="C996" t="str">
            <v>合成樹脂ｴﾏﾙｼｮﾝｼｰﾗｰ</v>
          </cell>
          <cell r="D996" t="str">
            <v>ｍ2</v>
          </cell>
        </row>
        <row r="997">
          <cell r="E997" t="str">
            <v>計</v>
          </cell>
        </row>
        <row r="1026">
          <cell r="B1026" t="str">
            <v>塗装工事（市場単価）</v>
          </cell>
        </row>
        <row r="1027">
          <cell r="B1027" t="str">
            <v>【錆止め塗り（現場１回）】</v>
          </cell>
        </row>
        <row r="1028">
          <cell r="A1028" t="str">
            <v>K18101</v>
          </cell>
          <cell r="B1028" t="str">
            <v>錆止め塗り（Ａ種屋外現場）</v>
          </cell>
          <cell r="C1028" t="str">
            <v>鉄鋼面</v>
          </cell>
          <cell r="D1028" t="str">
            <v>ｍ2</v>
          </cell>
          <cell r="E1028">
            <v>380</v>
          </cell>
        </row>
        <row r="1031">
          <cell r="A1031" t="str">
            <v>K18102</v>
          </cell>
          <cell r="B1031" t="str">
            <v>錆止め塗り（Ａ種屋内現場）</v>
          </cell>
          <cell r="C1031" t="str">
            <v>鉄鋼面</v>
          </cell>
          <cell r="D1031" t="str">
            <v>ｍ2</v>
          </cell>
          <cell r="E1031">
            <v>320</v>
          </cell>
        </row>
        <row r="1034">
          <cell r="A1034" t="str">
            <v>K18103</v>
          </cell>
          <cell r="B1034" t="str">
            <v>錆止め塗り（Ｂ種屋内現場）</v>
          </cell>
          <cell r="C1034" t="str">
            <v>鉄鋼面</v>
          </cell>
          <cell r="D1034" t="str">
            <v>ｍ2</v>
          </cell>
          <cell r="E1034">
            <v>280</v>
          </cell>
        </row>
        <row r="1037">
          <cell r="A1037" t="str">
            <v>K18104</v>
          </cell>
          <cell r="B1037" t="str">
            <v>錆止め塗り（Ｂ種屋内工場）</v>
          </cell>
          <cell r="C1037" t="str">
            <v>鉄鋼面</v>
          </cell>
          <cell r="D1037" t="str">
            <v>ｍ2</v>
          </cell>
          <cell r="E1037">
            <v>180</v>
          </cell>
        </row>
        <row r="1040">
          <cell r="A1040" t="str">
            <v>K18105</v>
          </cell>
          <cell r="B1040" t="str">
            <v>錆止め塗り（Ａ種屋内外）</v>
          </cell>
          <cell r="C1040" t="str">
            <v>亜鉛めっき鋼・鋼製建具面</v>
          </cell>
          <cell r="D1040" t="str">
            <v>ｍ2</v>
          </cell>
          <cell r="E1040">
            <v>370</v>
          </cell>
        </row>
        <row r="1042">
          <cell r="B1042" t="str">
            <v>【　仕上げ塗り　】</v>
          </cell>
        </row>
        <row r="1043">
          <cell r="A1043" t="str">
            <v>K18201</v>
          </cell>
          <cell r="B1043" t="str">
            <v>ＳＯＰ塗り（Ｂ種屋内外）</v>
          </cell>
          <cell r="C1043" t="str">
            <v>鉄鋼・亜鉛めっき鋼・鋼製建具面</v>
          </cell>
          <cell r="D1043" t="str">
            <v>ｍ2</v>
          </cell>
          <cell r="E1043">
            <v>690</v>
          </cell>
        </row>
        <row r="1046">
          <cell r="A1046" t="str">
            <v>K18202</v>
          </cell>
          <cell r="B1046" t="str">
            <v>ＳＯＰ塗り（Ａ種屋内外）</v>
          </cell>
          <cell r="C1046" t="str">
            <v>鉄鋼面</v>
          </cell>
          <cell r="D1046" t="str">
            <v>ｍ2</v>
          </cell>
          <cell r="E1046">
            <v>1010</v>
          </cell>
        </row>
        <row r="1049">
          <cell r="A1049" t="str">
            <v>K18203</v>
          </cell>
          <cell r="B1049" t="str">
            <v>ＳＯＰ塗り（木部）</v>
          </cell>
          <cell r="C1049" t="str">
            <v>素地ごしらえＡ種共</v>
          </cell>
          <cell r="D1049" t="str">
            <v>ｍ2</v>
          </cell>
          <cell r="E1049">
            <v>1060</v>
          </cell>
        </row>
        <row r="1052">
          <cell r="A1052" t="str">
            <v>K18204</v>
          </cell>
          <cell r="B1052" t="str">
            <v>ＥＰ塗り（Ｂ種）</v>
          </cell>
          <cell r="C1052" t="str">
            <v>（素地ごしらえＢ種共）せっこうボード面・</v>
          </cell>
          <cell r="D1052" t="str">
            <v>ｍ2</v>
          </cell>
          <cell r="E1052">
            <v>890</v>
          </cell>
        </row>
        <row r="1053">
          <cell r="C1053" t="str">
            <v>けい酸カルシウム板面・モルタル面</v>
          </cell>
        </row>
        <row r="1055">
          <cell r="A1055" t="str">
            <v>K18205</v>
          </cell>
          <cell r="B1055" t="str">
            <v>ＥＰ塗り（Ａ種）</v>
          </cell>
          <cell r="C1055" t="str">
            <v>（素地ごしらえＢ種共）せっこうボード面・</v>
          </cell>
          <cell r="D1055" t="str">
            <v>ｍ2</v>
          </cell>
          <cell r="E1055">
            <v>1330</v>
          </cell>
        </row>
        <row r="1056">
          <cell r="C1056" t="str">
            <v>けい酸カルシウム板面・モルタル面</v>
          </cell>
        </row>
        <row r="1059">
          <cell r="B1059" t="str">
            <v>塗装工事（市場単価）</v>
          </cell>
        </row>
        <row r="1061">
          <cell r="A1061" t="str">
            <v>K18206</v>
          </cell>
          <cell r="B1061" t="str">
            <v>ＥＰ塗り（Ａ種見上）</v>
          </cell>
          <cell r="C1061" t="str">
            <v>（素地ごしらえＢ種共）せっこうボード面・</v>
          </cell>
          <cell r="D1061" t="str">
            <v>ｍ2</v>
          </cell>
          <cell r="E1061">
            <v>1500</v>
          </cell>
        </row>
        <row r="1062">
          <cell r="C1062" t="str">
            <v>けい酸カルシウム板面・モルタル面</v>
          </cell>
        </row>
        <row r="1064">
          <cell r="A1064" t="str">
            <v>K18206</v>
          </cell>
          <cell r="B1064" t="str">
            <v>ＥＰ塗り（Ｂ種見上）</v>
          </cell>
          <cell r="C1064" t="str">
            <v>（素地ごしらえＢ種共）せっこうボード面・</v>
          </cell>
          <cell r="D1064" t="str">
            <v>ｍ2</v>
          </cell>
          <cell r="E1064">
            <v>990</v>
          </cell>
        </row>
        <row r="1065">
          <cell r="C1065" t="str">
            <v>けい酸カルシウム板面・モルタル面</v>
          </cell>
        </row>
        <row r="1067">
          <cell r="A1067" t="str">
            <v>K18207</v>
          </cell>
          <cell r="B1067" t="str">
            <v>ＶＥ塗り（Ｂ種）</v>
          </cell>
          <cell r="C1067" t="str">
            <v>（素地ごしらえＢ種共）けい酸カルシウム板面</v>
          </cell>
          <cell r="D1067" t="str">
            <v>ｍ2</v>
          </cell>
          <cell r="E1067">
            <v>1070</v>
          </cell>
        </row>
        <row r="1070">
          <cell r="A1070" t="str">
            <v>K18208</v>
          </cell>
          <cell r="B1070" t="str">
            <v>ＶＥ塗り（Ａ種）</v>
          </cell>
          <cell r="C1070" t="str">
            <v>（素地ごしらえＢ種共）けい酸カルシウム板面</v>
          </cell>
          <cell r="D1070" t="str">
            <v>ｍ2</v>
          </cell>
          <cell r="E1070">
            <v>2030</v>
          </cell>
        </row>
        <row r="1073">
          <cell r="A1073" t="str">
            <v>K18209</v>
          </cell>
          <cell r="B1073" t="str">
            <v>２－ＦＵＥ塗り</v>
          </cell>
          <cell r="C1073" t="str">
            <v>鉄鋼面</v>
          </cell>
          <cell r="D1073" t="str">
            <v>ｍ2</v>
          </cell>
          <cell r="E1073">
            <v>1850</v>
          </cell>
        </row>
        <row r="1076">
          <cell r="A1076" t="str">
            <v>K18210</v>
          </cell>
          <cell r="B1076" t="str">
            <v>２－ＦＵＥ塗り</v>
          </cell>
          <cell r="C1076" t="str">
            <v>亜鉛めっき鋼・鋼製建具面</v>
          </cell>
          <cell r="D1076" t="str">
            <v>ｍ2</v>
          </cell>
          <cell r="E1076">
            <v>2080</v>
          </cell>
        </row>
        <row r="1079">
          <cell r="A1079" t="str">
            <v>K18211</v>
          </cell>
          <cell r="B1079" t="str">
            <v>２－ＦＵＥ塗り</v>
          </cell>
          <cell r="C1079" t="str">
            <v>ｺﾝｸﾘｰﾄ・押出し成形ｾﾒﾝﾄ板面</v>
          </cell>
          <cell r="D1079" t="str">
            <v>ｍ2</v>
          </cell>
          <cell r="E1079">
            <v>2870</v>
          </cell>
        </row>
        <row r="1082">
          <cell r="A1082" t="str">
            <v>K18212</v>
          </cell>
          <cell r="B1082" t="str">
            <v>ＣＬ塗り（Ｂ種木部）</v>
          </cell>
          <cell r="C1082" t="str">
            <v>素地ごしらえＡ種共</v>
          </cell>
          <cell r="D1082" t="str">
            <v>ｍ2</v>
          </cell>
          <cell r="E1082">
            <v>1350</v>
          </cell>
        </row>
        <row r="1085">
          <cell r="A1085" t="str">
            <v>K18213</v>
          </cell>
          <cell r="B1085" t="str">
            <v>ＣＬ塗り（Ａ種木部）</v>
          </cell>
          <cell r="C1085" t="str">
            <v>素地ごしらえＡ種共</v>
          </cell>
          <cell r="D1085" t="str">
            <v>ｍ2</v>
          </cell>
          <cell r="E1085">
            <v>2770</v>
          </cell>
        </row>
        <row r="1088">
          <cell r="A1088" t="str">
            <v>K18214</v>
          </cell>
          <cell r="B1088" t="str">
            <v>ＯＳ塗り（木部）</v>
          </cell>
          <cell r="C1088" t="str">
            <v>汚れ除去の上</v>
          </cell>
          <cell r="D1088" t="str">
            <v>ｍ2</v>
          </cell>
          <cell r="E1088">
            <v>690</v>
          </cell>
        </row>
        <row r="1092">
          <cell r="B1092" t="str">
            <v>塗装工事（市場単価）</v>
          </cell>
        </row>
        <row r="1094">
          <cell r="A1094" t="str">
            <v>K18215</v>
          </cell>
          <cell r="B1094" t="str">
            <v>ＦＥ塗り（Ａ種）</v>
          </cell>
          <cell r="C1094" t="str">
            <v>鉄鋼面</v>
          </cell>
          <cell r="D1094" t="str">
            <v>ｍ2</v>
          </cell>
          <cell r="E1094">
            <v>1560</v>
          </cell>
        </row>
        <row r="1097">
          <cell r="A1097" t="str">
            <v>K18216</v>
          </cell>
          <cell r="B1097" t="str">
            <v>ＦＥ塗り（Ｂ種）</v>
          </cell>
          <cell r="C1097" t="str">
            <v>亜鉛めっき鋼面</v>
          </cell>
          <cell r="D1097" t="str">
            <v>ｍ2</v>
          </cell>
          <cell r="E1097">
            <v>1360</v>
          </cell>
        </row>
        <row r="1125">
          <cell r="B1125" t="str">
            <v>塗装工事（市場単価）</v>
          </cell>
        </row>
        <row r="1126">
          <cell r="B1126" t="str">
            <v>【細幅物（糸幅300ｯm以下）】</v>
          </cell>
        </row>
        <row r="1127">
          <cell r="A1127" t="str">
            <v>K18301</v>
          </cell>
          <cell r="B1127" t="str">
            <v>ＳＯＰ塗り（木部）</v>
          </cell>
          <cell r="C1127" t="str">
            <v>素地ごしらえ共（糸幅300mm以下）</v>
          </cell>
          <cell r="D1127" t="str">
            <v>ｍ</v>
          </cell>
          <cell r="E1127">
            <v>440</v>
          </cell>
        </row>
        <row r="1130">
          <cell r="A1130" t="str">
            <v>K18302</v>
          </cell>
          <cell r="B1130" t="str">
            <v>ＳＯＰ塗り（Ｂ種屋内）</v>
          </cell>
          <cell r="C1130" t="str">
            <v>鉄鋼面（糸幅300mm以下）</v>
          </cell>
          <cell r="D1130" t="str">
            <v>ｍ</v>
          </cell>
          <cell r="E1130">
            <v>440</v>
          </cell>
        </row>
        <row r="1131">
          <cell r="C1131" t="str">
            <v>錆止め現場１回共</v>
          </cell>
        </row>
        <row r="1133">
          <cell r="A1133" t="str">
            <v>K18303</v>
          </cell>
          <cell r="B1133" t="str">
            <v>ＶＥ塗り（Ｂ種）</v>
          </cell>
          <cell r="C1133" t="str">
            <v>各種面（糸幅300mm以下）</v>
          </cell>
          <cell r="D1133" t="str">
            <v>ｍ</v>
          </cell>
          <cell r="E1133">
            <v>440</v>
          </cell>
        </row>
        <row r="1134">
          <cell r="C1134" t="str">
            <v>素地ごしらえ共</v>
          </cell>
        </row>
        <row r="1136">
          <cell r="A1136" t="str">
            <v>K18304</v>
          </cell>
          <cell r="B1136" t="str">
            <v>ＣＬ塗り（Ｂ種木部）</v>
          </cell>
          <cell r="C1136" t="str">
            <v>素地ごしらえ共（糸幅300mm以下）</v>
          </cell>
          <cell r="D1136" t="str">
            <v>ｍ</v>
          </cell>
          <cell r="E1136">
            <v>550</v>
          </cell>
        </row>
        <row r="1139">
          <cell r="A1139" t="str">
            <v>K18301</v>
          </cell>
          <cell r="B1139" t="str">
            <v>ＯＳ塗り（木部）</v>
          </cell>
          <cell r="C1139" t="str">
            <v>汚れ除去の上（糸幅300mm以下）</v>
          </cell>
          <cell r="D1139" t="str">
            <v>ｍ</v>
          </cell>
          <cell r="E1139">
            <v>370</v>
          </cell>
        </row>
        <row r="1158">
          <cell r="B1158" t="str">
            <v>塗装工事（市場単価）</v>
          </cell>
        </row>
        <row r="1159">
          <cell r="B1159" t="str">
            <v>【　素地ごしらえ　】</v>
          </cell>
        </row>
        <row r="1160">
          <cell r="A1160" t="str">
            <v>K18001</v>
          </cell>
          <cell r="B1160" t="str">
            <v>素地ごしらえ（Ａ種）</v>
          </cell>
          <cell r="C1160" t="str">
            <v>木部</v>
          </cell>
          <cell r="D1160" t="str">
            <v>ｍ2</v>
          </cell>
          <cell r="E1160">
            <v>320</v>
          </cell>
        </row>
        <row r="1163">
          <cell r="A1163" t="str">
            <v>K18002</v>
          </cell>
          <cell r="B1163" t="str">
            <v>素地ごしらえ（Ｂ種）</v>
          </cell>
          <cell r="C1163" t="str">
            <v>木部</v>
          </cell>
          <cell r="D1163" t="str">
            <v>ｍ2</v>
          </cell>
          <cell r="E1163">
            <v>160</v>
          </cell>
        </row>
        <row r="1166">
          <cell r="A1166" t="str">
            <v>K18003</v>
          </cell>
          <cell r="B1166" t="str">
            <v>素地ごしらえ（Ｂ種）</v>
          </cell>
          <cell r="C1166" t="str">
            <v>せっこうボード面・けい酸カルシウム板面・モルタル面</v>
          </cell>
          <cell r="D1166" t="str">
            <v>ｍ2</v>
          </cell>
          <cell r="E1166">
            <v>340</v>
          </cell>
        </row>
        <row r="1169">
          <cell r="A1169" t="str">
            <v>K18004</v>
          </cell>
          <cell r="B1169" t="str">
            <v>素地ごしらえ（Ｂ種）</v>
          </cell>
          <cell r="C1169" t="str">
            <v>鉄鋼面</v>
          </cell>
          <cell r="D1169" t="str">
            <v>ｍ2</v>
          </cell>
          <cell r="E1169">
            <v>260</v>
          </cell>
        </row>
        <row r="1172">
          <cell r="A1172" t="str">
            <v>K18005</v>
          </cell>
          <cell r="B1172" t="str">
            <v>素地ごしらえ（Ｃ種）</v>
          </cell>
          <cell r="C1172" t="str">
            <v>鉄鋼面</v>
          </cell>
          <cell r="D1172" t="str">
            <v>ｍ2</v>
          </cell>
          <cell r="E1172">
            <v>240</v>
          </cell>
        </row>
        <row r="1175">
          <cell r="A1175" t="str">
            <v>K18006</v>
          </cell>
          <cell r="B1175" t="str">
            <v>素地ごしらえ（Ａ種）</v>
          </cell>
          <cell r="C1175" t="str">
            <v>亜鉛めっき鋼面</v>
          </cell>
          <cell r="D1175" t="str">
            <v>ｍ2</v>
          </cell>
          <cell r="E1175">
            <v>240</v>
          </cell>
        </row>
        <row r="1178">
          <cell r="A1178" t="str">
            <v>K18007</v>
          </cell>
          <cell r="B1178" t="str">
            <v>素地ごしらえ（Ｂ種）</v>
          </cell>
          <cell r="C1178" t="str">
            <v>亜鉛めっき鋼面</v>
          </cell>
          <cell r="D1178" t="str">
            <v>ｍ2</v>
          </cell>
          <cell r="E1178">
            <v>330</v>
          </cell>
        </row>
        <row r="1181">
          <cell r="A1181" t="str">
            <v>K18008</v>
          </cell>
          <cell r="B1181" t="str">
            <v>素地ごしらえ（Ｃ種）</v>
          </cell>
          <cell r="C1181" t="str">
            <v>亜鉛めっき鋼面</v>
          </cell>
          <cell r="D1181" t="str">
            <v>ｍ2</v>
          </cell>
          <cell r="E1181">
            <v>190</v>
          </cell>
        </row>
        <row r="1184">
          <cell r="A1184" t="str">
            <v>K18009</v>
          </cell>
          <cell r="B1184" t="str">
            <v>素地ごしらえ（Ａ種）</v>
          </cell>
          <cell r="C1184" t="str">
            <v>モルタル及びプラスター面</v>
          </cell>
          <cell r="D1184" t="str">
            <v>ｍ2</v>
          </cell>
          <cell r="E1184">
            <v>700</v>
          </cell>
        </row>
        <row r="1187">
          <cell r="A1187" t="str">
            <v>K18010</v>
          </cell>
          <cell r="B1187" t="str">
            <v>素地ごしらえ（Ａ種）</v>
          </cell>
          <cell r="C1187" t="str">
            <v>コンクリート及びＡＬＣパネル面</v>
          </cell>
          <cell r="D1187" t="str">
            <v>ｍ2</v>
          </cell>
          <cell r="E1187">
            <v>370</v>
          </cell>
        </row>
        <row r="1188">
          <cell r="C1188" t="str">
            <v>（下地調整塗り材塗りを除く）</v>
          </cell>
        </row>
        <row r="1191">
          <cell r="B1191" t="str">
            <v>塗装工事（市場単価）</v>
          </cell>
        </row>
        <row r="1192">
          <cell r="B1192" t="str">
            <v>【　素地ごしらえ　】</v>
          </cell>
        </row>
        <row r="1193">
          <cell r="A1193" t="str">
            <v>K18011</v>
          </cell>
          <cell r="B1193" t="str">
            <v>素地ごしらえ（Ｂ種）</v>
          </cell>
          <cell r="C1193" t="str">
            <v>コンクリート及びＡＬＣパネル面</v>
          </cell>
          <cell r="D1193" t="str">
            <v>ｍ2</v>
          </cell>
          <cell r="E1193">
            <v>30</v>
          </cell>
        </row>
        <row r="1194">
          <cell r="C1194" t="str">
            <v>（下地調整塗り材塗りを除く）</v>
          </cell>
        </row>
        <row r="1196">
          <cell r="A1196" t="str">
            <v>K18012</v>
          </cell>
          <cell r="B1196" t="str">
            <v>素地ごしらえ（Ａ種）</v>
          </cell>
          <cell r="C1196" t="str">
            <v>せっこうボード及びその他のボード面</v>
          </cell>
          <cell r="D1196" t="str">
            <v>ｍ2</v>
          </cell>
          <cell r="E1196">
            <v>720</v>
          </cell>
        </row>
        <row r="1199">
          <cell r="A1199" t="str">
            <v>K18013</v>
          </cell>
          <cell r="B1199" t="str">
            <v>素地ごしらえ（Ａ種）</v>
          </cell>
          <cell r="C1199" t="str">
            <v>けい酸カルシウム板面</v>
          </cell>
          <cell r="D1199" t="str">
            <v>ｍ2</v>
          </cell>
          <cell r="E1199">
            <v>680</v>
          </cell>
        </row>
        <row r="1202">
          <cell r="A1202" t="str">
            <v>K18014</v>
          </cell>
          <cell r="B1202" t="str">
            <v>素地ごしらえ（Ｂ種）</v>
          </cell>
          <cell r="C1202" t="str">
            <v>押出成形セメント板面</v>
          </cell>
          <cell r="D1202" t="str">
            <v>ｍ2</v>
          </cell>
          <cell r="E1202">
            <v>310</v>
          </cell>
        </row>
        <row r="1205">
          <cell r="A1205" t="str">
            <v>K18015</v>
          </cell>
          <cell r="B1205" t="str">
            <v>素地ごしらえ（Ａ種）</v>
          </cell>
          <cell r="C1205" t="str">
            <v>押出成形セメント板面</v>
          </cell>
          <cell r="D1205" t="str">
            <v>ｍ2</v>
          </cell>
          <cell r="E1205">
            <v>940</v>
          </cell>
        </row>
        <row r="1224">
          <cell r="B1224" t="str">
            <v>内装工事（刊行物単価）</v>
          </cell>
        </row>
        <row r="1226">
          <cell r="A1226" t="str">
            <v>K19000</v>
          </cell>
          <cell r="B1226" t="str">
            <v>合成樹脂塗床材塗り</v>
          </cell>
          <cell r="C1226" t="str">
            <v>ﾎﾟﾘｳﾚﾀﾝ系防塵塗料</v>
          </cell>
          <cell r="D1226" t="str">
            <v>ｍ2</v>
          </cell>
          <cell r="E1226">
            <v>909.99999999999989</v>
          </cell>
        </row>
        <row r="1227">
          <cell r="B1227" t="str">
            <v xml:space="preserve"> ㈱ｴｰﾋﾞｰｼｰ商会</v>
          </cell>
          <cell r="C1227" t="str">
            <v xml:space="preserve"> ｶﾗｰﾄｯﾌﾟU</v>
          </cell>
        </row>
        <row r="1257">
          <cell r="B1257" t="str">
            <v>内装工事（刊行物単価）</v>
          </cell>
        </row>
        <row r="1259">
          <cell r="A1259" t="str">
            <v>K19100</v>
          </cell>
          <cell r="B1259" t="str">
            <v>壁ﾌﾚｷｼﾌﾞﾙﾎﾞｰﾄﾞ張り</v>
          </cell>
          <cell r="C1259" t="str">
            <v>厚6　突付け</v>
          </cell>
          <cell r="D1259" t="str">
            <v>ｍ2</v>
          </cell>
          <cell r="E1259">
            <v>2570</v>
          </cell>
        </row>
        <row r="1290">
          <cell r="B1290" t="str">
            <v>内装工事（刊行物単価）</v>
          </cell>
        </row>
        <row r="1292">
          <cell r="A1292" t="str">
            <v>K19500</v>
          </cell>
          <cell r="B1292" t="str">
            <v>複合パネル</v>
          </cell>
          <cell r="C1292" t="str">
            <v>厚20(ﾌﾚｷｼﾌﾞﾙﾎﾞｰﾄﾞ3+木毛板)</v>
          </cell>
          <cell r="D1292" t="str">
            <v>枚</v>
          </cell>
          <cell r="E1292">
            <v>2520</v>
          </cell>
        </row>
        <row r="1294">
          <cell r="B1294" t="str">
            <v>興亜不燃板工業</v>
          </cell>
          <cell r="C1294" t="str">
            <v>ﾊﾟｰﾌｪｸﾄﾎﾞｰﾄﾞ Ｓ</v>
          </cell>
        </row>
        <row r="1296">
          <cell r="B1296" t="str">
            <v>山王セラミック</v>
          </cell>
          <cell r="C1296" t="str">
            <v>山王木毛ｻﾝﾄﾞｳｨｯﾁ板Ｓ型</v>
          </cell>
        </row>
        <row r="1298">
          <cell r="B1298" t="str">
            <v>日光化成</v>
          </cell>
          <cell r="C1298" t="str">
            <v>木毛ＳパネルＳ</v>
          </cell>
        </row>
        <row r="1323">
          <cell r="B1323" t="str">
            <v>ユニット及びその他工事（刊行物単価）</v>
          </cell>
        </row>
        <row r="1325">
          <cell r="A1325" t="str">
            <v>K200000</v>
          </cell>
          <cell r="B1325" t="str">
            <v>塩ビ止水板</v>
          </cell>
          <cell r="C1325" t="str">
            <v>ｾﾝﾀｰﾊﾞﾙﾌﾞ形ｺﾙｹﾞｰﾄ　W=300</v>
          </cell>
          <cell r="D1325" t="str">
            <v>ｍ</v>
          </cell>
          <cell r="E1325">
            <v>1730</v>
          </cell>
        </row>
        <row r="1328">
          <cell r="A1328" t="str">
            <v>K200010</v>
          </cell>
          <cell r="B1328" t="str">
            <v>ゴム発泡体</v>
          </cell>
          <cell r="C1328" t="str">
            <v>厚20　硬度30</v>
          </cell>
          <cell r="D1328" t="str">
            <v>ｍ2</v>
          </cell>
          <cell r="E1328">
            <v>2340</v>
          </cell>
        </row>
        <row r="1356">
          <cell r="B1356" t="str">
            <v>付加工事施設費（刊行物単価）</v>
          </cell>
        </row>
        <row r="1358">
          <cell r="A1358" t="str">
            <v>K253000</v>
          </cell>
          <cell r="B1358" t="str">
            <v>シートゲート</v>
          </cell>
          <cell r="C1358" t="str">
            <v>W5.4*H4.5m</v>
          </cell>
          <cell r="D1358" t="str">
            <v>個所</v>
          </cell>
          <cell r="E1358">
            <v>93600</v>
          </cell>
        </row>
        <row r="1359">
          <cell r="C1359" t="str">
            <v>期間６箇月</v>
          </cell>
        </row>
        <row r="1361">
          <cell r="A1361" t="str">
            <v>K253001</v>
          </cell>
          <cell r="B1361" t="str">
            <v>シートゲート</v>
          </cell>
          <cell r="C1361" t="str">
            <v>W5.4*H4.5m</v>
          </cell>
          <cell r="D1361" t="str">
            <v>個所</v>
          </cell>
          <cell r="E1361">
            <v>150000</v>
          </cell>
        </row>
        <row r="1362">
          <cell r="C1362" t="str">
            <v>期間１２箇月</v>
          </cell>
        </row>
        <row r="1364">
          <cell r="A1364" t="str">
            <v>K253002</v>
          </cell>
          <cell r="B1364" t="str">
            <v>シートゲート</v>
          </cell>
          <cell r="C1364" t="str">
            <v>W5.4*H4.5m</v>
          </cell>
          <cell r="D1364" t="str">
            <v>個所</v>
          </cell>
          <cell r="E1364">
            <v>187600</v>
          </cell>
        </row>
        <row r="1365">
          <cell r="C1365" t="str">
            <v>期間１６箇月</v>
          </cell>
        </row>
        <row r="1366">
          <cell r="C1366" t="str">
            <v>(K253001-K253000)/6*4+K253001</v>
          </cell>
        </row>
        <row r="1424">
          <cell r="A1424" t="str">
            <v>K220000</v>
          </cell>
          <cell r="B1424" t="str">
            <v>ます用SUSｸﾞﾚｰﾁﾝｸﾞ</v>
          </cell>
          <cell r="C1424" t="str">
            <v>450角 ﾋﾟｯﾁ15</v>
          </cell>
          <cell r="D1424" t="str">
            <v>組</v>
          </cell>
          <cell r="E1424">
            <v>29539.999999999996</v>
          </cell>
        </row>
        <row r="1425">
          <cell r="B1425" t="str">
            <v>ｶﾈｿｳ㈱</v>
          </cell>
          <cell r="C1425" t="str">
            <v>SMW</v>
          </cell>
        </row>
        <row r="1430">
          <cell r="B1430" t="str">
            <v>第一機材㈱</v>
          </cell>
          <cell r="C1430" t="str">
            <v>SM</v>
          </cell>
        </row>
        <row r="1435">
          <cell r="B1435" t="str">
            <v>伊藤鉄工㈱</v>
          </cell>
          <cell r="C1435" t="str">
            <v>SSGB</v>
          </cell>
        </row>
        <row r="1440">
          <cell r="A1440" t="str">
            <v>K220010</v>
          </cell>
          <cell r="B1440" t="str">
            <v>側溝用SUSｸﾞﾚｰﾁﾝｸﾞ</v>
          </cell>
          <cell r="C1440" t="str">
            <v>w250 ﾋﾟｯﾁ15 歩行用</v>
          </cell>
          <cell r="D1440" t="str">
            <v>枚</v>
          </cell>
          <cell r="E1440">
            <v>35420</v>
          </cell>
        </row>
        <row r="1441">
          <cell r="B1441" t="str">
            <v>ｶﾈｿｳ㈱</v>
          </cell>
          <cell r="C1441" t="str">
            <v>SMGL</v>
          </cell>
        </row>
        <row r="1446">
          <cell r="B1446" t="str">
            <v>第一機材㈱</v>
          </cell>
          <cell r="C1446" t="str">
            <v>SH</v>
          </cell>
        </row>
        <row r="1451">
          <cell r="B1451" t="str">
            <v>伊藤鉄工㈱</v>
          </cell>
          <cell r="C1451" t="str">
            <v>S-SGL</v>
          </cell>
        </row>
        <row r="1457">
          <cell r="A1457" t="str">
            <v>K220011</v>
          </cell>
          <cell r="B1457" t="str">
            <v>側溝用SUSｸﾞﾚｰﾁﾝｸﾞ</v>
          </cell>
          <cell r="C1457" t="str">
            <v>w250 ﾋﾟｯﾁ15 T-20</v>
          </cell>
          <cell r="D1457" t="str">
            <v>枚</v>
          </cell>
          <cell r="E1457">
            <v>40320</v>
          </cell>
        </row>
        <row r="1458">
          <cell r="B1458" t="str">
            <v>ｶﾈｿｳ㈱</v>
          </cell>
          <cell r="C1458" t="str">
            <v>SMGL</v>
          </cell>
        </row>
        <row r="1463">
          <cell r="B1463" t="str">
            <v>第一機材㈱</v>
          </cell>
          <cell r="C1463" t="str">
            <v>SH</v>
          </cell>
        </row>
        <row r="1468">
          <cell r="B1468" t="str">
            <v>伊藤鉄工㈱</v>
          </cell>
          <cell r="C1468" t="str">
            <v>S-SGL</v>
          </cell>
        </row>
        <row r="1473">
          <cell r="A1473" t="str">
            <v>K220001</v>
          </cell>
          <cell r="B1473" t="str">
            <v>ます用SUSｸﾞﾚｰﾁﾝｸﾞ</v>
          </cell>
          <cell r="C1473" t="str">
            <v>300角 ﾋﾟｯﾁ15</v>
          </cell>
          <cell r="D1473" t="str">
            <v>組</v>
          </cell>
          <cell r="E1473">
            <v>16169.999999999998</v>
          </cell>
        </row>
        <row r="1474">
          <cell r="B1474" t="str">
            <v>ｶﾈｿｳ㈱</v>
          </cell>
          <cell r="C1474" t="str">
            <v>SMW</v>
          </cell>
        </row>
        <row r="1479">
          <cell r="B1479" t="str">
            <v>第一機材㈱</v>
          </cell>
          <cell r="C1479" t="str">
            <v>SM</v>
          </cell>
        </row>
        <row r="1484">
          <cell r="B1484" t="str">
            <v>伊藤鉄工㈱</v>
          </cell>
          <cell r="C1484" t="str">
            <v>SSGB</v>
          </cell>
        </row>
        <row r="1490">
          <cell r="A1490" t="str">
            <v>K220100</v>
          </cell>
          <cell r="B1490" t="str">
            <v>単粒度4号砕石</v>
          </cell>
          <cell r="D1490" t="str">
            <v>㎥</v>
          </cell>
          <cell r="E1490">
            <v>4350</v>
          </cell>
        </row>
        <row r="1493">
          <cell r="A1493" t="str">
            <v>K220101</v>
          </cell>
          <cell r="B1493" t="str">
            <v>再生砂</v>
          </cell>
          <cell r="D1493" t="str">
            <v>㎥</v>
          </cell>
          <cell r="E1493">
            <v>2200</v>
          </cell>
        </row>
        <row r="1496">
          <cell r="A1496" t="str">
            <v>K220200</v>
          </cell>
          <cell r="B1496" t="str">
            <v>浸透ます</v>
          </cell>
          <cell r="D1496" t="str">
            <v>組</v>
          </cell>
          <cell r="E1496">
            <v>2930</v>
          </cell>
        </row>
        <row r="1497">
          <cell r="B1497" t="str">
            <v>小沢ｺﾝｸﾘｰﾄ㈱</v>
          </cell>
          <cell r="C1497" t="str">
            <v>EM-400*300 高さ調整用</v>
          </cell>
        </row>
        <row r="1499">
          <cell r="A1499" t="str">
            <v>K220201</v>
          </cell>
          <cell r="B1499" t="str">
            <v>浸透ます</v>
          </cell>
          <cell r="D1499" t="str">
            <v>組</v>
          </cell>
          <cell r="E1499">
            <v>6710</v>
          </cell>
        </row>
        <row r="1500">
          <cell r="B1500" t="str">
            <v>小沢ｺﾝｸﾘｰﾄ㈱</v>
          </cell>
          <cell r="C1500" t="str">
            <v>EM-400*500</v>
          </cell>
        </row>
        <row r="1502">
          <cell r="A1502" t="str">
            <v>K220210</v>
          </cell>
          <cell r="B1502" t="str">
            <v>透水シート</v>
          </cell>
          <cell r="D1502" t="str">
            <v>㎡</v>
          </cell>
          <cell r="E1502">
            <v>330</v>
          </cell>
        </row>
        <row r="1503">
          <cell r="B1503" t="str">
            <v>新光ナイロン㈱</v>
          </cell>
          <cell r="C1503" t="str">
            <v>透水ﾌｨﾙﾀｰ</v>
          </cell>
        </row>
        <row r="1505">
          <cell r="A1505" t="str">
            <v>K220220</v>
          </cell>
          <cell r="B1505" t="str">
            <v>透水管</v>
          </cell>
          <cell r="C1505" t="str">
            <v>200φ*40*1m（1本）</v>
          </cell>
          <cell r="D1505" t="str">
            <v>ｍ</v>
          </cell>
          <cell r="E1505">
            <v>2260</v>
          </cell>
        </row>
        <row r="1506">
          <cell r="B1506" t="str">
            <v>小沢ｺﾝｸﾘｰﾄ㈱</v>
          </cell>
          <cell r="C1506" t="str">
            <v>ﾎﾟﾗｺﾝﾊﾟｲﾌﾟ</v>
          </cell>
        </row>
        <row r="1507">
          <cell r="B1507" t="str">
            <v>桜井建材産業㈱</v>
          </cell>
          <cell r="C1507" t="str">
            <v>ﾊﾞｲｺﾝﾌｨﾙﾀｰﾊﾟｲﾌﾟ</v>
          </cell>
        </row>
        <row r="1509">
          <cell r="A1509" t="str">
            <v>K220300</v>
          </cell>
          <cell r="B1509" t="str">
            <v>塩化ﾋﾞﾆﾙ管</v>
          </cell>
          <cell r="C1509" t="str">
            <v>JSWAS K-1</v>
          </cell>
          <cell r="D1509" t="str">
            <v>ｍ</v>
          </cell>
          <cell r="E1509">
            <v>1797</v>
          </cell>
        </row>
        <row r="1510">
          <cell r="C1510" t="str">
            <v>200φ*4ｍ</v>
          </cell>
        </row>
        <row r="1514">
          <cell r="A1514" t="str">
            <v>K220400</v>
          </cell>
          <cell r="B1514" t="str">
            <v>クルメツツジ</v>
          </cell>
          <cell r="C1514" t="str">
            <v>ｈ0.6*ｗ0.5</v>
          </cell>
          <cell r="D1514" t="str">
            <v>本</v>
          </cell>
          <cell r="E1514">
            <v>1700</v>
          </cell>
        </row>
        <row r="1517">
          <cell r="A1517" t="str">
            <v>K220410</v>
          </cell>
          <cell r="B1517" t="str">
            <v>公園植栽工</v>
          </cell>
          <cell r="C1517" t="str">
            <v>植樹工 中木 ｈ&lt;100</v>
          </cell>
          <cell r="D1517" t="str">
            <v>本</v>
          </cell>
          <cell r="E1517">
            <v>410</v>
          </cell>
        </row>
        <row r="1518">
          <cell r="B1518" t="str">
            <v>（市場単価)</v>
          </cell>
        </row>
        <row r="1523">
          <cell r="A1523" t="str">
            <v>K220900</v>
          </cell>
          <cell r="B1523" t="str">
            <v>投棄料</v>
          </cell>
          <cell r="C1523" t="str">
            <v>中間処理場受入料金</v>
          </cell>
          <cell r="D1523" t="str">
            <v>㎥</v>
          </cell>
          <cell r="E1523">
            <v>2310</v>
          </cell>
        </row>
        <row r="1524">
          <cell r="B1524" t="str">
            <v>廃棄材Ⅰ類</v>
          </cell>
          <cell r="C1524" t="str">
            <v>ｺﾝｸﾘｰﾄ塊無筋 ≦30cm</v>
          </cell>
        </row>
        <row r="1554">
          <cell r="B1554" t="str">
            <v>（仮設）</v>
          </cell>
        </row>
        <row r="1557">
          <cell r="A1557" t="str">
            <v>K01001</v>
          </cell>
          <cell r="B1557" t="str">
            <v>ﾀﾜｰｸﾚｰﾝ本体損料</v>
          </cell>
          <cell r="C1557" t="str">
            <v>固定式･水平型 吊上能力25ｔ</v>
          </cell>
          <cell r="D1557" t="str">
            <v>日</v>
          </cell>
          <cell r="E1557">
            <v>8710</v>
          </cell>
        </row>
        <row r="1559">
          <cell r="A1559" t="str">
            <v>K01002</v>
          </cell>
          <cell r="B1559" t="str">
            <v>　〃　中間ﾀﾜｰ損料</v>
          </cell>
          <cell r="C1559" t="str">
            <v>固定式･水平型 吊上能力25ｔ</v>
          </cell>
          <cell r="D1559" t="str">
            <v>日</v>
          </cell>
          <cell r="E1559">
            <v>149</v>
          </cell>
        </row>
        <row r="1561">
          <cell r="B1561" t="str">
            <v>　〃　本体基礎価格</v>
          </cell>
          <cell r="C1561" t="str">
            <v>固定式･水平型 吊上能力25ｔ</v>
          </cell>
          <cell r="D1561" t="str">
            <v>基</v>
          </cell>
          <cell r="E1561">
            <v>9290000</v>
          </cell>
        </row>
        <row r="1563">
          <cell r="B1563" t="str">
            <v>　〃 中間ﾀﾜｰ基礎価格</v>
          </cell>
          <cell r="C1563" t="str">
            <v>固定式･水平型 吊上能力25ｔ</v>
          </cell>
          <cell r="D1563" t="str">
            <v>ｍ</v>
          </cell>
          <cell r="E1563">
            <v>147000</v>
          </cell>
        </row>
        <row r="1565">
          <cell r="A1565" t="str">
            <v>K01011</v>
          </cell>
          <cell r="B1565" t="str">
            <v>一本構リフト本体損料</v>
          </cell>
          <cell r="C1565" t="str">
            <v>シングル型 吊上能力1ｔ</v>
          </cell>
          <cell r="E1565">
            <v>1040</v>
          </cell>
        </row>
        <row r="1567">
          <cell r="A1567" t="str">
            <v>K01012</v>
          </cell>
          <cell r="B1567" t="str">
            <v xml:space="preserve"> 〃 中間ｶﾞｲﾄﾞﾚｰﾙ損料</v>
          </cell>
          <cell r="C1567" t="str">
            <v>シングル型 吊上能力1ｔ</v>
          </cell>
          <cell r="E1567">
            <v>16</v>
          </cell>
        </row>
        <row r="1569">
          <cell r="A1569" t="str">
            <v>K01013</v>
          </cell>
          <cell r="B1569" t="str">
            <v xml:space="preserve"> 〃 ﾓｰﾀｰｳｨﾝﾁ損料</v>
          </cell>
          <cell r="C1569" t="str">
            <v>シングル型 吊上能力1ｔ</v>
          </cell>
          <cell r="E1569">
            <v>1400</v>
          </cell>
        </row>
        <row r="1571">
          <cell r="A1571" t="str">
            <v>K01014</v>
          </cell>
          <cell r="B1571" t="str">
            <v xml:space="preserve"> 〃 本体基礎価格</v>
          </cell>
          <cell r="C1571" t="str">
            <v>シングル型 吊上能力1ｔ</v>
          </cell>
          <cell r="E1571">
            <v>1200000</v>
          </cell>
        </row>
        <row r="1573">
          <cell r="A1573" t="str">
            <v>K01015</v>
          </cell>
          <cell r="B1573" t="str">
            <v xml:space="preserve"> 〃 ﾚｰﾙ基礎価格</v>
          </cell>
          <cell r="C1573" t="str">
            <v>シングル型 吊上能力1ｔ</v>
          </cell>
          <cell r="E1573">
            <v>13000</v>
          </cell>
        </row>
        <row r="1575">
          <cell r="A1575" t="str">
            <v>K01021</v>
          </cell>
          <cell r="B1575" t="str">
            <v>二本構リフト本体損料</v>
          </cell>
          <cell r="C1575" t="str">
            <v>普通型 吊上能力1.2ｔ</v>
          </cell>
          <cell r="E1575">
            <v>1940</v>
          </cell>
        </row>
        <row r="1577">
          <cell r="A1577" t="str">
            <v>K01022</v>
          </cell>
          <cell r="B1577" t="str">
            <v xml:space="preserve"> 〃 中間ｶﾞｲﾄﾞﾚｰﾙ損料</v>
          </cell>
          <cell r="C1577" t="str">
            <v>普通型 吊上能力1.2ｔ</v>
          </cell>
          <cell r="E1577">
            <v>51</v>
          </cell>
        </row>
        <row r="1579">
          <cell r="A1579" t="str">
            <v>K01023</v>
          </cell>
          <cell r="B1579" t="str">
            <v xml:space="preserve"> 〃 ﾓｰﾀｰｳｨﾝﾁ損料</v>
          </cell>
          <cell r="C1579" t="str">
            <v>普通型 吊上能力1.2ｔ</v>
          </cell>
          <cell r="E1579">
            <v>1940</v>
          </cell>
        </row>
        <row r="1581">
          <cell r="A1581" t="str">
            <v>K01024</v>
          </cell>
          <cell r="B1581" t="str">
            <v xml:space="preserve"> 〃 本体基礎価格</v>
          </cell>
          <cell r="C1581" t="str">
            <v>普通型 吊上能力1.2ｔ</v>
          </cell>
          <cell r="E1581">
            <v>1940000</v>
          </cell>
        </row>
        <row r="1583">
          <cell r="A1583" t="str">
            <v>K01025</v>
          </cell>
          <cell r="B1583" t="str">
            <v xml:space="preserve"> 〃 ﾚｰﾙ基礎価格</v>
          </cell>
          <cell r="C1583" t="str">
            <v>普通型 吊上能力1.2ｔ</v>
          </cell>
          <cell r="E1583">
            <v>36000</v>
          </cell>
        </row>
        <row r="1587">
          <cell r="B1587" t="str">
            <v>土工事（刊行物単価）</v>
          </cell>
        </row>
        <row r="1589">
          <cell r="A1589" t="str">
            <v>K03001</v>
          </cell>
          <cell r="B1589" t="str">
            <v>貸切運賃</v>
          </cell>
          <cell r="C1589" t="str">
            <v>12t車 20km</v>
          </cell>
          <cell r="E1589">
            <v>15500</v>
          </cell>
        </row>
        <row r="1621">
          <cell r="A1621" t="str">
            <v>K03003</v>
          </cell>
          <cell r="B1621" t="str">
            <v>親杭損料</v>
          </cell>
          <cell r="C1621" t="str">
            <v>H200 5ヶ月</v>
          </cell>
          <cell r="D1621" t="str">
            <v>㎡</v>
          </cell>
          <cell r="E1621">
            <v>970</v>
          </cell>
        </row>
        <row r="1626">
          <cell r="A1626" t="str">
            <v>K03004</v>
          </cell>
          <cell r="B1626" t="str">
            <v>親杭損料</v>
          </cell>
          <cell r="C1626" t="str">
            <v>H300 5ヶ月</v>
          </cell>
          <cell r="D1626" t="str">
            <v>㎡</v>
          </cell>
          <cell r="E1626">
            <v>1800</v>
          </cell>
        </row>
        <row r="1631">
          <cell r="A1631" t="str">
            <v>K03005</v>
          </cell>
          <cell r="B1631" t="str">
            <v>親杭損料</v>
          </cell>
          <cell r="C1631" t="str">
            <v>H350 5ヶ月</v>
          </cell>
          <cell r="D1631" t="str">
            <v>㎡</v>
          </cell>
          <cell r="E1631">
            <v>2610</v>
          </cell>
        </row>
        <row r="1636">
          <cell r="A1636" t="str">
            <v>K03006</v>
          </cell>
          <cell r="B1636" t="str">
            <v>親杭打込み</v>
          </cell>
          <cell r="C1636" t="str">
            <v>低振動工法 H200</v>
          </cell>
          <cell r="D1636" t="str">
            <v>㎡</v>
          </cell>
          <cell r="E1636">
            <v>3600</v>
          </cell>
        </row>
        <row r="1639">
          <cell r="A1639" t="str">
            <v>K03007</v>
          </cell>
          <cell r="B1639" t="str">
            <v>親杭打込み</v>
          </cell>
          <cell r="C1639" t="str">
            <v>低振動工法 H300</v>
          </cell>
          <cell r="D1639" t="str">
            <v>㎡</v>
          </cell>
          <cell r="E1639">
            <v>4200</v>
          </cell>
        </row>
        <row r="1642">
          <cell r="A1642" t="str">
            <v>K03008</v>
          </cell>
          <cell r="B1642" t="str">
            <v>親杭打込み</v>
          </cell>
          <cell r="C1642" t="str">
            <v>低振動工法 H350</v>
          </cell>
          <cell r="D1642" t="str">
            <v>㎡</v>
          </cell>
          <cell r="E1642">
            <v>4650</v>
          </cell>
        </row>
        <row r="1645">
          <cell r="A1645" t="str">
            <v>K03009</v>
          </cell>
          <cell r="B1645" t="str">
            <v>親杭引抜き</v>
          </cell>
          <cell r="C1645" t="str">
            <v>低振動工法 H200</v>
          </cell>
          <cell r="D1645" t="str">
            <v>㎡</v>
          </cell>
          <cell r="E1645">
            <v>1420</v>
          </cell>
        </row>
        <row r="1648">
          <cell r="A1648" t="str">
            <v>K03010</v>
          </cell>
          <cell r="B1648" t="str">
            <v>親杭引抜き</v>
          </cell>
          <cell r="C1648" t="str">
            <v>低振動工法 H300</v>
          </cell>
          <cell r="D1648" t="str">
            <v>㎡</v>
          </cell>
          <cell r="E1648">
            <v>1650</v>
          </cell>
        </row>
        <row r="1651">
          <cell r="A1651" t="str">
            <v>K03011</v>
          </cell>
          <cell r="B1651" t="str">
            <v>親杭引抜き</v>
          </cell>
          <cell r="C1651" t="str">
            <v>低振動工法 H350</v>
          </cell>
          <cell r="D1651" t="str">
            <v>㎡</v>
          </cell>
          <cell r="E1651">
            <v>1740</v>
          </cell>
        </row>
        <row r="1654">
          <cell r="A1654" t="str">
            <v>K03012</v>
          </cell>
          <cell r="B1654" t="str">
            <v>横矢板入れ</v>
          </cell>
          <cell r="C1654" t="str">
            <v>t30</v>
          </cell>
          <cell r="D1654" t="str">
            <v>㎡</v>
          </cell>
          <cell r="E1654">
            <v>3550</v>
          </cell>
        </row>
        <row r="1657">
          <cell r="A1657" t="str">
            <v>K03013</v>
          </cell>
          <cell r="B1657" t="str">
            <v>腹起し切りばり</v>
          </cell>
          <cell r="C1657" t="str">
            <v>1段目 H300*300 5ヶ月</v>
          </cell>
          <cell r="D1657" t="str">
            <v>㎡</v>
          </cell>
          <cell r="E1657">
            <v>3900</v>
          </cell>
        </row>
        <row r="1658">
          <cell r="B1658" t="str">
            <v>切りばり1段</v>
          </cell>
        </row>
        <row r="1662">
          <cell r="A1662" t="str">
            <v>K03014</v>
          </cell>
          <cell r="B1662" t="str">
            <v>乗入構台</v>
          </cell>
          <cell r="C1662" t="str">
            <v>7ヶ月</v>
          </cell>
          <cell r="D1662" t="str">
            <v>㎡</v>
          </cell>
          <cell r="E1662">
            <v>15540</v>
          </cell>
        </row>
        <row r="1663">
          <cell r="B1663" t="str">
            <v>使用部材損料</v>
          </cell>
        </row>
        <row r="1667">
          <cell r="A1667" t="str">
            <v>K03015</v>
          </cell>
          <cell r="B1667" t="str">
            <v>構台架払い</v>
          </cell>
          <cell r="D1667" t="str">
            <v>㎡</v>
          </cell>
          <cell r="E1667">
            <v>19600</v>
          </cell>
        </row>
        <row r="1670">
          <cell r="A1670" t="str">
            <v>K03016</v>
          </cell>
          <cell r="B1670" t="str">
            <v>構台支持杭打込み</v>
          </cell>
          <cell r="D1670" t="str">
            <v>㎡</v>
          </cell>
          <cell r="E1670">
            <v>10100</v>
          </cell>
        </row>
        <row r="1687">
          <cell r="A1687" t="str">
            <v>K03003b</v>
          </cell>
          <cell r="B1687" t="str">
            <v>親杭損料</v>
          </cell>
          <cell r="C1687" t="str">
            <v>H200 5ヶ月</v>
          </cell>
          <cell r="D1687" t="str">
            <v>t</v>
          </cell>
          <cell r="E1687">
            <v>15750</v>
          </cell>
        </row>
        <row r="1688">
          <cell r="C1688" t="str">
            <v>(H250）</v>
          </cell>
        </row>
        <row r="1692">
          <cell r="A1692" t="str">
            <v>K03004b</v>
          </cell>
          <cell r="B1692" t="str">
            <v>親杭損料</v>
          </cell>
          <cell r="C1692" t="str">
            <v>H300 5ヶ月</v>
          </cell>
          <cell r="D1692" t="str">
            <v>㎡</v>
          </cell>
          <cell r="E1692">
            <v>15750</v>
          </cell>
        </row>
        <row r="1697">
          <cell r="A1697" t="str">
            <v>K03005b</v>
          </cell>
          <cell r="B1697" t="str">
            <v>親杭損料</v>
          </cell>
          <cell r="C1697" t="str">
            <v>H350 5ヶ月</v>
          </cell>
          <cell r="D1697" t="str">
            <v>㎡</v>
          </cell>
          <cell r="E1697">
            <v>15750</v>
          </cell>
        </row>
        <row r="1702">
          <cell r="A1702" t="str">
            <v>K03006b</v>
          </cell>
          <cell r="B1702" t="str">
            <v>親杭打込み</v>
          </cell>
          <cell r="C1702" t="str">
            <v>ｱｰｽｵｰｶﾞ併用 H250</v>
          </cell>
          <cell r="D1702" t="str">
            <v>m</v>
          </cell>
          <cell r="E1702">
            <v>4200</v>
          </cell>
        </row>
        <row r="1705">
          <cell r="A1705" t="str">
            <v>K03007b</v>
          </cell>
          <cell r="B1705" t="str">
            <v>親杭打込み</v>
          </cell>
          <cell r="C1705" t="str">
            <v>ｱｰｽｵｰｶﾞ併用 H300</v>
          </cell>
          <cell r="D1705" t="str">
            <v>m</v>
          </cell>
          <cell r="E1705">
            <v>4450</v>
          </cell>
        </row>
        <row r="1708">
          <cell r="A1708" t="str">
            <v>K03008b</v>
          </cell>
          <cell r="B1708" t="str">
            <v>親杭打込み</v>
          </cell>
          <cell r="C1708" t="str">
            <v>ｱｰｽｵｰｶﾞ併用 H350</v>
          </cell>
          <cell r="D1708" t="str">
            <v>m</v>
          </cell>
          <cell r="E1708">
            <v>4700</v>
          </cell>
        </row>
        <row r="1711">
          <cell r="A1711" t="str">
            <v>K03009b</v>
          </cell>
          <cell r="B1711" t="str">
            <v>親杭引抜き</v>
          </cell>
          <cell r="C1711" t="str">
            <v>油圧工法 H250</v>
          </cell>
          <cell r="D1711" t="str">
            <v>m</v>
          </cell>
          <cell r="E1711">
            <v>1650</v>
          </cell>
        </row>
        <row r="1714">
          <cell r="A1714" t="str">
            <v>K03010b</v>
          </cell>
          <cell r="B1714" t="str">
            <v>親杭引抜き</v>
          </cell>
          <cell r="C1714" t="str">
            <v>油圧工法 H300</v>
          </cell>
          <cell r="D1714" t="str">
            <v>m</v>
          </cell>
          <cell r="E1714">
            <v>1650</v>
          </cell>
        </row>
        <row r="1717">
          <cell r="A1717" t="str">
            <v>K03011b</v>
          </cell>
          <cell r="B1717" t="str">
            <v>親杭引抜き</v>
          </cell>
          <cell r="C1717" t="str">
            <v>油圧工法 H350</v>
          </cell>
          <cell r="D1717" t="str">
            <v>m</v>
          </cell>
          <cell r="E1717">
            <v>1850</v>
          </cell>
        </row>
        <row r="1720">
          <cell r="A1720" t="str">
            <v>K03011c</v>
          </cell>
          <cell r="B1720" t="str">
            <v>親杭運搬費</v>
          </cell>
          <cell r="C1720" t="str">
            <v>大型車 積卸し共</v>
          </cell>
          <cell r="D1720" t="str">
            <v>ｔ</v>
          </cell>
          <cell r="E1720">
            <v>6220</v>
          </cell>
        </row>
        <row r="1723">
          <cell r="A1723" t="str">
            <v>K03012b</v>
          </cell>
          <cell r="B1723" t="str">
            <v>横矢板入れ</v>
          </cell>
          <cell r="C1723" t="str">
            <v>t40</v>
          </cell>
          <cell r="D1723" t="str">
            <v>㎡</v>
          </cell>
          <cell r="E1723">
            <v>3650</v>
          </cell>
        </row>
        <row r="1726">
          <cell r="A1726" t="str">
            <v>K03013b</v>
          </cell>
          <cell r="B1726" t="str">
            <v>腹起し切りばり</v>
          </cell>
          <cell r="C1726" t="str">
            <v>1段目 H300*300 5ヶ月</v>
          </cell>
          <cell r="D1726" t="str">
            <v>㎡</v>
          </cell>
          <cell r="E1726">
            <v>7420</v>
          </cell>
        </row>
        <row r="1727">
          <cell r="B1727" t="str">
            <v>切りばり1段</v>
          </cell>
        </row>
        <row r="1731">
          <cell r="A1731" t="str">
            <v>K03014b</v>
          </cell>
          <cell r="B1731" t="str">
            <v>乗入構台</v>
          </cell>
          <cell r="C1731" t="str">
            <v>5ヶ月</v>
          </cell>
          <cell r="D1731" t="str">
            <v>㎡</v>
          </cell>
          <cell r="E1731">
            <v>36330</v>
          </cell>
        </row>
        <row r="1732">
          <cell r="B1732" t="str">
            <v>使用部材損料</v>
          </cell>
        </row>
        <row r="1753">
          <cell r="A1753" t="str">
            <v>K030900</v>
          </cell>
          <cell r="B1753" t="str">
            <v>Ｈ形鋼賃料</v>
          </cell>
          <cell r="C1753" t="str">
            <v>H200~400　180日</v>
          </cell>
          <cell r="D1753" t="str">
            <v>ｔ日</v>
          </cell>
          <cell r="E1753">
            <v>85</v>
          </cell>
        </row>
        <row r="1756">
          <cell r="A1756" t="str">
            <v>K030901</v>
          </cell>
          <cell r="B1756" t="str">
            <v>Ｈ形鋼賃料</v>
          </cell>
          <cell r="C1756" t="str">
            <v>H200~400　360日</v>
          </cell>
          <cell r="D1756" t="str">
            <v>ｔ日</v>
          </cell>
          <cell r="E1756">
            <v>75</v>
          </cell>
        </row>
        <row r="1759">
          <cell r="A1759" t="str">
            <v>K030910</v>
          </cell>
          <cell r="B1759" t="str">
            <v>鋼製山留材賃料</v>
          </cell>
          <cell r="C1759" t="str">
            <v>H250~400　180日</v>
          </cell>
          <cell r="D1759" t="str">
            <v>ｔ日</v>
          </cell>
          <cell r="E1759">
            <v>120</v>
          </cell>
        </row>
        <row r="1762">
          <cell r="A1762" t="str">
            <v>K030911</v>
          </cell>
          <cell r="B1762" t="str">
            <v>鋼製山留材賃料</v>
          </cell>
          <cell r="C1762" t="str">
            <v>H250~400　360日</v>
          </cell>
          <cell r="D1762" t="str">
            <v>ｔ日</v>
          </cell>
          <cell r="E1762">
            <v>110</v>
          </cell>
        </row>
        <row r="1765">
          <cell r="A1765" t="str">
            <v>K030920</v>
          </cell>
          <cell r="B1765" t="str">
            <v>覆工板賃料</v>
          </cell>
          <cell r="C1765" t="str">
            <v>鋼製（従来形）　180日</v>
          </cell>
          <cell r="D1765" t="str">
            <v>㎡月</v>
          </cell>
          <cell r="E1765">
            <v>830</v>
          </cell>
        </row>
        <row r="1768">
          <cell r="A1768" t="str">
            <v>K030921</v>
          </cell>
          <cell r="B1768" t="str">
            <v>覆工板賃料</v>
          </cell>
          <cell r="C1768" t="str">
            <v>鋼製（従来形）　360日</v>
          </cell>
          <cell r="D1768" t="str">
            <v>㎡月</v>
          </cell>
          <cell r="E1768">
            <v>700</v>
          </cell>
        </row>
        <row r="1771">
          <cell r="A1771" t="str">
            <v>K030930</v>
          </cell>
          <cell r="B1771" t="str">
            <v>H形鋼不足弁償金</v>
          </cell>
          <cell r="C1771" t="str">
            <v>H200~300　中古</v>
          </cell>
          <cell r="D1771" t="str">
            <v>ｔ</v>
          </cell>
          <cell r="E1771">
            <v>29000</v>
          </cell>
        </row>
        <row r="1774">
          <cell r="A1774" t="str">
            <v>K030931</v>
          </cell>
          <cell r="B1774" t="str">
            <v>H形鋼不足弁償金</v>
          </cell>
          <cell r="C1774" t="str">
            <v>H350　中古</v>
          </cell>
          <cell r="D1774" t="str">
            <v>ｔ</v>
          </cell>
          <cell r="E1774">
            <v>31000</v>
          </cell>
        </row>
        <row r="1777">
          <cell r="A1777" t="str">
            <v>K030932</v>
          </cell>
          <cell r="B1777" t="str">
            <v>H形鋼不足弁償金</v>
          </cell>
          <cell r="C1777" t="str">
            <v>H400　中古</v>
          </cell>
          <cell r="D1777" t="str">
            <v>ｔ</v>
          </cell>
          <cell r="E1777">
            <v>34000</v>
          </cell>
        </row>
        <row r="1780">
          <cell r="A1780" t="str">
            <v>K030940</v>
          </cell>
          <cell r="B1780" t="str">
            <v>鋼製山留材不足弁償金</v>
          </cell>
          <cell r="C1780" t="str">
            <v>H250~400　中古</v>
          </cell>
          <cell r="D1780" t="str">
            <v>ｔ</v>
          </cell>
          <cell r="E1780">
            <v>93000</v>
          </cell>
        </row>
        <row r="1783">
          <cell r="A1783" t="str">
            <v>K030950</v>
          </cell>
          <cell r="B1783" t="str">
            <v>覆工板不足弁償金</v>
          </cell>
          <cell r="C1783" t="str">
            <v>従来形　中古</v>
          </cell>
          <cell r="D1783" t="str">
            <v>㎡</v>
          </cell>
          <cell r="E1783">
            <v>26000</v>
          </cell>
        </row>
        <row r="1786">
          <cell r="A1786" t="str">
            <v>K030960</v>
          </cell>
          <cell r="B1786" t="str">
            <v>杭橋脚鋼材</v>
          </cell>
          <cell r="C1786" t="str">
            <v>[-200*90*8　SS400</v>
          </cell>
          <cell r="D1786" t="str">
            <v>ｔ</v>
          </cell>
          <cell r="E1786">
            <v>35000</v>
          </cell>
        </row>
        <row r="1789">
          <cell r="A1789" t="str">
            <v>K030961</v>
          </cell>
          <cell r="B1789" t="str">
            <v>杭橋脚鋼材</v>
          </cell>
          <cell r="C1789" t="str">
            <v>L-75*75*9　SS400</v>
          </cell>
          <cell r="D1789" t="str">
            <v>ｔ</v>
          </cell>
          <cell r="E1789">
            <v>30000</v>
          </cell>
        </row>
        <row r="1792">
          <cell r="A1792" t="str">
            <v>K030962</v>
          </cell>
          <cell r="B1792" t="str">
            <v>上部工鋼材</v>
          </cell>
          <cell r="C1792" t="str">
            <v>H-400*400　SS400</v>
          </cell>
          <cell r="D1792" t="str">
            <v>ｔ</v>
          </cell>
          <cell r="E1792">
            <v>37000</v>
          </cell>
        </row>
        <row r="1795">
          <cell r="A1795" t="str">
            <v>K030963</v>
          </cell>
          <cell r="B1795" t="str">
            <v>上部工鋼材</v>
          </cell>
          <cell r="C1795" t="str">
            <v>H-300*300　SS400</v>
          </cell>
          <cell r="D1795" t="str">
            <v>ｔ</v>
          </cell>
          <cell r="E1795">
            <v>32000</v>
          </cell>
        </row>
        <row r="1798">
          <cell r="A1798" t="str">
            <v>K030970</v>
          </cell>
          <cell r="B1798" t="str">
            <v>ｶﾞｰﾄﾞﾚｰﾙ</v>
          </cell>
          <cell r="C1798" t="str">
            <v>橋梁用</v>
          </cell>
          <cell r="D1798" t="str">
            <v>ｍ</v>
          </cell>
          <cell r="E1798">
            <v>3680</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材料単価"/>
      <sheetName val="基礎単価"/>
      <sheetName val="複合表"/>
    </sheetNames>
    <sheetDataSet>
      <sheetData sheetId="0" refreshError="1"/>
      <sheetData sheetId="1"/>
      <sheetData sheetId="2"/>
      <sheetData sheetId="3"/>
      <sheetData sheetId="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材料単価"/>
      <sheetName val="基礎単価"/>
      <sheetName val="複合表"/>
      <sheetName val="複合表 (2)"/>
      <sheetName val="複合表 (3)"/>
    </sheetNames>
    <sheetDataSet>
      <sheetData sheetId="0" refreshError="1"/>
      <sheetData sheetId="1"/>
      <sheetData sheetId="2" refreshError="1">
        <row r="21">
          <cell r="H21">
            <v>8940</v>
          </cell>
        </row>
        <row r="22">
          <cell r="H22">
            <v>13400</v>
          </cell>
        </row>
        <row r="23">
          <cell r="H23">
            <v>12000</v>
          </cell>
        </row>
        <row r="24">
          <cell r="H24">
            <v>19600</v>
          </cell>
        </row>
      </sheetData>
      <sheetData sheetId="3" refreshError="1">
        <row r="113">
          <cell r="D113" t="str">
            <v>人力</v>
          </cell>
          <cell r="E113">
            <v>4750</v>
          </cell>
        </row>
        <row r="114">
          <cell r="D114" t="str">
            <v>機械0.1m3</v>
          </cell>
          <cell r="E114">
            <v>4220</v>
          </cell>
        </row>
        <row r="115">
          <cell r="D115" t="str">
            <v>機械0.2m3</v>
          </cell>
          <cell r="E115">
            <v>3170</v>
          </cell>
        </row>
        <row r="116">
          <cell r="D116" t="str">
            <v>機械0.35m3</v>
          </cell>
          <cell r="E116">
            <v>2190</v>
          </cell>
        </row>
      </sheetData>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芝張復旧"/>
      <sheetName val="土間復旧"/>
      <sheetName val="土間別途"/>
      <sheetName val="馬道復旧"/>
      <sheetName val="馬道別途"/>
      <sheetName val="発生土"/>
      <sheetName val="ｱｽｺﾝ復旧"/>
      <sheetName val="ｱｽｺﾝ別途"/>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見積"/>
      <sheetName val="鋼製建具 "/>
      <sheetName val="アルミ製建具"/>
      <sheetName val="床塗料"/>
      <sheetName val="内装（天井）"/>
      <sheetName val="タイル"/>
      <sheetName val="石工事"/>
      <sheetName val="撥水材塗布"/>
    </sheetNames>
    <sheetDataSet>
      <sheetData sheetId="0" refreshError="1"/>
      <sheetData sheetId="1" refreshError="1">
        <row r="2">
          <cell r="A2" t="str">
            <v>一般鉄骨工事</v>
          </cell>
          <cell r="F2" t="str">
            <v>㈱ヨネモリ</v>
          </cell>
          <cell r="H2" t="str">
            <v>本田鉄工㈱</v>
          </cell>
          <cell r="J2" t="str">
            <v>㈱奥武鉄工</v>
          </cell>
          <cell r="P2" t="str">
            <v>㈱ヨネモリ</v>
          </cell>
        </row>
        <row r="4">
          <cell r="B4" t="str">
            <v>【　展示ホール棟　】</v>
          </cell>
        </row>
        <row r="5">
          <cell r="A5" t="str">
            <v>M070301</v>
          </cell>
          <cell r="B5" t="str">
            <v>鋼板</v>
          </cell>
          <cell r="C5" t="str">
            <v>SS400 PL-6</v>
          </cell>
          <cell r="D5">
            <v>0.27</v>
          </cell>
          <cell r="E5" t="str">
            <v>ｔ</v>
          </cell>
          <cell r="F5">
            <v>69000</v>
          </cell>
          <cell r="G5">
            <v>18630</v>
          </cell>
          <cell r="H5">
            <v>88000</v>
          </cell>
          <cell r="I5">
            <v>23760</v>
          </cell>
          <cell r="J5">
            <v>86000</v>
          </cell>
          <cell r="K5">
            <v>23220</v>
          </cell>
          <cell r="P5">
            <v>69000</v>
          </cell>
          <cell r="Q5">
            <v>0.8</v>
          </cell>
          <cell r="R5">
            <v>55200</v>
          </cell>
        </row>
        <row r="6">
          <cell r="A6" t="str">
            <v>M070302</v>
          </cell>
          <cell r="B6" t="str">
            <v>鋼板</v>
          </cell>
          <cell r="C6" t="str">
            <v>SS400 PL-9</v>
          </cell>
          <cell r="D6">
            <v>1.54</v>
          </cell>
          <cell r="E6" t="str">
            <v>ｔ</v>
          </cell>
          <cell r="F6">
            <v>69000</v>
          </cell>
          <cell r="G6">
            <v>106260</v>
          </cell>
          <cell r="H6">
            <v>88000</v>
          </cell>
          <cell r="I6">
            <v>135520</v>
          </cell>
          <cell r="J6">
            <v>86000</v>
          </cell>
          <cell r="K6">
            <v>132440</v>
          </cell>
          <cell r="P6">
            <v>69000</v>
          </cell>
          <cell r="Q6">
            <v>0.8</v>
          </cell>
          <cell r="R6">
            <v>55200</v>
          </cell>
        </row>
        <row r="7">
          <cell r="A7" t="str">
            <v>M070303</v>
          </cell>
          <cell r="B7" t="str">
            <v>鋼板</v>
          </cell>
          <cell r="C7" t="str">
            <v>SN400B PL-6</v>
          </cell>
          <cell r="D7">
            <v>0.23</v>
          </cell>
          <cell r="E7" t="str">
            <v>ｔ</v>
          </cell>
          <cell r="F7">
            <v>72000</v>
          </cell>
          <cell r="G7">
            <v>16560</v>
          </cell>
          <cell r="H7">
            <v>94000</v>
          </cell>
          <cell r="I7">
            <v>21620</v>
          </cell>
          <cell r="J7">
            <v>92000</v>
          </cell>
          <cell r="K7">
            <v>21160</v>
          </cell>
          <cell r="P7">
            <v>72000</v>
          </cell>
          <cell r="Q7">
            <v>0.8</v>
          </cell>
          <cell r="R7">
            <v>57600</v>
          </cell>
        </row>
        <row r="8">
          <cell r="A8" t="str">
            <v>M070304</v>
          </cell>
          <cell r="B8" t="str">
            <v>鋼板</v>
          </cell>
          <cell r="C8" t="str">
            <v>SN400B PL-9</v>
          </cell>
          <cell r="D8">
            <v>0.49</v>
          </cell>
          <cell r="E8" t="str">
            <v>ｔ</v>
          </cell>
          <cell r="F8">
            <v>72000</v>
          </cell>
          <cell r="G8">
            <v>35280</v>
          </cell>
          <cell r="H8">
            <v>94000</v>
          </cell>
          <cell r="I8">
            <v>46060</v>
          </cell>
          <cell r="J8">
            <v>92000</v>
          </cell>
          <cell r="K8">
            <v>45080</v>
          </cell>
          <cell r="P8">
            <v>72000</v>
          </cell>
          <cell r="Q8">
            <v>0.8</v>
          </cell>
          <cell r="R8">
            <v>57600</v>
          </cell>
        </row>
        <row r="9">
          <cell r="A9" t="str">
            <v>M070306</v>
          </cell>
          <cell r="B9" t="str">
            <v>鋼板</v>
          </cell>
          <cell r="C9" t="str">
            <v>SN400B PL-16</v>
          </cell>
          <cell r="D9">
            <v>0.38</v>
          </cell>
          <cell r="E9" t="str">
            <v>ｔ</v>
          </cell>
          <cell r="F9">
            <v>76000</v>
          </cell>
          <cell r="G9">
            <v>28880</v>
          </cell>
          <cell r="H9">
            <v>99000</v>
          </cell>
          <cell r="I9">
            <v>37620</v>
          </cell>
          <cell r="J9">
            <v>96000</v>
          </cell>
          <cell r="K9">
            <v>36480</v>
          </cell>
          <cell r="P9">
            <v>76000</v>
          </cell>
          <cell r="Q9">
            <v>0.8</v>
          </cell>
          <cell r="R9">
            <v>60800</v>
          </cell>
        </row>
        <row r="10">
          <cell r="A10" t="str">
            <v>M070309</v>
          </cell>
          <cell r="B10" t="str">
            <v>鋼板</v>
          </cell>
          <cell r="C10" t="str">
            <v>SN400C PL-16</v>
          </cell>
          <cell r="D10">
            <v>0.99</v>
          </cell>
          <cell r="E10" t="str">
            <v>ｔ</v>
          </cell>
          <cell r="F10">
            <v>79000</v>
          </cell>
          <cell r="G10">
            <v>78210</v>
          </cell>
          <cell r="H10">
            <v>110000</v>
          </cell>
          <cell r="I10">
            <v>108900</v>
          </cell>
          <cell r="J10">
            <v>99000</v>
          </cell>
          <cell r="K10">
            <v>98010</v>
          </cell>
          <cell r="P10">
            <v>79000</v>
          </cell>
          <cell r="Q10">
            <v>0.8</v>
          </cell>
          <cell r="R10">
            <v>63200</v>
          </cell>
        </row>
        <row r="11">
          <cell r="A11" t="str">
            <v>M070200</v>
          </cell>
          <cell r="B11" t="str">
            <v>Ｈ形鋼</v>
          </cell>
          <cell r="C11" t="str">
            <v>SS400                   H-100*100*6*8</v>
          </cell>
          <cell r="D11">
            <v>0.65</v>
          </cell>
          <cell r="E11" t="str">
            <v>ｔ</v>
          </cell>
          <cell r="F11">
            <v>47000</v>
          </cell>
          <cell r="G11">
            <v>30550</v>
          </cell>
          <cell r="H11">
            <v>51000</v>
          </cell>
          <cell r="I11">
            <v>33150</v>
          </cell>
          <cell r="J11">
            <v>45000</v>
          </cell>
          <cell r="K11">
            <v>29250</v>
          </cell>
          <cell r="P11">
            <v>47000</v>
          </cell>
          <cell r="Q11">
            <v>0.8</v>
          </cell>
          <cell r="R11">
            <v>37600</v>
          </cell>
        </row>
        <row r="12">
          <cell r="A12" t="str">
            <v>M070201</v>
          </cell>
          <cell r="B12" t="str">
            <v>Ｈ形鋼</v>
          </cell>
          <cell r="C12" t="str">
            <v>SS400                   H-125*125*6.5*9</v>
          </cell>
          <cell r="D12">
            <v>1.51</v>
          </cell>
          <cell r="E12" t="str">
            <v>ｔ</v>
          </cell>
          <cell r="F12">
            <v>45000</v>
          </cell>
          <cell r="G12">
            <v>67950</v>
          </cell>
          <cell r="H12">
            <v>51000</v>
          </cell>
          <cell r="I12">
            <v>77010</v>
          </cell>
          <cell r="J12">
            <v>45000</v>
          </cell>
          <cell r="K12">
            <v>67950</v>
          </cell>
          <cell r="P12">
            <v>45000</v>
          </cell>
          <cell r="Q12">
            <v>0.8</v>
          </cell>
          <cell r="R12">
            <v>36000</v>
          </cell>
        </row>
        <row r="13">
          <cell r="A13" t="str">
            <v>M070204</v>
          </cell>
          <cell r="B13" t="str">
            <v>Ｈ形鋼</v>
          </cell>
          <cell r="C13" t="str">
            <v>SS400                   H-194*150*6*9</v>
          </cell>
          <cell r="D13">
            <v>0.96</v>
          </cell>
          <cell r="E13" t="str">
            <v>ｔ</v>
          </cell>
          <cell r="F13">
            <v>45000</v>
          </cell>
          <cell r="G13">
            <v>43200</v>
          </cell>
          <cell r="H13">
            <v>51000</v>
          </cell>
          <cell r="I13">
            <v>48960</v>
          </cell>
          <cell r="J13">
            <v>45000</v>
          </cell>
          <cell r="K13">
            <v>43200</v>
          </cell>
          <cell r="P13">
            <v>45000</v>
          </cell>
          <cell r="Q13">
            <v>0.8</v>
          </cell>
          <cell r="R13">
            <v>36000</v>
          </cell>
        </row>
        <row r="14">
          <cell r="A14" t="str">
            <v>M070205</v>
          </cell>
          <cell r="B14" t="str">
            <v>Ｈ形鋼</v>
          </cell>
          <cell r="C14" t="str">
            <v>SS400                   H-200*100*5.5*8</v>
          </cell>
          <cell r="D14">
            <v>1.48</v>
          </cell>
          <cell r="E14" t="str">
            <v>ｔ</v>
          </cell>
          <cell r="F14">
            <v>45000</v>
          </cell>
          <cell r="G14">
            <v>66600</v>
          </cell>
          <cell r="H14">
            <v>51000</v>
          </cell>
          <cell r="I14">
            <v>75480</v>
          </cell>
          <cell r="J14">
            <v>45000</v>
          </cell>
          <cell r="K14">
            <v>66600</v>
          </cell>
          <cell r="P14">
            <v>45000</v>
          </cell>
          <cell r="Q14">
            <v>0.8</v>
          </cell>
          <cell r="R14">
            <v>36000</v>
          </cell>
        </row>
        <row r="15">
          <cell r="A15" t="str">
            <v>M070212</v>
          </cell>
          <cell r="B15" t="str">
            <v>Ｈ形鋼</v>
          </cell>
          <cell r="C15" t="str">
            <v>SN400B                   H-194*150*6*9</v>
          </cell>
          <cell r="D15">
            <v>1.96</v>
          </cell>
          <cell r="E15" t="str">
            <v>ｔ</v>
          </cell>
          <cell r="F15">
            <v>50000</v>
          </cell>
          <cell r="G15">
            <v>98000</v>
          </cell>
          <cell r="H15">
            <v>54000</v>
          </cell>
          <cell r="I15">
            <v>105840</v>
          </cell>
          <cell r="J15">
            <v>51000</v>
          </cell>
          <cell r="K15">
            <v>99960</v>
          </cell>
          <cell r="P15">
            <v>50000</v>
          </cell>
          <cell r="Q15">
            <v>0.8</v>
          </cell>
          <cell r="R15">
            <v>40000</v>
          </cell>
        </row>
        <row r="16">
          <cell r="A16" t="str">
            <v>M070213</v>
          </cell>
          <cell r="B16" t="str">
            <v>Ｈ形鋼</v>
          </cell>
          <cell r="C16" t="str">
            <v>SN400B                   H-200*100*5.5*8</v>
          </cell>
          <cell r="D16">
            <v>2.2000000000000002</v>
          </cell>
          <cell r="E16" t="str">
            <v>ｔ</v>
          </cell>
          <cell r="F16">
            <v>50000</v>
          </cell>
          <cell r="G16">
            <v>110000.00000000001</v>
          </cell>
          <cell r="H16">
            <v>54000</v>
          </cell>
          <cell r="I16">
            <v>118800.00000000001</v>
          </cell>
          <cell r="J16">
            <v>51000</v>
          </cell>
          <cell r="K16">
            <v>112200.00000000001</v>
          </cell>
          <cell r="P16">
            <v>50000</v>
          </cell>
          <cell r="Q16">
            <v>0.8</v>
          </cell>
          <cell r="R16">
            <v>40000</v>
          </cell>
        </row>
        <row r="17">
          <cell r="A17" t="str">
            <v>M070219</v>
          </cell>
          <cell r="B17" t="str">
            <v>BＨ形鋼</v>
          </cell>
          <cell r="C17" t="str">
            <v>SS400             BH-200～100*100*6*8</v>
          </cell>
          <cell r="D17">
            <v>0.73</v>
          </cell>
          <cell r="E17" t="str">
            <v>ｔ</v>
          </cell>
          <cell r="F17">
            <v>71000</v>
          </cell>
          <cell r="G17">
            <v>51830</v>
          </cell>
          <cell r="H17">
            <v>140000</v>
          </cell>
          <cell r="I17">
            <v>102200</v>
          </cell>
          <cell r="J17">
            <v>160000</v>
          </cell>
          <cell r="K17">
            <v>116800</v>
          </cell>
          <cell r="P17">
            <v>71000</v>
          </cell>
          <cell r="Q17">
            <v>0.8</v>
          </cell>
          <cell r="R17">
            <v>56800</v>
          </cell>
        </row>
        <row r="18">
          <cell r="A18" t="str">
            <v>M070510</v>
          </cell>
          <cell r="B18" t="str">
            <v>不等辺山形鋼</v>
          </cell>
          <cell r="C18" t="str">
            <v>SS400 L-100*75*7</v>
          </cell>
          <cell r="D18">
            <v>1.78</v>
          </cell>
          <cell r="E18" t="str">
            <v>ｔ</v>
          </cell>
          <cell r="F18">
            <v>68000</v>
          </cell>
          <cell r="G18">
            <v>121040</v>
          </cell>
          <cell r="H18">
            <v>72000</v>
          </cell>
          <cell r="I18">
            <v>128160</v>
          </cell>
          <cell r="J18">
            <v>66000</v>
          </cell>
          <cell r="K18">
            <v>117480</v>
          </cell>
          <cell r="P18">
            <v>68000</v>
          </cell>
          <cell r="Q18">
            <v>0.8</v>
          </cell>
          <cell r="R18">
            <v>54400</v>
          </cell>
        </row>
        <row r="19">
          <cell r="A19" t="str">
            <v>M070501</v>
          </cell>
          <cell r="B19" t="str">
            <v>山形鋼</v>
          </cell>
          <cell r="C19" t="str">
            <v>SS400 L-50*50*6</v>
          </cell>
          <cell r="D19">
            <v>0.05</v>
          </cell>
          <cell r="E19" t="str">
            <v>ｔ</v>
          </cell>
          <cell r="F19">
            <v>49000</v>
          </cell>
          <cell r="G19">
            <v>2450</v>
          </cell>
          <cell r="H19">
            <v>51000</v>
          </cell>
          <cell r="I19">
            <v>2550</v>
          </cell>
          <cell r="J19">
            <v>48000</v>
          </cell>
          <cell r="K19">
            <v>2400</v>
          </cell>
          <cell r="P19">
            <v>49000</v>
          </cell>
          <cell r="Q19">
            <v>0.8</v>
          </cell>
          <cell r="R19">
            <v>39200</v>
          </cell>
        </row>
        <row r="20">
          <cell r="A20" t="str">
            <v>M070051</v>
          </cell>
          <cell r="B20" t="str">
            <v>軽量溝形鋼</v>
          </cell>
          <cell r="C20" t="str">
            <v>SSC400               LC-100*50*20*2.3</v>
          </cell>
          <cell r="D20">
            <v>5.81</v>
          </cell>
          <cell r="E20" t="str">
            <v>ｔ</v>
          </cell>
          <cell r="F20">
            <v>57000</v>
          </cell>
          <cell r="G20">
            <v>331170</v>
          </cell>
          <cell r="H20">
            <v>58000</v>
          </cell>
          <cell r="I20">
            <v>336980</v>
          </cell>
          <cell r="J20">
            <v>56000</v>
          </cell>
          <cell r="K20">
            <v>325360</v>
          </cell>
          <cell r="P20">
            <v>57000</v>
          </cell>
          <cell r="Q20">
            <v>0.8</v>
          </cell>
          <cell r="R20">
            <v>45600</v>
          </cell>
        </row>
        <row r="21">
          <cell r="A21" t="str">
            <v>M070602</v>
          </cell>
          <cell r="B21" t="str">
            <v>構造用鋼管</v>
          </cell>
          <cell r="C21" t="str">
            <v>STK400                    P-165.2*6</v>
          </cell>
          <cell r="D21">
            <v>3.74</v>
          </cell>
          <cell r="E21" t="str">
            <v>ｔ</v>
          </cell>
          <cell r="F21">
            <v>105000</v>
          </cell>
          <cell r="G21">
            <v>392700</v>
          </cell>
          <cell r="H21">
            <v>114000</v>
          </cell>
          <cell r="I21">
            <v>426360</v>
          </cell>
          <cell r="J21">
            <v>110000</v>
          </cell>
          <cell r="K21">
            <v>411400</v>
          </cell>
          <cell r="P21">
            <v>105000</v>
          </cell>
          <cell r="Q21">
            <v>0.8</v>
          </cell>
          <cell r="R21">
            <v>84000</v>
          </cell>
        </row>
        <row r="22">
          <cell r="A22" t="str">
            <v>M070801</v>
          </cell>
          <cell r="B22" t="str">
            <v>高力ボルト</v>
          </cell>
          <cell r="C22" t="str">
            <v>S10T　ﾄﾙｼｱ形</v>
          </cell>
          <cell r="D22" t="str">
            <v>一式</v>
          </cell>
          <cell r="G22">
            <v>96354</v>
          </cell>
          <cell r="I22">
            <v>80372</v>
          </cell>
          <cell r="K22">
            <v>79540</v>
          </cell>
          <cell r="P22">
            <v>96354</v>
          </cell>
          <cell r="Q22">
            <v>0.8</v>
          </cell>
          <cell r="R22">
            <v>77000</v>
          </cell>
        </row>
        <row r="23">
          <cell r="A23" t="str">
            <v>M070811</v>
          </cell>
          <cell r="B23" t="str">
            <v>その他ボルト</v>
          </cell>
          <cell r="D23" t="str">
            <v>一式</v>
          </cell>
          <cell r="G23">
            <v>188720</v>
          </cell>
          <cell r="I23">
            <v>136096</v>
          </cell>
          <cell r="K23">
            <v>188192</v>
          </cell>
          <cell r="P23">
            <v>188720</v>
          </cell>
          <cell r="Q23">
            <v>0.8</v>
          </cell>
          <cell r="R23">
            <v>150900</v>
          </cell>
        </row>
        <row r="24">
          <cell r="A24" t="str">
            <v>M070851</v>
          </cell>
          <cell r="B24" t="str">
            <v>鉄骨ブレース</v>
          </cell>
          <cell r="D24" t="str">
            <v>一式</v>
          </cell>
          <cell r="G24">
            <v>357200</v>
          </cell>
          <cell r="I24">
            <v>214600</v>
          </cell>
          <cell r="K24">
            <v>213000</v>
          </cell>
          <cell r="P24">
            <v>357200</v>
          </cell>
          <cell r="Q24">
            <v>0.8</v>
          </cell>
          <cell r="R24">
            <v>285700</v>
          </cell>
        </row>
        <row r="25">
          <cell r="A25" t="str">
            <v>M071001</v>
          </cell>
          <cell r="B25" t="str">
            <v>工場加工組立費</v>
          </cell>
          <cell r="C25" t="str">
            <v>工場溶接共</v>
          </cell>
          <cell r="D25">
            <v>16.7</v>
          </cell>
          <cell r="E25" t="str">
            <v>ｔ</v>
          </cell>
          <cell r="F25">
            <v>90000</v>
          </cell>
          <cell r="G25">
            <v>1503000</v>
          </cell>
          <cell r="H25">
            <v>80000</v>
          </cell>
          <cell r="I25">
            <v>1336000</v>
          </cell>
          <cell r="J25">
            <v>75000</v>
          </cell>
          <cell r="K25">
            <v>1252500</v>
          </cell>
          <cell r="P25">
            <v>90000</v>
          </cell>
          <cell r="Q25">
            <v>0.8</v>
          </cell>
          <cell r="R25">
            <v>72000</v>
          </cell>
        </row>
        <row r="26">
          <cell r="A26" t="str">
            <v>M071051</v>
          </cell>
          <cell r="B26" t="str">
            <v>工場さび止め塗装</v>
          </cell>
          <cell r="D26">
            <v>735</v>
          </cell>
          <cell r="E26" t="str">
            <v>ｍ2</v>
          </cell>
          <cell r="F26">
            <v>350</v>
          </cell>
          <cell r="G26">
            <v>257250</v>
          </cell>
          <cell r="H26">
            <v>450</v>
          </cell>
          <cell r="I26">
            <v>330750</v>
          </cell>
          <cell r="J26">
            <v>400</v>
          </cell>
          <cell r="K26">
            <v>294000</v>
          </cell>
          <cell r="P26">
            <v>350</v>
          </cell>
          <cell r="Q26">
            <v>0.8</v>
          </cell>
          <cell r="R26">
            <v>280</v>
          </cell>
        </row>
        <row r="27">
          <cell r="A27" t="str">
            <v>M071201</v>
          </cell>
          <cell r="B27" t="str">
            <v>溶融亜鉛めっき</v>
          </cell>
          <cell r="D27">
            <v>6.93</v>
          </cell>
          <cell r="E27" t="str">
            <v>ｔ</v>
          </cell>
          <cell r="F27">
            <v>70000</v>
          </cell>
          <cell r="G27">
            <v>485100</v>
          </cell>
          <cell r="H27">
            <v>100000</v>
          </cell>
          <cell r="I27">
            <v>693000</v>
          </cell>
          <cell r="J27">
            <v>80000</v>
          </cell>
          <cell r="K27">
            <v>554400</v>
          </cell>
          <cell r="P27">
            <v>70000</v>
          </cell>
          <cell r="Q27">
            <v>0.8</v>
          </cell>
          <cell r="R27">
            <v>56000</v>
          </cell>
        </row>
        <row r="28">
          <cell r="A28" t="str">
            <v>M070911</v>
          </cell>
          <cell r="B28" t="str">
            <v>アンカーボルト埋込み</v>
          </cell>
          <cell r="D28" t="str">
            <v>一式</v>
          </cell>
          <cell r="G28">
            <v>147000</v>
          </cell>
          <cell r="I28">
            <v>739200</v>
          </cell>
          <cell r="K28">
            <v>749000</v>
          </cell>
          <cell r="P28">
            <v>147000</v>
          </cell>
          <cell r="Q28">
            <v>0.8</v>
          </cell>
          <cell r="R28">
            <v>117600</v>
          </cell>
        </row>
        <row r="29">
          <cell r="A29" t="str">
            <v>M071301</v>
          </cell>
          <cell r="B29" t="str">
            <v>建　方</v>
          </cell>
          <cell r="D29" t="str">
            <v>一式</v>
          </cell>
          <cell r="G29">
            <v>334000</v>
          </cell>
          <cell r="I29">
            <v>250500</v>
          </cell>
          <cell r="K29">
            <v>250500</v>
          </cell>
          <cell r="P29">
            <v>334000</v>
          </cell>
          <cell r="Q29">
            <v>0.8</v>
          </cell>
          <cell r="R29">
            <v>267200</v>
          </cell>
        </row>
        <row r="30">
          <cell r="A30" t="str">
            <v>M071501</v>
          </cell>
          <cell r="B30" t="str">
            <v>建方機械運転費</v>
          </cell>
          <cell r="D30" t="str">
            <v>一式</v>
          </cell>
          <cell r="G30">
            <v>210000</v>
          </cell>
          <cell r="I30">
            <v>130000</v>
          </cell>
          <cell r="K30">
            <v>130000</v>
          </cell>
          <cell r="P30">
            <v>210000</v>
          </cell>
          <cell r="Q30">
            <v>0.8</v>
          </cell>
          <cell r="R30">
            <v>168000</v>
          </cell>
        </row>
        <row r="31">
          <cell r="A31" t="str">
            <v>M071601</v>
          </cell>
          <cell r="B31" t="str">
            <v>現場本締め</v>
          </cell>
          <cell r="D31" t="str">
            <v>一式</v>
          </cell>
          <cell r="G31">
            <v>257280</v>
          </cell>
          <cell r="I31">
            <v>428800</v>
          </cell>
          <cell r="K31">
            <v>321600</v>
          </cell>
          <cell r="P31">
            <v>257280</v>
          </cell>
          <cell r="Q31">
            <v>0.8</v>
          </cell>
          <cell r="R31">
            <v>205800</v>
          </cell>
        </row>
        <row r="32">
          <cell r="A32" t="str">
            <v>M071701</v>
          </cell>
          <cell r="B32" t="str">
            <v>軽量形鋼加工取付け</v>
          </cell>
          <cell r="D32">
            <v>6.94</v>
          </cell>
          <cell r="E32" t="str">
            <v>ｔ</v>
          </cell>
          <cell r="F32">
            <v>120000</v>
          </cell>
          <cell r="G32">
            <v>832800</v>
          </cell>
          <cell r="H32">
            <v>180000</v>
          </cell>
          <cell r="I32">
            <v>1249200</v>
          </cell>
          <cell r="J32">
            <v>160000</v>
          </cell>
          <cell r="K32">
            <v>1110400</v>
          </cell>
          <cell r="P32">
            <v>120000</v>
          </cell>
          <cell r="Q32">
            <v>0.8</v>
          </cell>
          <cell r="R32">
            <v>96000</v>
          </cell>
        </row>
        <row r="33">
          <cell r="A33" t="str">
            <v>M071801</v>
          </cell>
          <cell r="B33" t="str">
            <v>鉄骨運搬</v>
          </cell>
          <cell r="D33" t="str">
            <v>一式</v>
          </cell>
          <cell r="G33">
            <v>100200</v>
          </cell>
          <cell r="I33">
            <v>100200</v>
          </cell>
          <cell r="K33">
            <v>100200</v>
          </cell>
          <cell r="P33">
            <v>100200</v>
          </cell>
          <cell r="Q33">
            <v>0.8</v>
          </cell>
          <cell r="R33">
            <v>80100</v>
          </cell>
        </row>
        <row r="35">
          <cell r="B35" t="str">
            <v>小　計</v>
          </cell>
          <cell r="G35">
            <v>6368214</v>
          </cell>
          <cell r="I35">
            <v>7517688</v>
          </cell>
          <cell r="K35">
            <v>6992322</v>
          </cell>
        </row>
        <row r="37">
          <cell r="A37" t="str">
            <v>一般鉄骨工事</v>
          </cell>
          <cell r="F37" t="str">
            <v>㈱ヨネモリ</v>
          </cell>
          <cell r="H37" t="str">
            <v>本田鉄工㈱</v>
          </cell>
          <cell r="J37" t="str">
            <v>㈱奥武鉄工</v>
          </cell>
          <cell r="P37" t="str">
            <v>㈱ヨネモリ</v>
          </cell>
        </row>
        <row r="39">
          <cell r="B39" t="str">
            <v>【　レクチャーホール棟　】</v>
          </cell>
        </row>
        <row r="40">
          <cell r="A40" t="str">
            <v>M070300</v>
          </cell>
          <cell r="B40" t="str">
            <v>鋼板</v>
          </cell>
          <cell r="C40" t="str">
            <v>SS400 PL-4.5</v>
          </cell>
          <cell r="D40">
            <v>0.05</v>
          </cell>
          <cell r="E40" t="str">
            <v>ｔ</v>
          </cell>
          <cell r="F40">
            <v>71000</v>
          </cell>
          <cell r="G40">
            <v>3550</v>
          </cell>
          <cell r="H40">
            <v>110000</v>
          </cell>
          <cell r="I40">
            <v>5500</v>
          </cell>
          <cell r="J40">
            <v>112000</v>
          </cell>
          <cell r="K40">
            <v>5600</v>
          </cell>
          <cell r="P40">
            <v>71000</v>
          </cell>
          <cell r="Q40">
            <v>0.8</v>
          </cell>
          <cell r="R40">
            <v>56800</v>
          </cell>
        </row>
        <row r="41">
          <cell r="A41" t="str">
            <v>M070301</v>
          </cell>
          <cell r="B41" t="str">
            <v>鋼板</v>
          </cell>
          <cell r="C41" t="str">
            <v>SS400 PL-6</v>
          </cell>
          <cell r="D41">
            <v>1.17</v>
          </cell>
          <cell r="E41" t="str">
            <v>ｔ</v>
          </cell>
          <cell r="F41">
            <v>70000</v>
          </cell>
          <cell r="G41">
            <v>81900</v>
          </cell>
          <cell r="H41">
            <v>90000</v>
          </cell>
          <cell r="I41">
            <v>105300</v>
          </cell>
          <cell r="J41">
            <v>88000</v>
          </cell>
          <cell r="K41">
            <v>102960</v>
          </cell>
          <cell r="P41">
            <v>70000</v>
          </cell>
          <cell r="Q41">
            <v>0.8</v>
          </cell>
          <cell r="R41">
            <v>56000</v>
          </cell>
        </row>
        <row r="42">
          <cell r="A42" t="str">
            <v>M070302</v>
          </cell>
          <cell r="B42" t="str">
            <v>鋼板</v>
          </cell>
          <cell r="C42" t="str">
            <v>SS400 PL-9</v>
          </cell>
          <cell r="D42">
            <v>1.79</v>
          </cell>
          <cell r="E42" t="str">
            <v>ｔ</v>
          </cell>
          <cell r="F42">
            <v>70000</v>
          </cell>
          <cell r="G42">
            <v>125300</v>
          </cell>
          <cell r="H42">
            <v>90000</v>
          </cell>
          <cell r="I42">
            <v>161100</v>
          </cell>
          <cell r="J42">
            <v>88000</v>
          </cell>
          <cell r="K42">
            <v>157520</v>
          </cell>
          <cell r="P42">
            <v>70000</v>
          </cell>
          <cell r="Q42">
            <v>0.8</v>
          </cell>
          <cell r="R42">
            <v>56000</v>
          </cell>
        </row>
        <row r="43">
          <cell r="A43" t="str">
            <v>M070304</v>
          </cell>
          <cell r="B43" t="str">
            <v>鋼板</v>
          </cell>
          <cell r="C43" t="str">
            <v>SN400B PL-9</v>
          </cell>
          <cell r="D43">
            <v>0.42</v>
          </cell>
          <cell r="E43" t="str">
            <v>ｔ</v>
          </cell>
          <cell r="F43">
            <v>72000</v>
          </cell>
          <cell r="G43">
            <v>30240</v>
          </cell>
          <cell r="H43">
            <v>94000</v>
          </cell>
          <cell r="I43">
            <v>39480</v>
          </cell>
          <cell r="J43">
            <v>92000</v>
          </cell>
          <cell r="K43">
            <v>38640</v>
          </cell>
          <cell r="P43">
            <v>72000</v>
          </cell>
          <cell r="Q43">
            <v>0.8</v>
          </cell>
          <cell r="R43">
            <v>57600</v>
          </cell>
        </row>
        <row r="44">
          <cell r="A44" t="str">
            <v>M070305</v>
          </cell>
          <cell r="B44" t="str">
            <v>鋼板</v>
          </cell>
          <cell r="C44" t="str">
            <v>SN400B PL-12</v>
          </cell>
          <cell r="D44">
            <v>0.55000000000000004</v>
          </cell>
          <cell r="E44" t="str">
            <v>ｔ</v>
          </cell>
          <cell r="F44">
            <v>72000</v>
          </cell>
          <cell r="G44">
            <v>39600</v>
          </cell>
          <cell r="H44">
            <v>94000</v>
          </cell>
          <cell r="I44">
            <v>51700.000000000007</v>
          </cell>
          <cell r="J44">
            <v>92000</v>
          </cell>
          <cell r="K44">
            <v>50600.000000000007</v>
          </cell>
          <cell r="P44">
            <v>72000</v>
          </cell>
          <cell r="Q44">
            <v>0.8</v>
          </cell>
          <cell r="R44">
            <v>57600</v>
          </cell>
        </row>
        <row r="45">
          <cell r="A45" t="str">
            <v>M070309</v>
          </cell>
          <cell r="B45" t="str">
            <v>鋼板</v>
          </cell>
          <cell r="C45" t="str">
            <v>SN400C PL-16</v>
          </cell>
          <cell r="D45">
            <v>0.2</v>
          </cell>
          <cell r="E45" t="str">
            <v>ｔ</v>
          </cell>
          <cell r="F45">
            <v>79000</v>
          </cell>
          <cell r="G45">
            <v>15800</v>
          </cell>
          <cell r="H45">
            <v>110000</v>
          </cell>
          <cell r="I45">
            <v>22000</v>
          </cell>
          <cell r="J45">
            <v>99000</v>
          </cell>
          <cell r="K45">
            <v>19800</v>
          </cell>
          <cell r="P45">
            <v>79000</v>
          </cell>
          <cell r="Q45">
            <v>0.8</v>
          </cell>
          <cell r="R45">
            <v>63200</v>
          </cell>
        </row>
        <row r="46">
          <cell r="A46" t="str">
            <v>M070322</v>
          </cell>
          <cell r="B46" t="str">
            <v>鋼板</v>
          </cell>
          <cell r="C46" t="str">
            <v>SN400C PL-22</v>
          </cell>
          <cell r="D46">
            <v>1.02</v>
          </cell>
          <cell r="E46" t="str">
            <v>ｔ</v>
          </cell>
          <cell r="F46">
            <v>79000</v>
          </cell>
          <cell r="G46">
            <v>80580</v>
          </cell>
          <cell r="H46">
            <v>110000</v>
          </cell>
          <cell r="I46">
            <v>112200</v>
          </cell>
          <cell r="J46">
            <v>99000</v>
          </cell>
          <cell r="K46">
            <v>100980</v>
          </cell>
          <cell r="P46">
            <v>79000</v>
          </cell>
          <cell r="Q46">
            <v>0.8</v>
          </cell>
          <cell r="R46">
            <v>63200</v>
          </cell>
        </row>
        <row r="47">
          <cell r="A47" t="str">
            <v>M070202</v>
          </cell>
          <cell r="B47" t="str">
            <v>Ｈ形鋼</v>
          </cell>
          <cell r="C47" t="str">
            <v>SS400                   H-150*75*5*7</v>
          </cell>
          <cell r="D47">
            <v>0.92</v>
          </cell>
          <cell r="E47" t="str">
            <v>ｔ</v>
          </cell>
          <cell r="F47">
            <v>47000</v>
          </cell>
          <cell r="G47">
            <v>43240</v>
          </cell>
          <cell r="H47">
            <v>51000</v>
          </cell>
          <cell r="I47">
            <v>46920</v>
          </cell>
          <cell r="J47">
            <v>47000</v>
          </cell>
          <cell r="K47">
            <v>43240</v>
          </cell>
          <cell r="P47">
            <v>47000</v>
          </cell>
          <cell r="Q47">
            <v>0.8</v>
          </cell>
          <cell r="R47">
            <v>37600</v>
          </cell>
        </row>
        <row r="48">
          <cell r="A48" t="str">
            <v>M070203</v>
          </cell>
          <cell r="B48" t="str">
            <v>Ｈ形鋼</v>
          </cell>
          <cell r="C48" t="str">
            <v>SS400                   H-150*150*7*10</v>
          </cell>
          <cell r="D48">
            <v>0.17</v>
          </cell>
          <cell r="E48" t="str">
            <v>ｔ</v>
          </cell>
          <cell r="F48">
            <v>45000</v>
          </cell>
          <cell r="G48">
            <v>7650.0000000000009</v>
          </cell>
          <cell r="H48">
            <v>48000</v>
          </cell>
          <cell r="I48">
            <v>8160.0000000000009</v>
          </cell>
          <cell r="J48">
            <v>45000</v>
          </cell>
          <cell r="K48">
            <v>7650.0000000000009</v>
          </cell>
          <cell r="P48">
            <v>45000</v>
          </cell>
          <cell r="Q48">
            <v>0.8</v>
          </cell>
          <cell r="R48">
            <v>36000</v>
          </cell>
        </row>
        <row r="49">
          <cell r="A49" t="str">
            <v>M070204</v>
          </cell>
          <cell r="B49" t="str">
            <v>Ｈ形鋼</v>
          </cell>
          <cell r="C49" t="str">
            <v>SS400                   H-194*150*6*9</v>
          </cell>
          <cell r="D49">
            <v>2.85</v>
          </cell>
          <cell r="E49" t="str">
            <v>ｔ</v>
          </cell>
          <cell r="F49">
            <v>45000</v>
          </cell>
          <cell r="G49">
            <v>128250</v>
          </cell>
          <cell r="H49">
            <v>48000</v>
          </cell>
          <cell r="I49">
            <v>136800</v>
          </cell>
          <cell r="J49">
            <v>45000</v>
          </cell>
          <cell r="K49">
            <v>128250</v>
          </cell>
          <cell r="P49">
            <v>45000</v>
          </cell>
          <cell r="Q49">
            <v>0.8</v>
          </cell>
          <cell r="R49">
            <v>36000</v>
          </cell>
        </row>
        <row r="50">
          <cell r="A50" t="str">
            <v>M070206</v>
          </cell>
          <cell r="B50" t="str">
            <v>Ｈ形鋼</v>
          </cell>
          <cell r="C50" t="str">
            <v>SS400                   H-250*125*6*9</v>
          </cell>
          <cell r="D50">
            <v>1.34</v>
          </cell>
          <cell r="E50" t="str">
            <v>ｔ</v>
          </cell>
          <cell r="F50">
            <v>45000</v>
          </cell>
          <cell r="G50">
            <v>60300</v>
          </cell>
          <cell r="H50">
            <v>48000</v>
          </cell>
          <cell r="I50">
            <v>64320.000000000007</v>
          </cell>
          <cell r="J50">
            <v>45000</v>
          </cell>
          <cell r="K50">
            <v>60300</v>
          </cell>
          <cell r="P50">
            <v>45000</v>
          </cell>
          <cell r="Q50">
            <v>0.8</v>
          </cell>
          <cell r="R50">
            <v>36000</v>
          </cell>
        </row>
        <row r="51">
          <cell r="A51" t="str">
            <v>M070210</v>
          </cell>
          <cell r="B51" t="str">
            <v>Ｈ形鋼</v>
          </cell>
          <cell r="C51" t="str">
            <v>SN400B                   H-148*100*6*9</v>
          </cell>
          <cell r="D51">
            <v>0.1</v>
          </cell>
          <cell r="E51" t="str">
            <v>ｔ</v>
          </cell>
          <cell r="F51">
            <v>50000</v>
          </cell>
          <cell r="G51">
            <v>5000</v>
          </cell>
          <cell r="H51">
            <v>54000</v>
          </cell>
          <cell r="I51">
            <v>5400</v>
          </cell>
          <cell r="J51">
            <v>51000</v>
          </cell>
          <cell r="K51">
            <v>5100</v>
          </cell>
          <cell r="P51">
            <v>50000</v>
          </cell>
          <cell r="Q51">
            <v>0.8</v>
          </cell>
          <cell r="R51">
            <v>40000</v>
          </cell>
        </row>
        <row r="52">
          <cell r="A52" t="str">
            <v>M070211</v>
          </cell>
          <cell r="B52" t="str">
            <v>Ｈ形鋼</v>
          </cell>
          <cell r="C52" t="str">
            <v>SN400B                   H-150*150*7*10</v>
          </cell>
          <cell r="D52">
            <v>0.91</v>
          </cell>
          <cell r="E52" t="str">
            <v>ｔ</v>
          </cell>
          <cell r="F52">
            <v>50000</v>
          </cell>
          <cell r="G52">
            <v>45500</v>
          </cell>
          <cell r="H52">
            <v>54000</v>
          </cell>
          <cell r="I52">
            <v>49140</v>
          </cell>
          <cell r="J52">
            <v>51000</v>
          </cell>
          <cell r="K52">
            <v>46410</v>
          </cell>
          <cell r="P52">
            <v>50000</v>
          </cell>
          <cell r="Q52">
            <v>0.8</v>
          </cell>
          <cell r="R52">
            <v>40000</v>
          </cell>
        </row>
        <row r="53">
          <cell r="A53" t="str">
            <v>M070214</v>
          </cell>
          <cell r="B53" t="str">
            <v>Ｈ形鋼</v>
          </cell>
          <cell r="C53" t="str">
            <v>SN400B                   H-294*200*8*12</v>
          </cell>
          <cell r="D53">
            <v>1.65</v>
          </cell>
          <cell r="E53" t="str">
            <v>ｔ</v>
          </cell>
          <cell r="F53">
            <v>50000</v>
          </cell>
          <cell r="G53">
            <v>82500</v>
          </cell>
          <cell r="H53">
            <v>54000</v>
          </cell>
          <cell r="I53">
            <v>89100</v>
          </cell>
          <cell r="J53">
            <v>51000</v>
          </cell>
          <cell r="K53">
            <v>84150</v>
          </cell>
          <cell r="P53">
            <v>50000</v>
          </cell>
          <cell r="Q53">
            <v>0.8</v>
          </cell>
          <cell r="R53">
            <v>40000</v>
          </cell>
        </row>
        <row r="54">
          <cell r="A54" t="str">
            <v>M070215</v>
          </cell>
          <cell r="B54" t="str">
            <v>Ｈ形鋼</v>
          </cell>
          <cell r="C54" t="str">
            <v>SN400B                   H-488*300*11*18</v>
          </cell>
          <cell r="D54">
            <v>7.27</v>
          </cell>
          <cell r="E54" t="str">
            <v>ｔ</v>
          </cell>
          <cell r="F54">
            <v>52000</v>
          </cell>
          <cell r="G54">
            <v>378040</v>
          </cell>
          <cell r="H54">
            <v>57000</v>
          </cell>
          <cell r="I54">
            <v>414390</v>
          </cell>
          <cell r="J54">
            <v>53000</v>
          </cell>
          <cell r="K54">
            <v>385310</v>
          </cell>
          <cell r="P54">
            <v>52000</v>
          </cell>
          <cell r="Q54">
            <v>0.8</v>
          </cell>
          <cell r="R54">
            <v>41600</v>
          </cell>
        </row>
        <row r="55">
          <cell r="A55" t="str">
            <v>M070511</v>
          </cell>
          <cell r="B55" t="str">
            <v>不等辺山形鋼</v>
          </cell>
          <cell r="C55" t="str">
            <v>SS400 L-125*75*7</v>
          </cell>
          <cell r="D55">
            <v>0.54</v>
          </cell>
          <cell r="E55" t="str">
            <v>ｔ</v>
          </cell>
          <cell r="F55">
            <v>67000</v>
          </cell>
          <cell r="G55">
            <v>36180</v>
          </cell>
          <cell r="H55">
            <v>72000</v>
          </cell>
          <cell r="I55">
            <v>38880</v>
          </cell>
          <cell r="J55">
            <v>66000</v>
          </cell>
          <cell r="K55">
            <v>35640</v>
          </cell>
          <cell r="P55">
            <v>67000</v>
          </cell>
          <cell r="Q55">
            <v>0.8</v>
          </cell>
          <cell r="R55">
            <v>53600</v>
          </cell>
        </row>
        <row r="56">
          <cell r="A56" t="str">
            <v>M070500</v>
          </cell>
          <cell r="B56" t="str">
            <v>山形鋼</v>
          </cell>
          <cell r="C56" t="str">
            <v>SS400 L-50*50*4</v>
          </cell>
          <cell r="D56">
            <v>0.04</v>
          </cell>
          <cell r="E56" t="str">
            <v>ｔ</v>
          </cell>
          <cell r="F56">
            <v>50000</v>
          </cell>
          <cell r="G56">
            <v>2000</v>
          </cell>
          <cell r="H56">
            <v>52000</v>
          </cell>
          <cell r="I56">
            <v>2080</v>
          </cell>
          <cell r="J56">
            <v>49000</v>
          </cell>
          <cell r="K56">
            <v>1960</v>
          </cell>
          <cell r="P56">
            <v>50000</v>
          </cell>
          <cell r="Q56">
            <v>0.8</v>
          </cell>
          <cell r="R56">
            <v>40000</v>
          </cell>
        </row>
        <row r="57">
          <cell r="A57" t="str">
            <v>M070501</v>
          </cell>
          <cell r="B57" t="str">
            <v>山形鋼</v>
          </cell>
          <cell r="C57" t="str">
            <v>SS400 L-50*50*6</v>
          </cell>
          <cell r="D57">
            <v>0.16</v>
          </cell>
          <cell r="E57" t="str">
            <v>ｔ</v>
          </cell>
          <cell r="F57">
            <v>50000</v>
          </cell>
          <cell r="G57">
            <v>8000</v>
          </cell>
          <cell r="H57">
            <v>51000</v>
          </cell>
          <cell r="I57">
            <v>8160</v>
          </cell>
          <cell r="J57">
            <v>48000</v>
          </cell>
          <cell r="K57">
            <v>7680</v>
          </cell>
          <cell r="P57">
            <v>50000</v>
          </cell>
          <cell r="Q57">
            <v>0.8</v>
          </cell>
          <cell r="R57">
            <v>40000</v>
          </cell>
        </row>
        <row r="58">
          <cell r="A58" t="str">
            <v>M070502</v>
          </cell>
          <cell r="B58" t="str">
            <v>山形鋼</v>
          </cell>
          <cell r="C58" t="str">
            <v>SS400                     L-100*100*10</v>
          </cell>
          <cell r="D58">
            <v>0.05</v>
          </cell>
          <cell r="E58" t="str">
            <v>ｔ</v>
          </cell>
          <cell r="F58">
            <v>53000</v>
          </cell>
          <cell r="G58">
            <v>2650</v>
          </cell>
          <cell r="H58">
            <v>56000</v>
          </cell>
          <cell r="I58">
            <v>2800</v>
          </cell>
          <cell r="J58">
            <v>52000</v>
          </cell>
          <cell r="K58">
            <v>2600</v>
          </cell>
          <cell r="P58">
            <v>53000</v>
          </cell>
          <cell r="Q58">
            <v>0.8</v>
          </cell>
          <cell r="R58">
            <v>42400</v>
          </cell>
        </row>
        <row r="59">
          <cell r="A59" t="str">
            <v>M070295</v>
          </cell>
          <cell r="B59" t="str">
            <v>溝形鋼</v>
          </cell>
          <cell r="C59" t="str">
            <v>SS400                     [-180*75*7*10.5</v>
          </cell>
          <cell r="D59">
            <v>0.24</v>
          </cell>
          <cell r="E59" t="str">
            <v>ｔ</v>
          </cell>
          <cell r="F59">
            <v>53000</v>
          </cell>
          <cell r="G59">
            <v>12720</v>
          </cell>
          <cell r="H59">
            <v>56000</v>
          </cell>
          <cell r="I59">
            <v>13440</v>
          </cell>
          <cell r="J59">
            <v>52000</v>
          </cell>
          <cell r="K59">
            <v>12480</v>
          </cell>
          <cell r="P59">
            <v>53000</v>
          </cell>
          <cell r="Q59">
            <v>0.8</v>
          </cell>
          <cell r="R59">
            <v>42400</v>
          </cell>
        </row>
        <row r="60">
          <cell r="A60" t="str">
            <v>M070296</v>
          </cell>
          <cell r="B60" t="str">
            <v>溝形鋼</v>
          </cell>
          <cell r="C60" t="str">
            <v>SS400                     [-200*80*7.5*11</v>
          </cell>
          <cell r="D60">
            <v>0.46</v>
          </cell>
          <cell r="E60" t="str">
            <v>ｔ</v>
          </cell>
          <cell r="F60">
            <v>53000</v>
          </cell>
          <cell r="G60">
            <v>24380</v>
          </cell>
          <cell r="H60">
            <v>56000</v>
          </cell>
          <cell r="I60">
            <v>25760</v>
          </cell>
          <cell r="J60">
            <v>52000</v>
          </cell>
          <cell r="K60">
            <v>23920</v>
          </cell>
          <cell r="P60">
            <v>53000</v>
          </cell>
          <cell r="Q60">
            <v>0.8</v>
          </cell>
          <cell r="R60">
            <v>42400</v>
          </cell>
        </row>
        <row r="61">
          <cell r="A61" t="str">
            <v>M070050</v>
          </cell>
          <cell r="B61" t="str">
            <v>軽量溝形鋼</v>
          </cell>
          <cell r="C61" t="str">
            <v>SSC400               LC-100*50*20*2.3</v>
          </cell>
          <cell r="D61">
            <v>0.16</v>
          </cell>
          <cell r="E61" t="str">
            <v>ｔ</v>
          </cell>
          <cell r="F61">
            <v>57000</v>
          </cell>
          <cell r="G61">
            <v>9120</v>
          </cell>
          <cell r="H61">
            <v>58000</v>
          </cell>
          <cell r="I61">
            <v>9280</v>
          </cell>
          <cell r="J61">
            <v>56000</v>
          </cell>
          <cell r="K61">
            <v>8960</v>
          </cell>
          <cell r="P61">
            <v>57000</v>
          </cell>
          <cell r="Q61">
            <v>0.8</v>
          </cell>
          <cell r="R61">
            <v>45600</v>
          </cell>
        </row>
        <row r="62">
          <cell r="A62" t="str">
            <v>M070051</v>
          </cell>
          <cell r="B62" t="str">
            <v>軽量溝形鋼</v>
          </cell>
          <cell r="C62" t="str">
            <v>SSC400               LC-100*50*20*3.2</v>
          </cell>
          <cell r="D62">
            <v>8.14</v>
          </cell>
          <cell r="E62" t="str">
            <v>ｔ</v>
          </cell>
          <cell r="F62">
            <v>57000</v>
          </cell>
          <cell r="G62">
            <v>463980.00000000006</v>
          </cell>
          <cell r="H62">
            <v>58000</v>
          </cell>
          <cell r="I62">
            <v>472120.00000000006</v>
          </cell>
          <cell r="J62">
            <v>56000</v>
          </cell>
          <cell r="K62">
            <v>455840.00000000006</v>
          </cell>
          <cell r="P62">
            <v>57000</v>
          </cell>
          <cell r="Q62">
            <v>0.8</v>
          </cell>
          <cell r="R62">
            <v>45600</v>
          </cell>
        </row>
        <row r="63">
          <cell r="A63" t="str">
            <v>M070600</v>
          </cell>
          <cell r="B63" t="str">
            <v>構造用鋼管</v>
          </cell>
          <cell r="C63" t="str">
            <v>STK400                    P-139.8*4.5</v>
          </cell>
          <cell r="D63">
            <v>0.32</v>
          </cell>
          <cell r="E63" t="str">
            <v>ｔ</v>
          </cell>
          <cell r="F63">
            <v>105000</v>
          </cell>
          <cell r="G63">
            <v>33600</v>
          </cell>
          <cell r="H63">
            <v>114000</v>
          </cell>
          <cell r="I63">
            <v>36480</v>
          </cell>
          <cell r="J63">
            <v>110000</v>
          </cell>
          <cell r="K63">
            <v>35200</v>
          </cell>
          <cell r="P63">
            <v>105000</v>
          </cell>
          <cell r="Q63">
            <v>0.8</v>
          </cell>
          <cell r="R63">
            <v>84000</v>
          </cell>
        </row>
        <row r="64">
          <cell r="A64" t="str">
            <v>M070603</v>
          </cell>
          <cell r="B64" t="str">
            <v>構造用鋼管</v>
          </cell>
          <cell r="C64" t="str">
            <v>STK400                    P-318.5*10.3</v>
          </cell>
          <cell r="D64">
            <v>5.51</v>
          </cell>
          <cell r="E64" t="str">
            <v>ｔ</v>
          </cell>
          <cell r="F64">
            <v>105000</v>
          </cell>
          <cell r="G64">
            <v>578550</v>
          </cell>
          <cell r="H64">
            <v>120000</v>
          </cell>
          <cell r="I64">
            <v>661200</v>
          </cell>
          <cell r="J64">
            <v>130000</v>
          </cell>
          <cell r="K64">
            <v>716300</v>
          </cell>
          <cell r="P64">
            <v>105000</v>
          </cell>
          <cell r="Q64">
            <v>0.8</v>
          </cell>
          <cell r="R64">
            <v>84000</v>
          </cell>
        </row>
        <row r="65">
          <cell r="A65" t="str">
            <v>M070802</v>
          </cell>
          <cell r="B65" t="str">
            <v>高力ボルト</v>
          </cell>
          <cell r="C65" t="str">
            <v>S10T　ﾄﾙｼｱ形</v>
          </cell>
          <cell r="D65" t="str">
            <v>一式</v>
          </cell>
          <cell r="G65">
            <v>159060</v>
          </cell>
          <cell r="I65">
            <v>118458</v>
          </cell>
          <cell r="K65">
            <v>116811</v>
          </cell>
          <cell r="P65">
            <v>159060</v>
          </cell>
          <cell r="Q65">
            <v>0.8</v>
          </cell>
          <cell r="R65">
            <v>127200</v>
          </cell>
        </row>
        <row r="66">
          <cell r="A66" t="str">
            <v>M070812</v>
          </cell>
          <cell r="B66" t="str">
            <v>その他ボルト</v>
          </cell>
          <cell r="D66" t="str">
            <v>一式</v>
          </cell>
          <cell r="G66">
            <v>85440</v>
          </cell>
          <cell r="I66">
            <v>51504</v>
          </cell>
          <cell r="K66">
            <v>81072</v>
          </cell>
          <cell r="P66">
            <v>85440</v>
          </cell>
          <cell r="Q66">
            <v>0.8</v>
          </cell>
          <cell r="R66">
            <v>68300</v>
          </cell>
        </row>
        <row r="67">
          <cell r="A67" t="str">
            <v>M070852</v>
          </cell>
          <cell r="B67" t="str">
            <v>鉄骨ブレース</v>
          </cell>
          <cell r="D67" t="str">
            <v>一式</v>
          </cell>
          <cell r="G67">
            <v>228400</v>
          </cell>
          <cell r="I67">
            <v>158800</v>
          </cell>
          <cell r="K67">
            <v>153400</v>
          </cell>
          <cell r="P67">
            <v>228400</v>
          </cell>
          <cell r="Q67">
            <v>0.8</v>
          </cell>
          <cell r="R67">
            <v>182700</v>
          </cell>
        </row>
        <row r="68">
          <cell r="A68" t="str">
            <v>M071002</v>
          </cell>
          <cell r="B68" t="str">
            <v>工場加工組立費</v>
          </cell>
          <cell r="C68" t="str">
            <v>工場溶接共</v>
          </cell>
          <cell r="D68">
            <v>24.39</v>
          </cell>
          <cell r="E68" t="str">
            <v>ｔ</v>
          </cell>
          <cell r="F68">
            <v>70000</v>
          </cell>
          <cell r="G68">
            <v>1707300</v>
          </cell>
          <cell r="H68">
            <v>80000</v>
          </cell>
          <cell r="I68">
            <v>1951200</v>
          </cell>
          <cell r="J68">
            <v>75000</v>
          </cell>
          <cell r="K68">
            <v>1829250</v>
          </cell>
          <cell r="P68">
            <v>70000</v>
          </cell>
          <cell r="Q68">
            <v>0.8</v>
          </cell>
          <cell r="R68">
            <v>56000</v>
          </cell>
        </row>
        <row r="69">
          <cell r="A69" t="str">
            <v>M071052</v>
          </cell>
          <cell r="B69" t="str">
            <v>工場さび止め塗装</v>
          </cell>
          <cell r="D69">
            <v>1251</v>
          </cell>
          <cell r="E69" t="str">
            <v>ｍ2</v>
          </cell>
          <cell r="F69">
            <v>350</v>
          </cell>
          <cell r="G69">
            <v>437850</v>
          </cell>
          <cell r="H69">
            <v>450</v>
          </cell>
          <cell r="I69">
            <v>562950</v>
          </cell>
          <cell r="J69">
            <v>400</v>
          </cell>
          <cell r="K69">
            <v>500400</v>
          </cell>
          <cell r="P69">
            <v>350</v>
          </cell>
          <cell r="Q69">
            <v>0.8</v>
          </cell>
          <cell r="R69">
            <v>280</v>
          </cell>
        </row>
        <row r="72">
          <cell r="A72" t="str">
            <v>一般鉄骨工事</v>
          </cell>
          <cell r="F72" t="str">
            <v>㈱ヨネモリ</v>
          </cell>
          <cell r="H72" t="str">
            <v>本田鉄工㈱</v>
          </cell>
          <cell r="J72" t="str">
            <v>㈱奥武鉄工</v>
          </cell>
          <cell r="P72" t="str">
            <v>㈱ヨネモリ</v>
          </cell>
        </row>
        <row r="74">
          <cell r="B74" t="str">
            <v>【　レクチャーホール棟　】</v>
          </cell>
        </row>
        <row r="75">
          <cell r="A75" t="str">
            <v>M071202</v>
          </cell>
          <cell r="B75" t="str">
            <v>溶融亜鉛めっき</v>
          </cell>
          <cell r="D75">
            <v>2.4</v>
          </cell>
          <cell r="E75" t="str">
            <v>ｔ</v>
          </cell>
          <cell r="F75">
            <v>70000</v>
          </cell>
          <cell r="G75">
            <v>168000</v>
          </cell>
          <cell r="H75">
            <v>100000</v>
          </cell>
          <cell r="I75">
            <v>240000</v>
          </cell>
          <cell r="J75">
            <v>80000</v>
          </cell>
          <cell r="K75">
            <v>192000</v>
          </cell>
          <cell r="P75">
            <v>70000</v>
          </cell>
          <cell r="Q75">
            <v>0.8</v>
          </cell>
          <cell r="R75">
            <v>56000</v>
          </cell>
        </row>
        <row r="76">
          <cell r="A76" t="str">
            <v>M070912</v>
          </cell>
          <cell r="B76" t="str">
            <v>アンカーボルト埋込み</v>
          </cell>
          <cell r="D76" t="str">
            <v>一式</v>
          </cell>
          <cell r="G76">
            <v>71400</v>
          </cell>
          <cell r="I76">
            <v>401760</v>
          </cell>
          <cell r="K76">
            <v>419200</v>
          </cell>
          <cell r="P76">
            <v>71400</v>
          </cell>
          <cell r="Q76">
            <v>0.8</v>
          </cell>
          <cell r="R76">
            <v>57100</v>
          </cell>
        </row>
        <row r="77">
          <cell r="A77" t="str">
            <v>M071302</v>
          </cell>
          <cell r="B77" t="str">
            <v>建　方</v>
          </cell>
          <cell r="D77" t="str">
            <v>一式</v>
          </cell>
          <cell r="G77">
            <v>487800</v>
          </cell>
          <cell r="I77">
            <v>365850</v>
          </cell>
          <cell r="K77">
            <v>365850</v>
          </cell>
          <cell r="P77">
            <v>487800</v>
          </cell>
          <cell r="Q77">
            <v>0.8</v>
          </cell>
          <cell r="R77">
            <v>390200</v>
          </cell>
        </row>
        <row r="78">
          <cell r="A78" t="str">
            <v>M071502</v>
          </cell>
          <cell r="B78" t="str">
            <v>建方機械運転費</v>
          </cell>
          <cell r="D78" t="str">
            <v>一式</v>
          </cell>
          <cell r="G78">
            <v>320000</v>
          </cell>
          <cell r="I78">
            <v>130000</v>
          </cell>
          <cell r="K78">
            <v>130000</v>
          </cell>
          <cell r="P78">
            <v>320000</v>
          </cell>
          <cell r="Q78">
            <v>0.8</v>
          </cell>
          <cell r="R78">
            <v>256000</v>
          </cell>
        </row>
        <row r="79">
          <cell r="A79" t="str">
            <v>M071602</v>
          </cell>
          <cell r="B79" t="str">
            <v>現場本締め</v>
          </cell>
          <cell r="D79" t="str">
            <v>一式</v>
          </cell>
          <cell r="G79">
            <v>258120</v>
          </cell>
          <cell r="I79">
            <v>430200</v>
          </cell>
          <cell r="K79">
            <v>322650</v>
          </cell>
          <cell r="P79">
            <v>258120</v>
          </cell>
          <cell r="Q79">
            <v>0.8</v>
          </cell>
          <cell r="R79">
            <v>206400</v>
          </cell>
        </row>
        <row r="80">
          <cell r="A80" t="str">
            <v>M070832</v>
          </cell>
          <cell r="B80" t="str">
            <v>現場溶接</v>
          </cell>
          <cell r="D80">
            <v>21.2</v>
          </cell>
          <cell r="E80" t="str">
            <v>ｍ</v>
          </cell>
          <cell r="F80">
            <v>3000</v>
          </cell>
          <cell r="G80">
            <v>63600</v>
          </cell>
          <cell r="H80">
            <v>2000</v>
          </cell>
          <cell r="I80">
            <v>42400</v>
          </cell>
          <cell r="J80">
            <v>2000</v>
          </cell>
          <cell r="K80">
            <v>42400</v>
          </cell>
          <cell r="P80">
            <v>3000</v>
          </cell>
          <cell r="Q80">
            <v>0.8</v>
          </cell>
          <cell r="R80">
            <v>2400</v>
          </cell>
        </row>
        <row r="81">
          <cell r="A81" t="str">
            <v>M071702</v>
          </cell>
          <cell r="B81" t="str">
            <v>軽量形鋼加工取付け</v>
          </cell>
          <cell r="D81">
            <v>10.039999999999999</v>
          </cell>
          <cell r="E81" t="str">
            <v>ｔ</v>
          </cell>
          <cell r="F81">
            <v>120000</v>
          </cell>
          <cell r="G81">
            <v>1204800</v>
          </cell>
          <cell r="H81">
            <v>180000</v>
          </cell>
          <cell r="I81">
            <v>1807199.9999999998</v>
          </cell>
          <cell r="J81">
            <v>160000</v>
          </cell>
          <cell r="K81">
            <v>1606399.9999999998</v>
          </cell>
          <cell r="P81">
            <v>120000</v>
          </cell>
          <cell r="Q81">
            <v>0.8</v>
          </cell>
          <cell r="R81">
            <v>96000</v>
          </cell>
        </row>
        <row r="82">
          <cell r="A82" t="str">
            <v>M071902</v>
          </cell>
          <cell r="B82" t="str">
            <v>デッキプレート</v>
          </cell>
          <cell r="C82" t="str">
            <v>敷込み共</v>
          </cell>
          <cell r="D82">
            <v>11.8</v>
          </cell>
          <cell r="E82" t="str">
            <v>ｍ2</v>
          </cell>
          <cell r="F82">
            <v>4500</v>
          </cell>
          <cell r="G82">
            <v>53100</v>
          </cell>
          <cell r="H82">
            <v>4500</v>
          </cell>
          <cell r="I82">
            <v>53100</v>
          </cell>
          <cell r="J82">
            <v>4500</v>
          </cell>
          <cell r="K82">
            <v>53100</v>
          </cell>
          <cell r="P82">
            <v>4500</v>
          </cell>
          <cell r="Q82">
            <v>0.8</v>
          </cell>
          <cell r="R82">
            <v>3600</v>
          </cell>
        </row>
        <row r="83">
          <cell r="A83" t="str">
            <v>M071802</v>
          </cell>
          <cell r="B83" t="str">
            <v>鉄骨運搬</v>
          </cell>
          <cell r="D83" t="str">
            <v>一式</v>
          </cell>
          <cell r="G83">
            <v>146340</v>
          </cell>
          <cell r="I83">
            <v>146340</v>
          </cell>
          <cell r="K83">
            <v>146340</v>
          </cell>
          <cell r="P83">
            <v>146340</v>
          </cell>
          <cell r="Q83">
            <v>0.8</v>
          </cell>
          <cell r="R83">
            <v>117000</v>
          </cell>
        </row>
        <row r="85">
          <cell r="B85" t="str">
            <v>小　計</v>
          </cell>
          <cell r="G85">
            <v>7689840</v>
          </cell>
          <cell r="I85">
            <v>9041472</v>
          </cell>
          <cell r="K85">
            <v>8495963</v>
          </cell>
        </row>
        <row r="89">
          <cell r="B89" t="str">
            <v>【　管理棟　】</v>
          </cell>
        </row>
        <row r="90">
          <cell r="A90" t="str">
            <v>M070300</v>
          </cell>
          <cell r="B90" t="str">
            <v>鋼板</v>
          </cell>
          <cell r="C90" t="str">
            <v>SS400 PL-4.5</v>
          </cell>
          <cell r="D90">
            <v>0.06</v>
          </cell>
          <cell r="E90" t="str">
            <v>ｔ</v>
          </cell>
          <cell r="F90">
            <v>71000</v>
          </cell>
          <cell r="G90">
            <v>4260</v>
          </cell>
          <cell r="H90">
            <v>110000</v>
          </cell>
          <cell r="I90">
            <v>6600</v>
          </cell>
          <cell r="J90">
            <v>112000</v>
          </cell>
          <cell r="K90">
            <v>6720</v>
          </cell>
          <cell r="P90">
            <v>71000</v>
          </cell>
          <cell r="Q90">
            <v>0.8</v>
          </cell>
          <cell r="R90">
            <v>56800</v>
          </cell>
        </row>
        <row r="91">
          <cell r="A91" t="str">
            <v>M070301</v>
          </cell>
          <cell r="B91" t="str">
            <v>鋼板</v>
          </cell>
          <cell r="C91" t="str">
            <v>SS400 PL-6</v>
          </cell>
          <cell r="D91">
            <v>0.05</v>
          </cell>
          <cell r="E91" t="str">
            <v>ｔ</v>
          </cell>
          <cell r="F91">
            <v>70000</v>
          </cell>
          <cell r="G91">
            <v>3500</v>
          </cell>
          <cell r="H91">
            <v>90000</v>
          </cell>
          <cell r="I91">
            <v>4500</v>
          </cell>
          <cell r="J91">
            <v>88000</v>
          </cell>
          <cell r="K91">
            <v>4400</v>
          </cell>
          <cell r="P91">
            <v>70000</v>
          </cell>
          <cell r="Q91">
            <v>0.8</v>
          </cell>
          <cell r="R91">
            <v>56000</v>
          </cell>
        </row>
        <row r="92">
          <cell r="A92" t="str">
            <v>M070302</v>
          </cell>
          <cell r="B92" t="str">
            <v>鋼板</v>
          </cell>
          <cell r="C92" t="str">
            <v>SS400 PL-9</v>
          </cell>
          <cell r="D92">
            <v>0.1</v>
          </cell>
          <cell r="E92" t="str">
            <v>ｔ</v>
          </cell>
          <cell r="F92">
            <v>70000</v>
          </cell>
          <cell r="G92">
            <v>7000</v>
          </cell>
          <cell r="H92">
            <v>90000</v>
          </cell>
          <cell r="I92">
            <v>9000</v>
          </cell>
          <cell r="J92">
            <v>88000</v>
          </cell>
          <cell r="K92">
            <v>8800</v>
          </cell>
          <cell r="P92">
            <v>70000</v>
          </cell>
          <cell r="Q92">
            <v>0.8</v>
          </cell>
          <cell r="R92">
            <v>56000</v>
          </cell>
        </row>
        <row r="93">
          <cell r="A93" t="str">
            <v>M070309</v>
          </cell>
          <cell r="B93" t="str">
            <v>鋼板</v>
          </cell>
          <cell r="C93" t="str">
            <v>SN400C PL-16</v>
          </cell>
          <cell r="D93">
            <v>0.22</v>
          </cell>
          <cell r="E93" t="str">
            <v>ｔ</v>
          </cell>
          <cell r="F93">
            <v>79000</v>
          </cell>
          <cell r="G93">
            <v>17380</v>
          </cell>
          <cell r="H93">
            <v>110000</v>
          </cell>
          <cell r="I93">
            <v>24200</v>
          </cell>
          <cell r="J93">
            <v>99000</v>
          </cell>
          <cell r="K93">
            <v>21780</v>
          </cell>
          <cell r="P93">
            <v>79000</v>
          </cell>
          <cell r="Q93">
            <v>0.8</v>
          </cell>
          <cell r="R93">
            <v>63200</v>
          </cell>
        </row>
        <row r="94">
          <cell r="A94" t="str">
            <v>M070202</v>
          </cell>
          <cell r="B94" t="str">
            <v>Ｈ形鋼</v>
          </cell>
          <cell r="C94" t="str">
            <v>SS400                   H-150*75*5*7</v>
          </cell>
          <cell r="D94">
            <v>0.02</v>
          </cell>
          <cell r="E94" t="str">
            <v>ｔ</v>
          </cell>
          <cell r="F94">
            <v>47000</v>
          </cell>
          <cell r="G94">
            <v>940</v>
          </cell>
          <cell r="H94">
            <v>51000</v>
          </cell>
          <cell r="I94">
            <v>1020</v>
          </cell>
          <cell r="J94">
            <v>47000</v>
          </cell>
          <cell r="K94">
            <v>940</v>
          </cell>
          <cell r="P94">
            <v>47000</v>
          </cell>
          <cell r="Q94">
            <v>0.8</v>
          </cell>
          <cell r="R94">
            <v>37600</v>
          </cell>
        </row>
        <row r="95">
          <cell r="A95" t="str">
            <v>M070210</v>
          </cell>
          <cell r="B95" t="str">
            <v>Ｈ形鋼</v>
          </cell>
          <cell r="C95" t="str">
            <v>SN400B                   H-148*100*6*9</v>
          </cell>
          <cell r="D95">
            <v>0.09</v>
          </cell>
          <cell r="E95" t="str">
            <v>ｔ</v>
          </cell>
          <cell r="F95">
            <v>50000</v>
          </cell>
          <cell r="G95">
            <v>4500</v>
          </cell>
          <cell r="H95">
            <v>54000</v>
          </cell>
          <cell r="I95">
            <v>4860</v>
          </cell>
          <cell r="J95">
            <v>51000</v>
          </cell>
          <cell r="K95">
            <v>4590</v>
          </cell>
          <cell r="P95">
            <v>50000</v>
          </cell>
          <cell r="Q95">
            <v>0.8</v>
          </cell>
          <cell r="R95">
            <v>40000</v>
          </cell>
        </row>
        <row r="96">
          <cell r="A96" t="str">
            <v>M070211</v>
          </cell>
          <cell r="B96" t="str">
            <v>Ｈ形鋼</v>
          </cell>
          <cell r="C96" t="str">
            <v>SN400B                   H-150*150*7*10</v>
          </cell>
          <cell r="D96">
            <v>1.01</v>
          </cell>
          <cell r="E96" t="str">
            <v>ｔ</v>
          </cell>
          <cell r="F96">
            <v>50000</v>
          </cell>
          <cell r="G96">
            <v>50500</v>
          </cell>
          <cell r="H96">
            <v>54000</v>
          </cell>
          <cell r="I96">
            <v>54540</v>
          </cell>
          <cell r="J96">
            <v>51000</v>
          </cell>
          <cell r="K96">
            <v>51510</v>
          </cell>
          <cell r="P96">
            <v>50000</v>
          </cell>
          <cell r="Q96">
            <v>0.8</v>
          </cell>
          <cell r="R96">
            <v>40000</v>
          </cell>
        </row>
        <row r="97">
          <cell r="A97" t="str">
            <v>M070502</v>
          </cell>
          <cell r="B97" t="str">
            <v>山形鋼</v>
          </cell>
          <cell r="C97" t="str">
            <v>SS400                     L-100*100*10</v>
          </cell>
          <cell r="D97">
            <v>0.05</v>
          </cell>
          <cell r="E97" t="str">
            <v>ｔ</v>
          </cell>
          <cell r="F97">
            <v>53000</v>
          </cell>
          <cell r="G97">
            <v>2650</v>
          </cell>
          <cell r="H97">
            <v>56000</v>
          </cell>
          <cell r="I97">
            <v>2800</v>
          </cell>
          <cell r="J97">
            <v>52000</v>
          </cell>
          <cell r="K97">
            <v>2600</v>
          </cell>
          <cell r="P97">
            <v>53000</v>
          </cell>
          <cell r="Q97">
            <v>0.8</v>
          </cell>
          <cell r="R97">
            <v>42400</v>
          </cell>
        </row>
        <row r="98">
          <cell r="A98" t="str">
            <v>M070295</v>
          </cell>
          <cell r="B98" t="str">
            <v>溝形鋼</v>
          </cell>
          <cell r="C98" t="str">
            <v>SS400                     [-180*75*7*10.5</v>
          </cell>
          <cell r="D98">
            <v>0.31</v>
          </cell>
          <cell r="E98" t="str">
            <v>ｔ</v>
          </cell>
          <cell r="F98">
            <v>53000</v>
          </cell>
          <cell r="G98">
            <v>16430</v>
          </cell>
          <cell r="H98">
            <v>56000</v>
          </cell>
          <cell r="I98">
            <v>17360</v>
          </cell>
          <cell r="J98">
            <v>52000</v>
          </cell>
          <cell r="K98">
            <v>16120</v>
          </cell>
          <cell r="P98">
            <v>53000</v>
          </cell>
          <cell r="Q98">
            <v>0.8</v>
          </cell>
          <cell r="R98">
            <v>42400</v>
          </cell>
        </row>
        <row r="99">
          <cell r="A99" t="str">
            <v>M070296</v>
          </cell>
          <cell r="B99" t="str">
            <v>溝形鋼</v>
          </cell>
          <cell r="C99" t="str">
            <v>SS400                     [-200*80*7.5*11</v>
          </cell>
          <cell r="D99">
            <v>0.5</v>
          </cell>
          <cell r="E99" t="str">
            <v>ｔ</v>
          </cell>
          <cell r="F99">
            <v>53000</v>
          </cell>
          <cell r="G99">
            <v>26500</v>
          </cell>
          <cell r="H99">
            <v>56000</v>
          </cell>
          <cell r="I99">
            <v>28000</v>
          </cell>
          <cell r="J99">
            <v>52000</v>
          </cell>
          <cell r="K99">
            <v>26000</v>
          </cell>
          <cell r="P99">
            <v>53000</v>
          </cell>
          <cell r="Q99">
            <v>0.8</v>
          </cell>
          <cell r="R99">
            <v>42400</v>
          </cell>
        </row>
        <row r="100">
          <cell r="A100" t="str">
            <v>M070051</v>
          </cell>
          <cell r="B100" t="str">
            <v>軽量溝形鋼</v>
          </cell>
          <cell r="C100" t="str">
            <v>SSC400               LC-100*50*20*2.3</v>
          </cell>
          <cell r="D100">
            <v>0.12</v>
          </cell>
          <cell r="E100" t="str">
            <v>ｔ</v>
          </cell>
          <cell r="F100">
            <v>57000</v>
          </cell>
          <cell r="G100">
            <v>6840</v>
          </cell>
          <cell r="H100">
            <v>58000</v>
          </cell>
          <cell r="I100">
            <v>6960</v>
          </cell>
          <cell r="J100">
            <v>56000</v>
          </cell>
          <cell r="K100">
            <v>6720</v>
          </cell>
          <cell r="P100">
            <v>57000</v>
          </cell>
          <cell r="Q100">
            <v>0.8</v>
          </cell>
          <cell r="R100">
            <v>45600</v>
          </cell>
        </row>
        <row r="101">
          <cell r="A101" t="str">
            <v>M070600</v>
          </cell>
          <cell r="B101" t="str">
            <v>構造用鋼管</v>
          </cell>
          <cell r="C101" t="str">
            <v>STK400                    P-139.8*4.5</v>
          </cell>
          <cell r="D101">
            <v>0.32</v>
          </cell>
          <cell r="E101" t="str">
            <v>ｔ</v>
          </cell>
          <cell r="F101">
            <v>105000</v>
          </cell>
          <cell r="G101">
            <v>33600</v>
          </cell>
          <cell r="H101">
            <v>114000</v>
          </cell>
          <cell r="I101">
            <v>36480</v>
          </cell>
          <cell r="J101">
            <v>110000</v>
          </cell>
          <cell r="K101">
            <v>35200</v>
          </cell>
          <cell r="P101">
            <v>105000</v>
          </cell>
          <cell r="Q101">
            <v>0.8</v>
          </cell>
          <cell r="R101">
            <v>84000</v>
          </cell>
        </row>
        <row r="102">
          <cell r="A102" t="str">
            <v>M070603</v>
          </cell>
          <cell r="B102" t="str">
            <v>構造用鋼管</v>
          </cell>
          <cell r="C102" t="str">
            <v>STK400                    P-318.5*10.3</v>
          </cell>
          <cell r="D102">
            <v>0.13</v>
          </cell>
          <cell r="E102" t="str">
            <v>ｔ</v>
          </cell>
          <cell r="F102">
            <v>105000</v>
          </cell>
          <cell r="G102">
            <v>13650</v>
          </cell>
          <cell r="H102">
            <v>114000</v>
          </cell>
          <cell r="I102">
            <v>14820</v>
          </cell>
          <cell r="J102">
            <v>110000</v>
          </cell>
          <cell r="K102">
            <v>14300</v>
          </cell>
          <cell r="P102">
            <v>105000</v>
          </cell>
          <cell r="Q102">
            <v>0.8</v>
          </cell>
          <cell r="R102">
            <v>84000</v>
          </cell>
        </row>
        <row r="103">
          <cell r="A103" t="str">
            <v>M070803</v>
          </cell>
          <cell r="B103" t="str">
            <v>高力ボルト</v>
          </cell>
          <cell r="C103" t="str">
            <v>S10T　ﾄﾙｼｱ形</v>
          </cell>
          <cell r="D103" t="str">
            <v>一式</v>
          </cell>
          <cell r="G103">
            <v>6447</v>
          </cell>
          <cell r="I103">
            <v>5215</v>
          </cell>
          <cell r="K103">
            <v>5215</v>
          </cell>
          <cell r="P103">
            <v>6447</v>
          </cell>
          <cell r="Q103">
            <v>0.8</v>
          </cell>
          <cell r="R103">
            <v>5100</v>
          </cell>
        </row>
        <row r="104">
          <cell r="A104" t="str">
            <v>M070813</v>
          </cell>
          <cell r="B104" t="str">
            <v>その他ボルト</v>
          </cell>
          <cell r="D104" t="str">
            <v>一式</v>
          </cell>
          <cell r="G104">
            <v>1890</v>
          </cell>
          <cell r="I104">
            <v>702</v>
          </cell>
          <cell r="K104">
            <v>1404</v>
          </cell>
          <cell r="P104">
            <v>1890</v>
          </cell>
          <cell r="Q104">
            <v>0.8</v>
          </cell>
          <cell r="R104">
            <v>1500</v>
          </cell>
        </row>
        <row r="105">
          <cell r="A105" t="str">
            <v>M070853</v>
          </cell>
          <cell r="B105" t="str">
            <v>鉄骨ブレース</v>
          </cell>
          <cell r="D105" t="str">
            <v>一式</v>
          </cell>
          <cell r="G105">
            <v>19200</v>
          </cell>
          <cell r="I105">
            <v>11200</v>
          </cell>
          <cell r="K105">
            <v>10920</v>
          </cell>
          <cell r="P105">
            <v>19200</v>
          </cell>
          <cell r="Q105">
            <v>0.8</v>
          </cell>
          <cell r="R105">
            <v>15300</v>
          </cell>
        </row>
        <row r="107">
          <cell r="A107" t="str">
            <v>一般鉄骨工事</v>
          </cell>
          <cell r="F107" t="str">
            <v>㈱ヨネモリ</v>
          </cell>
          <cell r="H107" t="str">
            <v>本田鉄工㈱</v>
          </cell>
          <cell r="J107" t="str">
            <v>㈱奥武鉄工</v>
          </cell>
          <cell r="P107" t="str">
            <v>㈱ヨネモリ</v>
          </cell>
        </row>
        <row r="109">
          <cell r="B109" t="str">
            <v>【　管理棟　】</v>
          </cell>
        </row>
        <row r="110">
          <cell r="A110" t="str">
            <v>M071003</v>
          </cell>
          <cell r="B110" t="str">
            <v>工場加工組立費</v>
          </cell>
          <cell r="C110" t="str">
            <v>工場溶接共</v>
          </cell>
          <cell r="D110">
            <v>1.81</v>
          </cell>
          <cell r="E110" t="str">
            <v>ｔ</v>
          </cell>
          <cell r="F110">
            <v>250000</v>
          </cell>
          <cell r="G110">
            <v>452500</v>
          </cell>
          <cell r="H110">
            <v>80000</v>
          </cell>
          <cell r="I110">
            <v>144800</v>
          </cell>
          <cell r="J110">
            <v>75000</v>
          </cell>
          <cell r="K110">
            <v>135750</v>
          </cell>
          <cell r="P110">
            <v>250000</v>
          </cell>
          <cell r="Q110">
            <v>0.8</v>
          </cell>
          <cell r="R110">
            <v>200000</v>
          </cell>
        </row>
        <row r="111">
          <cell r="A111" t="str">
            <v>M071053</v>
          </cell>
          <cell r="B111" t="str">
            <v>工場さび止め塗装</v>
          </cell>
          <cell r="D111">
            <v>6</v>
          </cell>
          <cell r="E111" t="str">
            <v>ｍ2</v>
          </cell>
          <cell r="F111">
            <v>1000</v>
          </cell>
          <cell r="G111">
            <v>6000</v>
          </cell>
          <cell r="H111">
            <v>450</v>
          </cell>
          <cell r="I111">
            <v>2700</v>
          </cell>
          <cell r="J111">
            <v>400</v>
          </cell>
          <cell r="K111">
            <v>2400</v>
          </cell>
          <cell r="P111">
            <v>1000</v>
          </cell>
          <cell r="Q111">
            <v>0.8</v>
          </cell>
          <cell r="R111">
            <v>800</v>
          </cell>
        </row>
        <row r="112">
          <cell r="A112" t="str">
            <v>M071203</v>
          </cell>
          <cell r="B112" t="str">
            <v>溶融亜鉛めっき</v>
          </cell>
          <cell r="D112">
            <v>2.73</v>
          </cell>
          <cell r="E112" t="str">
            <v>ｔ</v>
          </cell>
          <cell r="F112">
            <v>70000</v>
          </cell>
          <cell r="G112">
            <v>191100</v>
          </cell>
          <cell r="H112">
            <v>100000</v>
          </cell>
          <cell r="I112">
            <v>273000</v>
          </cell>
          <cell r="J112">
            <v>80000</v>
          </cell>
          <cell r="K112">
            <v>218400</v>
          </cell>
          <cell r="P112">
            <v>70000</v>
          </cell>
          <cell r="Q112">
            <v>0.8</v>
          </cell>
          <cell r="R112">
            <v>56000</v>
          </cell>
        </row>
        <row r="113">
          <cell r="A113" t="str">
            <v>M070913</v>
          </cell>
          <cell r="B113" t="str">
            <v>アンカーボルト埋込み</v>
          </cell>
          <cell r="D113" t="str">
            <v>一式</v>
          </cell>
          <cell r="G113">
            <v>33600</v>
          </cell>
          <cell r="I113">
            <v>168960</v>
          </cell>
          <cell r="K113">
            <v>171200</v>
          </cell>
          <cell r="P113">
            <v>33600</v>
          </cell>
          <cell r="Q113">
            <v>0.8</v>
          </cell>
          <cell r="R113">
            <v>26800</v>
          </cell>
        </row>
        <row r="114">
          <cell r="A114" t="str">
            <v>M071303</v>
          </cell>
          <cell r="B114" t="str">
            <v>建　方</v>
          </cell>
          <cell r="D114" t="str">
            <v>一式</v>
          </cell>
          <cell r="G114">
            <v>181000</v>
          </cell>
          <cell r="I114">
            <v>27150</v>
          </cell>
          <cell r="K114">
            <v>27150</v>
          </cell>
          <cell r="P114">
            <v>181000</v>
          </cell>
          <cell r="Q114">
            <v>0.8</v>
          </cell>
          <cell r="R114">
            <v>144800</v>
          </cell>
        </row>
        <row r="115">
          <cell r="A115" t="str">
            <v>M071503</v>
          </cell>
          <cell r="B115" t="str">
            <v>建方機械運転費</v>
          </cell>
          <cell r="D115" t="str">
            <v>一式</v>
          </cell>
          <cell r="G115">
            <v>70000</v>
          </cell>
          <cell r="I115">
            <v>65000</v>
          </cell>
          <cell r="K115">
            <v>65000</v>
          </cell>
          <cell r="P115">
            <v>70000</v>
          </cell>
          <cell r="Q115">
            <v>0.8</v>
          </cell>
          <cell r="R115">
            <v>56000</v>
          </cell>
        </row>
        <row r="116">
          <cell r="A116" t="str">
            <v>M071603</v>
          </cell>
          <cell r="B116" t="str">
            <v>現場本締め</v>
          </cell>
          <cell r="D116" t="str">
            <v>一式</v>
          </cell>
          <cell r="G116">
            <v>22200</v>
          </cell>
          <cell r="I116">
            <v>29600</v>
          </cell>
          <cell r="K116">
            <v>22200</v>
          </cell>
          <cell r="P116">
            <v>22200</v>
          </cell>
          <cell r="Q116">
            <v>0.8</v>
          </cell>
          <cell r="R116">
            <v>17700</v>
          </cell>
        </row>
        <row r="117">
          <cell r="A117" t="str">
            <v>M070833</v>
          </cell>
          <cell r="B117" t="str">
            <v>現場溶接</v>
          </cell>
          <cell r="D117">
            <v>21.2</v>
          </cell>
          <cell r="E117" t="str">
            <v>ｍ</v>
          </cell>
          <cell r="F117">
            <v>3000</v>
          </cell>
          <cell r="G117">
            <v>63600</v>
          </cell>
          <cell r="H117">
            <v>2000</v>
          </cell>
          <cell r="I117">
            <v>42400</v>
          </cell>
          <cell r="J117">
            <v>2000</v>
          </cell>
          <cell r="K117">
            <v>42400</v>
          </cell>
          <cell r="P117">
            <v>3000</v>
          </cell>
          <cell r="Q117">
            <v>0.8</v>
          </cell>
          <cell r="R117">
            <v>2400</v>
          </cell>
        </row>
        <row r="118">
          <cell r="A118" t="str">
            <v>M071703</v>
          </cell>
          <cell r="B118" t="str">
            <v>軽量形鋼加工取付け</v>
          </cell>
          <cell r="D118">
            <v>1.03</v>
          </cell>
          <cell r="E118" t="str">
            <v>ｔ</v>
          </cell>
          <cell r="F118">
            <v>140000</v>
          </cell>
          <cell r="G118">
            <v>144200</v>
          </cell>
          <cell r="H118">
            <v>180000</v>
          </cell>
          <cell r="I118">
            <v>185400</v>
          </cell>
          <cell r="J118">
            <v>160000</v>
          </cell>
          <cell r="K118">
            <v>164800</v>
          </cell>
          <cell r="P118">
            <v>140000</v>
          </cell>
          <cell r="Q118">
            <v>0.8</v>
          </cell>
          <cell r="R118">
            <v>112000</v>
          </cell>
        </row>
        <row r="119">
          <cell r="A119" t="str">
            <v>M071903</v>
          </cell>
          <cell r="B119" t="str">
            <v>デッキプレート</v>
          </cell>
          <cell r="C119" t="str">
            <v>敷込み共</v>
          </cell>
          <cell r="D119">
            <v>9.9</v>
          </cell>
          <cell r="E119" t="str">
            <v>ｍ2</v>
          </cell>
          <cell r="F119">
            <v>6000</v>
          </cell>
          <cell r="G119">
            <v>59400</v>
          </cell>
          <cell r="H119">
            <v>4500</v>
          </cell>
          <cell r="I119">
            <v>44550</v>
          </cell>
          <cell r="J119">
            <v>4500</v>
          </cell>
          <cell r="K119">
            <v>44550</v>
          </cell>
          <cell r="P119">
            <v>6000</v>
          </cell>
          <cell r="Q119">
            <v>0.8</v>
          </cell>
          <cell r="R119">
            <v>4800</v>
          </cell>
        </row>
        <row r="120">
          <cell r="A120" t="str">
            <v>M071803</v>
          </cell>
          <cell r="B120" t="str">
            <v>鉄骨運搬</v>
          </cell>
          <cell r="D120" t="str">
            <v>一式</v>
          </cell>
          <cell r="G120">
            <v>45250</v>
          </cell>
          <cell r="I120">
            <v>10860</v>
          </cell>
          <cell r="K120">
            <v>10860</v>
          </cell>
          <cell r="P120">
            <v>45250</v>
          </cell>
          <cell r="Q120">
            <v>0.8</v>
          </cell>
          <cell r="R120">
            <v>36200</v>
          </cell>
        </row>
        <row r="122">
          <cell r="B122" t="str">
            <v>小　計</v>
          </cell>
          <cell r="G122">
            <v>1484137</v>
          </cell>
          <cell r="I122">
            <v>1222677</v>
          </cell>
          <cell r="K122">
            <v>1121929</v>
          </cell>
        </row>
        <row r="126">
          <cell r="B126" t="str">
            <v>合　計</v>
          </cell>
          <cell r="G126">
            <v>15542191</v>
          </cell>
          <cell r="I126">
            <v>17781837</v>
          </cell>
          <cell r="K126">
            <v>16610214</v>
          </cell>
          <cell r="M126">
            <v>0</v>
          </cell>
          <cell r="P126">
            <v>15542191</v>
          </cell>
          <cell r="R126">
            <v>12433700</v>
          </cell>
        </row>
        <row r="142">
          <cell r="A142" t="str">
            <v>鉄骨工事試験</v>
          </cell>
          <cell r="F142" t="str">
            <v>㈱北陸溶接検査事務所</v>
          </cell>
          <cell r="H142" t="str">
            <v>非破壊検査㈱</v>
          </cell>
          <cell r="J142" t="str">
            <v>㈱石川検査</v>
          </cell>
          <cell r="P142" t="str">
            <v>㈱石川検査</v>
          </cell>
        </row>
        <row r="144">
          <cell r="B144" t="str">
            <v>【　展示ホール棟　】</v>
          </cell>
        </row>
        <row r="145">
          <cell r="B145" t="str">
            <v>超音波探傷試験</v>
          </cell>
          <cell r="C145" t="str">
            <v>工場溶接部</v>
          </cell>
          <cell r="D145">
            <v>60</v>
          </cell>
          <cell r="E145" t="str">
            <v>箇所</v>
          </cell>
          <cell r="F145">
            <v>1500</v>
          </cell>
          <cell r="G145">
            <v>90000</v>
          </cell>
          <cell r="H145">
            <v>1920</v>
          </cell>
          <cell r="I145">
            <v>115200</v>
          </cell>
          <cell r="K145">
            <v>40000</v>
          </cell>
        </row>
        <row r="147">
          <cell r="A147" t="str">
            <v>M078000</v>
          </cell>
          <cell r="B147" t="str">
            <v>小　計</v>
          </cell>
          <cell r="G147">
            <v>90000</v>
          </cell>
          <cell r="I147">
            <v>115200</v>
          </cell>
          <cell r="K147">
            <v>40000</v>
          </cell>
          <cell r="M147">
            <v>0</v>
          </cell>
          <cell r="P147">
            <v>40000</v>
          </cell>
          <cell r="Q147">
            <v>0.8</v>
          </cell>
          <cell r="R147">
            <v>32000</v>
          </cell>
        </row>
        <row r="149">
          <cell r="B149" t="str">
            <v>【　レクチャーホール棟　】</v>
          </cell>
        </row>
        <row r="150">
          <cell r="B150" t="str">
            <v>超音波探傷試験</v>
          </cell>
          <cell r="C150" t="str">
            <v>工場溶接部</v>
          </cell>
          <cell r="D150">
            <v>40</v>
          </cell>
          <cell r="E150" t="str">
            <v>箇所</v>
          </cell>
          <cell r="F150">
            <v>1500</v>
          </cell>
          <cell r="G150">
            <v>60000</v>
          </cell>
          <cell r="H150">
            <v>2875</v>
          </cell>
          <cell r="I150">
            <v>115000</v>
          </cell>
          <cell r="K150">
            <v>38000</v>
          </cell>
        </row>
        <row r="151">
          <cell r="B151" t="str">
            <v>超音波探傷試験</v>
          </cell>
          <cell r="C151" t="str">
            <v>現場溶接部</v>
          </cell>
          <cell r="D151">
            <v>28</v>
          </cell>
          <cell r="E151" t="str">
            <v>箇所</v>
          </cell>
          <cell r="F151">
            <v>2000</v>
          </cell>
          <cell r="G151">
            <v>56000</v>
          </cell>
          <cell r="H151">
            <v>4110</v>
          </cell>
          <cell r="I151">
            <v>115080</v>
          </cell>
          <cell r="K151">
            <v>40000</v>
          </cell>
        </row>
        <row r="153">
          <cell r="A153" t="str">
            <v>M078001</v>
          </cell>
          <cell r="B153" t="str">
            <v>小　計</v>
          </cell>
          <cell r="G153">
            <v>116000</v>
          </cell>
          <cell r="I153">
            <v>230080</v>
          </cell>
          <cell r="K153">
            <v>78000</v>
          </cell>
          <cell r="M153">
            <v>0</v>
          </cell>
          <cell r="P153">
            <v>78000</v>
          </cell>
          <cell r="Q153">
            <v>0.8</v>
          </cell>
          <cell r="R153">
            <v>62400</v>
          </cell>
        </row>
        <row r="155">
          <cell r="B155" t="str">
            <v>【　管理棟　】</v>
          </cell>
        </row>
        <row r="156">
          <cell r="B156" t="str">
            <v>超音波探傷試験</v>
          </cell>
          <cell r="C156" t="str">
            <v>工場溶接部</v>
          </cell>
          <cell r="D156">
            <v>20</v>
          </cell>
          <cell r="E156" t="str">
            <v>箇所</v>
          </cell>
          <cell r="F156">
            <v>1500</v>
          </cell>
          <cell r="G156">
            <v>30000</v>
          </cell>
          <cell r="H156">
            <v>5750</v>
          </cell>
          <cell r="I156">
            <v>115000</v>
          </cell>
          <cell r="K156">
            <v>36000</v>
          </cell>
        </row>
        <row r="157">
          <cell r="B157" t="str">
            <v>超音波探傷試験</v>
          </cell>
          <cell r="C157" t="str">
            <v>現場溶接部</v>
          </cell>
          <cell r="D157">
            <v>16</v>
          </cell>
          <cell r="E157" t="str">
            <v>箇所</v>
          </cell>
          <cell r="F157">
            <v>2000</v>
          </cell>
          <cell r="G157">
            <v>32000</v>
          </cell>
          <cell r="H157">
            <v>7190</v>
          </cell>
          <cell r="I157">
            <v>115040</v>
          </cell>
          <cell r="K157">
            <v>40000</v>
          </cell>
        </row>
        <row r="159">
          <cell r="A159" t="str">
            <v>M078002</v>
          </cell>
          <cell r="B159" t="str">
            <v>小　計</v>
          </cell>
          <cell r="G159">
            <v>62000</v>
          </cell>
          <cell r="I159">
            <v>230040</v>
          </cell>
          <cell r="K159">
            <v>76000</v>
          </cell>
          <cell r="M159">
            <v>0</v>
          </cell>
          <cell r="P159">
            <v>76000</v>
          </cell>
          <cell r="Q159">
            <v>0.8</v>
          </cell>
          <cell r="R159">
            <v>60800</v>
          </cell>
        </row>
        <row r="162">
          <cell r="B162" t="str">
            <v>合　計</v>
          </cell>
          <cell r="G162">
            <v>268000</v>
          </cell>
          <cell r="I162">
            <v>575320</v>
          </cell>
          <cell r="K162">
            <v>194000</v>
          </cell>
          <cell r="M162">
            <v>0</v>
          </cell>
          <cell r="P162">
            <v>194000</v>
          </cell>
          <cell r="R162">
            <v>155200</v>
          </cell>
        </row>
        <row r="177">
          <cell r="A177" t="str">
            <v>屋根及びとい工事</v>
          </cell>
          <cell r="F177" t="str">
            <v>元旦ビューティ工業㈱</v>
          </cell>
          <cell r="H177" t="str">
            <v>三晃金属工業㈱</v>
          </cell>
          <cell r="J177" t="str">
            <v>㈱石川セキノ興産</v>
          </cell>
          <cell r="P177" t="str">
            <v>三晃金属工業㈱</v>
          </cell>
        </row>
        <row r="179">
          <cell r="B179" t="str">
            <v>【　展示ホール棟　】</v>
          </cell>
        </row>
        <row r="180">
          <cell r="B180" t="str">
            <v>屋根下地</v>
          </cell>
          <cell r="C180">
            <v>0</v>
          </cell>
        </row>
        <row r="181">
          <cell r="A181" t="str">
            <v>M090000</v>
          </cell>
          <cell r="B181" t="str">
            <v>　アスファルトルーフィング葺き</v>
          </cell>
          <cell r="C181">
            <v>0</v>
          </cell>
          <cell r="D181">
            <v>382</v>
          </cell>
          <cell r="E181" t="str">
            <v>ｍ2</v>
          </cell>
          <cell r="F181">
            <v>450</v>
          </cell>
          <cell r="G181">
            <v>171900</v>
          </cell>
          <cell r="H181">
            <v>240</v>
          </cell>
          <cell r="I181">
            <v>91680</v>
          </cell>
          <cell r="J181">
            <v>300</v>
          </cell>
          <cell r="K181">
            <v>114600</v>
          </cell>
          <cell r="P181">
            <v>240</v>
          </cell>
          <cell r="Q181">
            <v>0.8</v>
          </cell>
          <cell r="R181">
            <v>190</v>
          </cell>
        </row>
        <row r="182">
          <cell r="B182" t="str">
            <v>屋根下地</v>
          </cell>
          <cell r="C182">
            <v>0</v>
          </cell>
          <cell r="D182">
            <v>0</v>
          </cell>
          <cell r="E182">
            <v>0</v>
          </cell>
        </row>
        <row r="183">
          <cell r="A183" t="str">
            <v>M090001</v>
          </cell>
          <cell r="B183" t="str">
            <v>　ポリエチレンフォーム敷き</v>
          </cell>
          <cell r="C183" t="str">
            <v>厚4</v>
          </cell>
          <cell r="D183">
            <v>382</v>
          </cell>
          <cell r="E183" t="str">
            <v>ｍ2</v>
          </cell>
          <cell r="F183">
            <v>1000</v>
          </cell>
          <cell r="G183">
            <v>382000</v>
          </cell>
          <cell r="H183">
            <v>600</v>
          </cell>
          <cell r="I183">
            <v>229200</v>
          </cell>
          <cell r="J183">
            <v>600</v>
          </cell>
          <cell r="K183">
            <v>229200</v>
          </cell>
          <cell r="P183">
            <v>600</v>
          </cell>
          <cell r="Q183">
            <v>0.8</v>
          </cell>
          <cell r="R183">
            <v>480</v>
          </cell>
        </row>
        <row r="184">
          <cell r="B184" t="str">
            <v>屋根下地</v>
          </cell>
          <cell r="C184">
            <v>0</v>
          </cell>
          <cell r="D184">
            <v>0</v>
          </cell>
          <cell r="E184">
            <v>0</v>
          </cell>
        </row>
        <row r="185">
          <cell r="A185" t="str">
            <v>M090002</v>
          </cell>
          <cell r="B185" t="str">
            <v>　硬質木片セメント板張り</v>
          </cell>
          <cell r="C185" t="str">
            <v>厚18</v>
          </cell>
          <cell r="D185">
            <v>382</v>
          </cell>
          <cell r="E185" t="str">
            <v>ｍ2</v>
          </cell>
          <cell r="F185">
            <v>4200</v>
          </cell>
          <cell r="G185">
            <v>1604400</v>
          </cell>
          <cell r="H185">
            <v>2800</v>
          </cell>
          <cell r="I185">
            <v>1069600</v>
          </cell>
          <cell r="J185">
            <v>3500</v>
          </cell>
          <cell r="K185">
            <v>1337000</v>
          </cell>
          <cell r="P185">
            <v>2800</v>
          </cell>
          <cell r="Q185">
            <v>0.8</v>
          </cell>
          <cell r="R185">
            <v>2240</v>
          </cell>
        </row>
        <row r="186">
          <cell r="B186" t="str">
            <v>屋根</v>
          </cell>
          <cell r="C186">
            <v>0</v>
          </cell>
          <cell r="D186">
            <v>0</v>
          </cell>
          <cell r="E186">
            <v>0</v>
          </cell>
        </row>
        <row r="187">
          <cell r="A187" t="str">
            <v>M090003</v>
          </cell>
          <cell r="B187" t="str">
            <v>　フッ素樹脂塗装鋼板　立平葺き</v>
          </cell>
          <cell r="C187" t="str">
            <v>厚0.4</v>
          </cell>
          <cell r="D187">
            <v>382</v>
          </cell>
          <cell r="E187" t="str">
            <v>ｍ2</v>
          </cell>
          <cell r="F187">
            <v>14400</v>
          </cell>
          <cell r="G187">
            <v>5500800</v>
          </cell>
          <cell r="H187">
            <v>4200</v>
          </cell>
          <cell r="I187">
            <v>1604400</v>
          </cell>
          <cell r="J187">
            <v>12000</v>
          </cell>
          <cell r="K187">
            <v>4584000</v>
          </cell>
          <cell r="P187">
            <v>4200</v>
          </cell>
          <cell r="Q187">
            <v>0.8</v>
          </cell>
          <cell r="R187">
            <v>3360</v>
          </cell>
        </row>
        <row r="188">
          <cell r="B188" t="str">
            <v>屋根　直面</v>
          </cell>
          <cell r="C188">
            <v>0</v>
          </cell>
          <cell r="D188">
            <v>0</v>
          </cell>
          <cell r="E188">
            <v>0</v>
          </cell>
        </row>
        <row r="189">
          <cell r="A189" t="str">
            <v>M090004</v>
          </cell>
          <cell r="B189" t="str">
            <v>　フッ素樹脂塗装鋼板　唐草</v>
          </cell>
          <cell r="C189" t="str">
            <v>厚0.4</v>
          </cell>
          <cell r="D189">
            <v>16.7</v>
          </cell>
          <cell r="E189" t="str">
            <v>ｍ</v>
          </cell>
          <cell r="F189">
            <v>4200</v>
          </cell>
          <cell r="G189">
            <v>70140</v>
          </cell>
          <cell r="H189">
            <v>2300</v>
          </cell>
          <cell r="I189">
            <v>38410</v>
          </cell>
          <cell r="J189">
            <v>3500</v>
          </cell>
          <cell r="K189">
            <v>58450</v>
          </cell>
          <cell r="P189">
            <v>2300</v>
          </cell>
          <cell r="Q189">
            <v>0.8</v>
          </cell>
          <cell r="R189">
            <v>1840</v>
          </cell>
        </row>
        <row r="190">
          <cell r="B190" t="str">
            <v>屋根　曲面</v>
          </cell>
          <cell r="C190">
            <v>0</v>
          </cell>
          <cell r="D190">
            <v>0</v>
          </cell>
          <cell r="E190">
            <v>0</v>
          </cell>
        </row>
        <row r="191">
          <cell r="A191" t="str">
            <v>M090005</v>
          </cell>
          <cell r="B191" t="str">
            <v>　フッ素樹脂塗装鋼板　唐草</v>
          </cell>
          <cell r="C191" t="str">
            <v>厚0.4</v>
          </cell>
          <cell r="D191">
            <v>91.7</v>
          </cell>
          <cell r="E191" t="str">
            <v>ｍ</v>
          </cell>
          <cell r="F191">
            <v>2160</v>
          </cell>
          <cell r="G191">
            <v>198072</v>
          </cell>
          <cell r="H191">
            <v>2500</v>
          </cell>
          <cell r="I191">
            <v>229250</v>
          </cell>
          <cell r="J191">
            <v>1800</v>
          </cell>
          <cell r="K191">
            <v>165060</v>
          </cell>
          <cell r="P191">
            <v>2500</v>
          </cell>
          <cell r="Q191">
            <v>0.8</v>
          </cell>
          <cell r="R191">
            <v>2000</v>
          </cell>
        </row>
        <row r="192">
          <cell r="B192" t="str">
            <v>屋根　曲面</v>
          </cell>
          <cell r="C192" t="str">
            <v>厚0.4　糸=250</v>
          </cell>
          <cell r="D192">
            <v>0</v>
          </cell>
          <cell r="E192">
            <v>0</v>
          </cell>
        </row>
        <row r="193">
          <cell r="A193" t="str">
            <v>M090006</v>
          </cell>
          <cell r="B193" t="str">
            <v>　フッ素樹脂塗装鋼板　棟包</v>
          </cell>
          <cell r="C193" t="str">
            <v>木下地100×20共</v>
          </cell>
          <cell r="D193">
            <v>50.7</v>
          </cell>
          <cell r="E193" t="str">
            <v>ｍ</v>
          </cell>
          <cell r="F193">
            <v>5160</v>
          </cell>
          <cell r="G193">
            <v>261612.00000000003</v>
          </cell>
          <cell r="H193">
            <v>4200</v>
          </cell>
          <cell r="I193">
            <v>212940</v>
          </cell>
          <cell r="J193">
            <v>4300</v>
          </cell>
          <cell r="K193">
            <v>218010</v>
          </cell>
          <cell r="P193">
            <v>4200</v>
          </cell>
          <cell r="Q193">
            <v>0.8</v>
          </cell>
          <cell r="R193">
            <v>3360</v>
          </cell>
        </row>
        <row r="194">
          <cell r="B194" t="str">
            <v>屋根　曲面</v>
          </cell>
          <cell r="C194" t="str">
            <v>厚0.4　糸=150</v>
          </cell>
          <cell r="D194">
            <v>0</v>
          </cell>
          <cell r="E194">
            <v>0</v>
          </cell>
        </row>
        <row r="195">
          <cell r="A195" t="str">
            <v>M090007</v>
          </cell>
          <cell r="B195" t="str">
            <v>　フッ素樹脂塗装鋼板　棟包</v>
          </cell>
          <cell r="C195" t="str">
            <v>木下地100×20共</v>
          </cell>
          <cell r="D195">
            <v>41.7</v>
          </cell>
          <cell r="E195" t="str">
            <v>ｍ</v>
          </cell>
          <cell r="F195">
            <v>4560</v>
          </cell>
          <cell r="G195">
            <v>190152</v>
          </cell>
          <cell r="H195">
            <v>4200</v>
          </cell>
          <cell r="I195">
            <v>175140</v>
          </cell>
          <cell r="J195">
            <v>3800</v>
          </cell>
          <cell r="K195">
            <v>158460</v>
          </cell>
          <cell r="P195">
            <v>4200</v>
          </cell>
          <cell r="Q195">
            <v>0.8</v>
          </cell>
          <cell r="R195">
            <v>3360</v>
          </cell>
        </row>
        <row r="197">
          <cell r="B197" t="str">
            <v>小　計</v>
          </cell>
          <cell r="G197">
            <v>8379076</v>
          </cell>
          <cell r="I197">
            <v>3650620</v>
          </cell>
          <cell r="K197">
            <v>6864780</v>
          </cell>
        </row>
        <row r="200">
          <cell r="B200" t="str">
            <v>【　レクチャーホール棟　】</v>
          </cell>
        </row>
        <row r="201">
          <cell r="B201" t="str">
            <v>屋根下地</v>
          </cell>
          <cell r="C201">
            <v>0</v>
          </cell>
        </row>
        <row r="202">
          <cell r="A202" t="str">
            <v>M090010</v>
          </cell>
          <cell r="B202" t="str">
            <v>　アスファルトルーフィング葺き</v>
          </cell>
          <cell r="C202">
            <v>0</v>
          </cell>
          <cell r="D202">
            <v>266</v>
          </cell>
          <cell r="E202" t="str">
            <v>ｍ2</v>
          </cell>
          <cell r="F202">
            <v>450</v>
          </cell>
          <cell r="G202">
            <v>119700</v>
          </cell>
          <cell r="H202">
            <v>240</v>
          </cell>
          <cell r="I202">
            <v>63840</v>
          </cell>
          <cell r="J202">
            <v>300</v>
          </cell>
          <cell r="K202">
            <v>79800</v>
          </cell>
          <cell r="P202">
            <v>240</v>
          </cell>
          <cell r="Q202">
            <v>0.8</v>
          </cell>
          <cell r="R202">
            <v>190</v>
          </cell>
        </row>
        <row r="203">
          <cell r="B203" t="str">
            <v>屋根下地</v>
          </cell>
          <cell r="C203">
            <v>0</v>
          </cell>
          <cell r="D203">
            <v>0</v>
          </cell>
          <cell r="E203">
            <v>0</v>
          </cell>
        </row>
        <row r="204">
          <cell r="A204" t="str">
            <v>M090011</v>
          </cell>
          <cell r="B204" t="str">
            <v>　ポリエチレンフォーム敷き</v>
          </cell>
          <cell r="C204" t="str">
            <v>厚4</v>
          </cell>
          <cell r="D204">
            <v>266</v>
          </cell>
          <cell r="E204" t="str">
            <v>ｍ2</v>
          </cell>
          <cell r="F204">
            <v>1000</v>
          </cell>
          <cell r="G204">
            <v>266000</v>
          </cell>
          <cell r="H204">
            <v>600</v>
          </cell>
          <cell r="I204">
            <v>159600</v>
          </cell>
          <cell r="J204">
            <v>600</v>
          </cell>
          <cell r="K204">
            <v>159600</v>
          </cell>
          <cell r="P204">
            <v>600</v>
          </cell>
          <cell r="Q204">
            <v>0.8</v>
          </cell>
          <cell r="R204">
            <v>480</v>
          </cell>
        </row>
        <row r="205">
          <cell r="B205" t="str">
            <v>屋根下地</v>
          </cell>
          <cell r="C205">
            <v>0</v>
          </cell>
          <cell r="D205">
            <v>0</v>
          </cell>
          <cell r="E205">
            <v>0</v>
          </cell>
        </row>
        <row r="206">
          <cell r="A206" t="str">
            <v>M090012</v>
          </cell>
          <cell r="B206" t="str">
            <v>　硬質木片セメント板張り</v>
          </cell>
          <cell r="C206" t="str">
            <v>厚18</v>
          </cell>
          <cell r="D206">
            <v>281</v>
          </cell>
          <cell r="E206" t="str">
            <v>ｍ2</v>
          </cell>
          <cell r="F206">
            <v>3600</v>
          </cell>
          <cell r="G206">
            <v>1011600</v>
          </cell>
          <cell r="H206">
            <v>2800</v>
          </cell>
          <cell r="I206">
            <v>786800</v>
          </cell>
          <cell r="J206">
            <v>3000</v>
          </cell>
          <cell r="K206">
            <v>843000</v>
          </cell>
          <cell r="P206">
            <v>2800</v>
          </cell>
          <cell r="Q206">
            <v>0.8</v>
          </cell>
          <cell r="R206">
            <v>2240</v>
          </cell>
        </row>
        <row r="207">
          <cell r="B207" t="str">
            <v>屋根</v>
          </cell>
          <cell r="C207">
            <v>0</v>
          </cell>
          <cell r="D207">
            <v>0</v>
          </cell>
          <cell r="E207">
            <v>0</v>
          </cell>
        </row>
        <row r="208">
          <cell r="A208" t="str">
            <v>M090013</v>
          </cell>
          <cell r="B208" t="str">
            <v>　フッ素樹脂塗装鋼板　立平葺き</v>
          </cell>
          <cell r="C208" t="str">
            <v>厚0.4</v>
          </cell>
          <cell r="D208">
            <v>266</v>
          </cell>
          <cell r="E208" t="str">
            <v>ｍ2</v>
          </cell>
          <cell r="F208">
            <v>4800</v>
          </cell>
          <cell r="G208">
            <v>1276800</v>
          </cell>
          <cell r="H208">
            <v>4200</v>
          </cell>
          <cell r="I208">
            <v>1117200</v>
          </cell>
          <cell r="J208">
            <v>4000</v>
          </cell>
          <cell r="K208">
            <v>1064000</v>
          </cell>
          <cell r="P208">
            <v>4200</v>
          </cell>
          <cell r="Q208">
            <v>0.8</v>
          </cell>
          <cell r="R208">
            <v>3360</v>
          </cell>
        </row>
        <row r="209">
          <cell r="B209" t="str">
            <v>屋根</v>
          </cell>
          <cell r="C209">
            <v>0</v>
          </cell>
          <cell r="D209">
            <v>0</v>
          </cell>
          <cell r="E209">
            <v>0</v>
          </cell>
        </row>
        <row r="210">
          <cell r="A210" t="str">
            <v>M090014</v>
          </cell>
          <cell r="B210" t="str">
            <v>　フッ素樹脂塗装鋼板　唐草</v>
          </cell>
          <cell r="C210" t="str">
            <v>厚0.4</v>
          </cell>
          <cell r="D210">
            <v>122</v>
          </cell>
          <cell r="E210" t="str">
            <v>ｍ</v>
          </cell>
          <cell r="F210">
            <v>2160</v>
          </cell>
          <cell r="G210">
            <v>263520</v>
          </cell>
          <cell r="H210">
            <v>2300</v>
          </cell>
          <cell r="I210">
            <v>280600</v>
          </cell>
          <cell r="J210">
            <v>1800</v>
          </cell>
          <cell r="K210">
            <v>219600</v>
          </cell>
          <cell r="P210">
            <v>2300</v>
          </cell>
          <cell r="Q210">
            <v>0.8</v>
          </cell>
          <cell r="R210">
            <v>1840</v>
          </cell>
        </row>
        <row r="212">
          <cell r="A212" t="str">
            <v>屋根及びとい工事</v>
          </cell>
          <cell r="F212" t="str">
            <v>元旦ビューティ工業㈱</v>
          </cell>
          <cell r="H212" t="str">
            <v>三晃金属工業㈱</v>
          </cell>
          <cell r="J212" t="str">
            <v>㈱石川セキノ興産</v>
          </cell>
          <cell r="P212" t="str">
            <v>三晃金属工業㈱</v>
          </cell>
        </row>
        <row r="214">
          <cell r="B214" t="str">
            <v>【　レクチャーホール棟　】</v>
          </cell>
        </row>
        <row r="215">
          <cell r="B215" t="str">
            <v>屋根</v>
          </cell>
          <cell r="C215" t="str">
            <v>厚0.4　糸=250</v>
          </cell>
        </row>
        <row r="216">
          <cell r="A216" t="str">
            <v>M090015</v>
          </cell>
          <cell r="B216" t="str">
            <v>　フッ素樹脂塗装鋼板　棟包</v>
          </cell>
          <cell r="C216" t="str">
            <v>木下地100×20共</v>
          </cell>
          <cell r="D216">
            <v>16.100000000000001</v>
          </cell>
          <cell r="E216" t="str">
            <v>ｍ</v>
          </cell>
          <cell r="F216">
            <v>5160</v>
          </cell>
          <cell r="G216">
            <v>83076.000000000015</v>
          </cell>
          <cell r="H216">
            <v>4000</v>
          </cell>
          <cell r="I216">
            <v>64400.000000000007</v>
          </cell>
          <cell r="J216">
            <v>4300</v>
          </cell>
          <cell r="K216">
            <v>69230</v>
          </cell>
          <cell r="P216">
            <v>4000</v>
          </cell>
          <cell r="Q216">
            <v>0.8</v>
          </cell>
          <cell r="R216">
            <v>3200</v>
          </cell>
        </row>
        <row r="217">
          <cell r="B217" t="str">
            <v>屋根</v>
          </cell>
          <cell r="C217" t="str">
            <v>厚0.4　糸=150</v>
          </cell>
          <cell r="D217">
            <v>0</v>
          </cell>
          <cell r="E217">
            <v>0</v>
          </cell>
        </row>
        <row r="218">
          <cell r="A218" t="str">
            <v>M090016</v>
          </cell>
          <cell r="B218" t="str">
            <v>　フッ素樹脂塗装鋼板　壁取合水切</v>
          </cell>
          <cell r="C218" t="str">
            <v>木下地100×20共</v>
          </cell>
          <cell r="D218">
            <v>56.4</v>
          </cell>
          <cell r="E218" t="str">
            <v>ｍ</v>
          </cell>
          <cell r="F218">
            <v>4560</v>
          </cell>
          <cell r="G218">
            <v>257184</v>
          </cell>
          <cell r="H218">
            <v>4000</v>
          </cell>
          <cell r="I218">
            <v>225600</v>
          </cell>
          <cell r="J218">
            <v>3800</v>
          </cell>
          <cell r="K218">
            <v>214320</v>
          </cell>
          <cell r="P218">
            <v>4000</v>
          </cell>
          <cell r="Q218">
            <v>0.8</v>
          </cell>
          <cell r="R218">
            <v>3200</v>
          </cell>
        </row>
        <row r="219">
          <cell r="B219">
            <v>0</v>
          </cell>
          <cell r="C219" t="str">
            <v>ｽﾃﾝﾚｽ製</v>
          </cell>
          <cell r="D219">
            <v>0</v>
          </cell>
          <cell r="E219">
            <v>0</v>
          </cell>
        </row>
        <row r="220">
          <cell r="A220" t="str">
            <v>M090017</v>
          </cell>
          <cell r="B220" t="str">
            <v>屋根　水切</v>
          </cell>
          <cell r="C220" t="str">
            <v>糸≒80</v>
          </cell>
          <cell r="D220">
            <v>17.100000000000001</v>
          </cell>
          <cell r="E220" t="str">
            <v>ｍ</v>
          </cell>
          <cell r="F220">
            <v>3000</v>
          </cell>
          <cell r="G220">
            <v>51300.000000000007</v>
          </cell>
          <cell r="H220">
            <v>3000</v>
          </cell>
          <cell r="I220">
            <v>51300.000000000007</v>
          </cell>
          <cell r="J220">
            <v>2500</v>
          </cell>
          <cell r="K220">
            <v>42750</v>
          </cell>
          <cell r="P220">
            <v>3000</v>
          </cell>
          <cell r="Q220">
            <v>0.8</v>
          </cell>
          <cell r="R220">
            <v>2400</v>
          </cell>
        </row>
        <row r="221">
          <cell r="B221" t="str">
            <v>土台水切</v>
          </cell>
          <cell r="C221">
            <v>0</v>
          </cell>
          <cell r="D221">
            <v>0</v>
          </cell>
          <cell r="E221">
            <v>0</v>
          </cell>
        </row>
        <row r="222">
          <cell r="A222" t="str">
            <v>M090018</v>
          </cell>
          <cell r="B222" t="str">
            <v>　フッ素樹脂塗装鋼板</v>
          </cell>
          <cell r="C222" t="str">
            <v>厚0.4</v>
          </cell>
          <cell r="D222">
            <v>49</v>
          </cell>
          <cell r="E222" t="str">
            <v>ｍ</v>
          </cell>
          <cell r="F222">
            <v>2160</v>
          </cell>
          <cell r="G222">
            <v>105840</v>
          </cell>
          <cell r="H222">
            <v>2300</v>
          </cell>
          <cell r="I222">
            <v>112700</v>
          </cell>
          <cell r="J222">
            <v>1800</v>
          </cell>
          <cell r="K222">
            <v>88200</v>
          </cell>
          <cell r="P222">
            <v>2300</v>
          </cell>
          <cell r="Q222">
            <v>0.8</v>
          </cell>
          <cell r="R222">
            <v>1840</v>
          </cell>
        </row>
        <row r="224">
          <cell r="B224" t="str">
            <v>小　計</v>
          </cell>
          <cell r="G224">
            <v>3435020</v>
          </cell>
          <cell r="I224">
            <v>2862040</v>
          </cell>
          <cell r="K224">
            <v>2780500</v>
          </cell>
        </row>
        <row r="227">
          <cell r="B227" t="str">
            <v>【　管理棟　】</v>
          </cell>
        </row>
        <row r="228">
          <cell r="B228" t="str">
            <v>屋根下地</v>
          </cell>
          <cell r="C228">
            <v>0</v>
          </cell>
          <cell r="R228">
            <v>0</v>
          </cell>
        </row>
        <row r="229">
          <cell r="A229" t="str">
            <v>M090020</v>
          </cell>
          <cell r="B229" t="str">
            <v>　硬質木片セメント板張り</v>
          </cell>
          <cell r="C229" t="str">
            <v>厚18</v>
          </cell>
          <cell r="D229">
            <v>13.5</v>
          </cell>
          <cell r="E229" t="str">
            <v>ｍ2</v>
          </cell>
          <cell r="F229">
            <v>3600</v>
          </cell>
          <cell r="G229">
            <v>48600</v>
          </cell>
          <cell r="H229">
            <v>2800</v>
          </cell>
          <cell r="I229">
            <v>37800</v>
          </cell>
          <cell r="J229">
            <v>3000</v>
          </cell>
          <cell r="K229">
            <v>40500</v>
          </cell>
          <cell r="M229">
            <v>0</v>
          </cell>
          <cell r="P229">
            <v>2800</v>
          </cell>
          <cell r="Q229">
            <v>0.8</v>
          </cell>
          <cell r="R229">
            <v>2240</v>
          </cell>
        </row>
        <row r="230">
          <cell r="B230">
            <v>0</v>
          </cell>
          <cell r="C230" t="str">
            <v>ｽﾃﾝﾚｽ製</v>
          </cell>
          <cell r="D230">
            <v>0</v>
          </cell>
          <cell r="E230">
            <v>0</v>
          </cell>
          <cell r="R230">
            <v>0</v>
          </cell>
        </row>
        <row r="231">
          <cell r="A231" t="str">
            <v>M090021</v>
          </cell>
          <cell r="B231" t="str">
            <v>屋根　水切</v>
          </cell>
          <cell r="C231" t="str">
            <v>糸≒80</v>
          </cell>
          <cell r="D231">
            <v>18.899999999999999</v>
          </cell>
          <cell r="E231" t="str">
            <v>ｍ</v>
          </cell>
          <cell r="F231">
            <v>3000</v>
          </cell>
          <cell r="G231">
            <v>56699.999999999993</v>
          </cell>
          <cell r="H231">
            <v>3000</v>
          </cell>
          <cell r="I231">
            <v>56699.999999999993</v>
          </cell>
          <cell r="J231">
            <v>2500</v>
          </cell>
          <cell r="K231">
            <v>47250</v>
          </cell>
          <cell r="M231">
            <v>0</v>
          </cell>
          <cell r="P231">
            <v>3000</v>
          </cell>
          <cell r="Q231">
            <v>0.8</v>
          </cell>
          <cell r="R231">
            <v>2400</v>
          </cell>
        </row>
        <row r="233">
          <cell r="B233" t="str">
            <v>小　計</v>
          </cell>
          <cell r="G233">
            <v>105300</v>
          </cell>
          <cell r="I233">
            <v>94500</v>
          </cell>
          <cell r="K233">
            <v>87750</v>
          </cell>
        </row>
        <row r="235">
          <cell r="P235">
            <v>0</v>
          </cell>
        </row>
        <row r="236">
          <cell r="B236" t="str">
            <v>合　計</v>
          </cell>
          <cell r="G236">
            <v>11919396</v>
          </cell>
          <cell r="I236">
            <v>6607160</v>
          </cell>
          <cell r="K236">
            <v>9733030</v>
          </cell>
          <cell r="P236">
            <v>6607160</v>
          </cell>
        </row>
        <row r="247">
          <cell r="A247" t="str">
            <v>石工事</v>
          </cell>
          <cell r="F247" t="str">
            <v>戸室物産㈱</v>
          </cell>
          <cell r="H247" t="str">
            <v>立野石材㈱</v>
          </cell>
          <cell r="J247" t="str">
            <v>三国産業㈱</v>
          </cell>
          <cell r="P247" t="str">
            <v>立野石材㈱</v>
          </cell>
        </row>
        <row r="249">
          <cell r="B249" t="str">
            <v>【　通　路　】</v>
          </cell>
        </row>
        <row r="250">
          <cell r="A250" t="str">
            <v>M100001</v>
          </cell>
          <cell r="B250" t="str">
            <v>腰壁天端　戸室石張り</v>
          </cell>
          <cell r="C250" t="str">
            <v>W=230 びしゃん仕上</v>
          </cell>
          <cell r="D250">
            <v>40.9</v>
          </cell>
          <cell r="E250" t="str">
            <v>ｍ</v>
          </cell>
          <cell r="F250">
            <v>57000</v>
          </cell>
          <cell r="G250">
            <v>2331300</v>
          </cell>
          <cell r="H250">
            <v>52800</v>
          </cell>
          <cell r="I250">
            <v>2159520</v>
          </cell>
          <cell r="J250">
            <v>56000</v>
          </cell>
          <cell r="K250">
            <v>2290400</v>
          </cell>
          <cell r="P250">
            <v>52800</v>
          </cell>
          <cell r="Q250">
            <v>0.8</v>
          </cell>
          <cell r="R250">
            <v>42240</v>
          </cell>
        </row>
        <row r="252">
          <cell r="A252" t="str">
            <v>M100002</v>
          </cell>
          <cell r="B252" t="str">
            <v>腰壁天端　戸室石張り</v>
          </cell>
          <cell r="C252" t="str">
            <v>W=390 びしゃん仕上</v>
          </cell>
          <cell r="D252">
            <v>40.9</v>
          </cell>
          <cell r="E252" t="str">
            <v>ｍ</v>
          </cell>
          <cell r="F252">
            <v>38000</v>
          </cell>
          <cell r="G252">
            <v>1554200</v>
          </cell>
          <cell r="H252">
            <v>35300</v>
          </cell>
          <cell r="I252">
            <v>1443770</v>
          </cell>
          <cell r="J252">
            <v>36500</v>
          </cell>
          <cell r="K252">
            <v>1492850</v>
          </cell>
          <cell r="P252">
            <v>35300</v>
          </cell>
          <cell r="Q252">
            <v>0.8</v>
          </cell>
          <cell r="R252">
            <v>28240</v>
          </cell>
        </row>
        <row r="253">
          <cell r="C253" t="str">
            <v>厚120 割肌仕上</v>
          </cell>
        </row>
        <row r="254">
          <cell r="A254" t="str">
            <v>M100003</v>
          </cell>
          <cell r="B254" t="str">
            <v>腰壁　　　戸室石張り</v>
          </cell>
          <cell r="C254" t="str">
            <v>湿式工法</v>
          </cell>
          <cell r="D254">
            <v>40.9</v>
          </cell>
          <cell r="E254" t="str">
            <v>ｍ</v>
          </cell>
          <cell r="F254">
            <v>41800</v>
          </cell>
          <cell r="G254">
            <v>1709620</v>
          </cell>
          <cell r="H254">
            <v>38700</v>
          </cell>
          <cell r="I254">
            <v>1582830</v>
          </cell>
          <cell r="J254">
            <v>43000</v>
          </cell>
          <cell r="K254">
            <v>1758700</v>
          </cell>
          <cell r="P254">
            <v>38700</v>
          </cell>
          <cell r="Q254">
            <v>0.8</v>
          </cell>
          <cell r="R254">
            <v>30960</v>
          </cell>
        </row>
        <row r="255">
          <cell r="C255" t="str">
            <v>H≒0～454</v>
          </cell>
        </row>
        <row r="257">
          <cell r="B257" t="str">
            <v>小　計</v>
          </cell>
          <cell r="G257">
            <v>5595120</v>
          </cell>
          <cell r="I257">
            <v>5186120</v>
          </cell>
          <cell r="K257">
            <v>5541950</v>
          </cell>
        </row>
        <row r="260">
          <cell r="B260" t="str">
            <v>【　地下通路　】</v>
          </cell>
        </row>
        <row r="261">
          <cell r="B261" t="str">
            <v>擁壁　天端</v>
          </cell>
        </row>
        <row r="262">
          <cell r="A262" t="str">
            <v>M100004</v>
          </cell>
          <cell r="B262" t="str">
            <v>戸室石張り</v>
          </cell>
          <cell r="C262" t="str">
            <v>W=550 びしゃん仕上</v>
          </cell>
          <cell r="D262">
            <v>3</v>
          </cell>
          <cell r="E262" t="str">
            <v>ｍ</v>
          </cell>
          <cell r="F262">
            <v>38400</v>
          </cell>
          <cell r="G262">
            <v>115200</v>
          </cell>
          <cell r="H262">
            <v>35000</v>
          </cell>
          <cell r="I262">
            <v>105000</v>
          </cell>
          <cell r="J262">
            <v>38000</v>
          </cell>
          <cell r="K262">
            <v>114000</v>
          </cell>
          <cell r="P262">
            <v>35000</v>
          </cell>
          <cell r="Q262">
            <v>0.8</v>
          </cell>
          <cell r="R262">
            <v>28000</v>
          </cell>
        </row>
        <row r="263">
          <cell r="B263" t="str">
            <v>擁壁　壁</v>
          </cell>
          <cell r="C263" t="str">
            <v>湿式工法</v>
          </cell>
        </row>
        <row r="264">
          <cell r="A264" t="str">
            <v>M100005</v>
          </cell>
          <cell r="B264" t="str">
            <v>戸室石張り</v>
          </cell>
          <cell r="C264" t="str">
            <v>厚100 割肌仕上</v>
          </cell>
          <cell r="D264">
            <v>7.8</v>
          </cell>
          <cell r="E264" t="str">
            <v>ｍ2</v>
          </cell>
          <cell r="F264">
            <v>89800</v>
          </cell>
          <cell r="G264">
            <v>700440</v>
          </cell>
          <cell r="H264">
            <v>51000</v>
          </cell>
          <cell r="I264">
            <v>397800</v>
          </cell>
          <cell r="J264">
            <v>88000</v>
          </cell>
          <cell r="K264">
            <v>686400</v>
          </cell>
          <cell r="P264">
            <v>51000</v>
          </cell>
          <cell r="Q264">
            <v>0.8</v>
          </cell>
          <cell r="R264">
            <v>40800</v>
          </cell>
        </row>
        <row r="267">
          <cell r="B267" t="str">
            <v>小　計</v>
          </cell>
          <cell r="G267">
            <v>815640</v>
          </cell>
          <cell r="I267">
            <v>502800</v>
          </cell>
          <cell r="K267">
            <v>800400</v>
          </cell>
        </row>
        <row r="270">
          <cell r="B270" t="str">
            <v>合　計</v>
          </cell>
          <cell r="G270">
            <v>6410760</v>
          </cell>
          <cell r="I270">
            <v>5688920</v>
          </cell>
          <cell r="K270">
            <v>6342350</v>
          </cell>
          <cell r="P270">
            <v>5688920</v>
          </cell>
        </row>
        <row r="282">
          <cell r="A282" t="str">
            <v>金属工事（アルミ製金物）</v>
          </cell>
          <cell r="F282" t="str">
            <v>㈱エービーシー商会</v>
          </cell>
          <cell r="H282" t="str">
            <v>三協ｱﾙﾐﾆｳﾑ工業㈱</v>
          </cell>
          <cell r="J282" t="str">
            <v>㈱日本アルミ</v>
          </cell>
          <cell r="L282" t="str">
            <v>㈱ツヅキ</v>
          </cell>
          <cell r="P282" t="str">
            <v>㈱エービーシー商会</v>
          </cell>
        </row>
        <row r="284">
          <cell r="B284" t="str">
            <v>【　大屋根　】</v>
          </cell>
        </row>
        <row r="285">
          <cell r="C285" t="str">
            <v>ｱﾙﾐﾊﾟﾈﾙ PL2.0 H=390</v>
          </cell>
          <cell r="P285" t="str">
            <v>㈱ツヅキ</v>
          </cell>
        </row>
        <row r="286">
          <cell r="A286" t="str">
            <v>M140000</v>
          </cell>
          <cell r="B286" t="str">
            <v>幕板　アルミパネル張り</v>
          </cell>
          <cell r="C286" t="str">
            <v>FUE焼付塗装</v>
          </cell>
          <cell r="D286">
            <v>139</v>
          </cell>
          <cell r="E286" t="str">
            <v>ｍ2</v>
          </cell>
          <cell r="G286" t="str">
            <v>-</v>
          </cell>
          <cell r="H286">
            <v>41000</v>
          </cell>
          <cell r="I286">
            <v>5699000</v>
          </cell>
          <cell r="J286">
            <v>28800</v>
          </cell>
          <cell r="K286">
            <v>4003200</v>
          </cell>
          <cell r="L286">
            <v>28800</v>
          </cell>
          <cell r="M286">
            <v>4003200</v>
          </cell>
          <cell r="P286">
            <v>28800</v>
          </cell>
          <cell r="Q286">
            <v>0.8</v>
          </cell>
          <cell r="R286">
            <v>23040</v>
          </cell>
        </row>
        <row r="287">
          <cell r="C287" t="str">
            <v>ｱﾙﾐ 厚2.0及び1.6 押出型材(既製品)</v>
          </cell>
        </row>
        <row r="288">
          <cell r="A288" t="str">
            <v>M140001</v>
          </cell>
          <cell r="B288" t="str">
            <v>アルミニウム製笠木</v>
          </cell>
          <cell r="C288" t="str">
            <v>W365×H123+55 FUE焼付塗装</v>
          </cell>
          <cell r="D288">
            <v>135</v>
          </cell>
          <cell r="E288" t="str">
            <v>ｍ</v>
          </cell>
          <cell r="F288">
            <v>44300</v>
          </cell>
          <cell r="G288">
            <v>5980500</v>
          </cell>
          <cell r="H288">
            <v>83000</v>
          </cell>
          <cell r="I288">
            <v>11205000</v>
          </cell>
          <cell r="J288">
            <v>48000</v>
          </cell>
          <cell r="K288">
            <v>6480000</v>
          </cell>
          <cell r="L288">
            <v>48000</v>
          </cell>
          <cell r="M288">
            <v>6480000</v>
          </cell>
          <cell r="P288">
            <v>44300</v>
          </cell>
          <cell r="Q288">
            <v>0.8</v>
          </cell>
          <cell r="R288">
            <v>35440</v>
          </cell>
        </row>
        <row r="289">
          <cell r="C289" t="str">
            <v>補強材:L-50×50×6 @625</v>
          </cell>
        </row>
        <row r="290">
          <cell r="C290" t="str">
            <v>間柱:□-80×80×4.5 @2,500</v>
          </cell>
        </row>
        <row r="291">
          <cell r="C291" t="str">
            <v>ｺｰﾅｰ間柱:□-100×100×4.5</v>
          </cell>
        </row>
        <row r="292">
          <cell r="C292" t="str">
            <v>継ぎ:2L-75×75×6 GPL-6</v>
          </cell>
        </row>
        <row r="294">
          <cell r="A294" t="str">
            <v>M140002</v>
          </cell>
          <cell r="B294" t="str">
            <v>アルミニウム製笠木　ｺｰﾅｰ加工</v>
          </cell>
          <cell r="D294">
            <v>4</v>
          </cell>
          <cell r="E294" t="str">
            <v>箇所</v>
          </cell>
          <cell r="F294">
            <v>76800</v>
          </cell>
          <cell r="G294">
            <v>307200</v>
          </cell>
          <cell r="H294">
            <v>110000</v>
          </cell>
          <cell r="I294">
            <v>440000</v>
          </cell>
          <cell r="J294">
            <v>44700</v>
          </cell>
          <cell r="K294">
            <v>178800</v>
          </cell>
          <cell r="L294">
            <v>44700</v>
          </cell>
          <cell r="M294">
            <v>178800</v>
          </cell>
          <cell r="P294">
            <v>76800</v>
          </cell>
          <cell r="Q294">
            <v>0.8</v>
          </cell>
          <cell r="R294">
            <v>61440</v>
          </cell>
        </row>
        <row r="295">
          <cell r="C295" t="str">
            <v>ｱﾙﾐﾊﾟﾈﾙ 厚2.0(曲げ)曲線</v>
          </cell>
          <cell r="P295" t="str">
            <v>㈱ツヅキ</v>
          </cell>
        </row>
        <row r="296">
          <cell r="A296" t="str">
            <v>M140003</v>
          </cell>
          <cell r="B296" t="str">
            <v>アルミニウム製笠木</v>
          </cell>
          <cell r="C296" t="str">
            <v>W525×H110+375</v>
          </cell>
          <cell r="D296">
            <v>4.4000000000000004</v>
          </cell>
          <cell r="E296" t="str">
            <v>ｍ</v>
          </cell>
          <cell r="G296" t="str">
            <v>-</v>
          </cell>
          <cell r="H296">
            <v>230000</v>
          </cell>
          <cell r="I296">
            <v>1012000.0000000001</v>
          </cell>
          <cell r="J296">
            <v>75000</v>
          </cell>
          <cell r="K296">
            <v>330000</v>
          </cell>
          <cell r="L296">
            <v>75000</v>
          </cell>
          <cell r="M296">
            <v>330000</v>
          </cell>
          <cell r="P296">
            <v>75000</v>
          </cell>
          <cell r="Q296">
            <v>0.8</v>
          </cell>
          <cell r="R296">
            <v>60000</v>
          </cell>
        </row>
        <row r="297">
          <cell r="C297" t="str">
            <v>FUE焼付塗装</v>
          </cell>
        </row>
        <row r="299">
          <cell r="C299" t="str">
            <v>厚2.0(曲げ）FUE焼付塗装</v>
          </cell>
          <cell r="P299" t="str">
            <v>㈱ツヅキ</v>
          </cell>
        </row>
        <row r="300">
          <cell r="A300" t="str">
            <v>M140004</v>
          </cell>
          <cell r="B300" t="str">
            <v>柱頭カバー　アルミパネル</v>
          </cell>
          <cell r="C300" t="str">
            <v>濡れ色防止</v>
          </cell>
          <cell r="D300">
            <v>5</v>
          </cell>
          <cell r="E300" t="str">
            <v>箇所</v>
          </cell>
          <cell r="G300" t="str">
            <v>-</v>
          </cell>
          <cell r="H300">
            <v>300000</v>
          </cell>
          <cell r="I300">
            <v>1500000</v>
          </cell>
          <cell r="J300">
            <v>420000</v>
          </cell>
          <cell r="K300">
            <v>2100000</v>
          </cell>
          <cell r="L300">
            <v>420000</v>
          </cell>
          <cell r="M300">
            <v>2100000</v>
          </cell>
          <cell r="P300">
            <v>420000</v>
          </cell>
          <cell r="Q300">
            <v>0.8</v>
          </cell>
          <cell r="R300">
            <v>336000</v>
          </cell>
        </row>
        <row r="302">
          <cell r="B302" t="str">
            <v>【　通　路　】</v>
          </cell>
        </row>
        <row r="303">
          <cell r="B303">
            <v>0</v>
          </cell>
          <cell r="C303" t="str">
            <v>既製品</v>
          </cell>
        </row>
        <row r="304">
          <cell r="A304" t="str">
            <v>M140005</v>
          </cell>
          <cell r="B304" t="str">
            <v>アルミニウム製笠木</v>
          </cell>
          <cell r="C304" t="str">
            <v>厚2.0 W=175 電解着色</v>
          </cell>
          <cell r="D304">
            <v>50.7</v>
          </cell>
          <cell r="E304" t="str">
            <v>ｍ</v>
          </cell>
          <cell r="F304">
            <v>11400</v>
          </cell>
          <cell r="G304">
            <v>577980</v>
          </cell>
          <cell r="H304">
            <v>11000</v>
          </cell>
          <cell r="I304">
            <v>557700</v>
          </cell>
          <cell r="J304">
            <v>13800</v>
          </cell>
          <cell r="K304">
            <v>699660</v>
          </cell>
          <cell r="L304">
            <v>13800</v>
          </cell>
          <cell r="M304">
            <v>699660</v>
          </cell>
          <cell r="P304">
            <v>11400</v>
          </cell>
          <cell r="Q304">
            <v>0.8</v>
          </cell>
          <cell r="R304">
            <v>9120</v>
          </cell>
        </row>
        <row r="306">
          <cell r="A306" t="str">
            <v>M140006</v>
          </cell>
          <cell r="B306" t="str">
            <v>アルミニウム製笠木　ｺｰﾅｰ加工</v>
          </cell>
          <cell r="C306" t="str">
            <v>直角</v>
          </cell>
          <cell r="D306">
            <v>1</v>
          </cell>
          <cell r="E306" t="str">
            <v>箇所</v>
          </cell>
          <cell r="F306">
            <v>19700</v>
          </cell>
          <cell r="G306">
            <v>19700</v>
          </cell>
          <cell r="H306">
            <v>21000</v>
          </cell>
          <cell r="I306">
            <v>21000</v>
          </cell>
          <cell r="J306">
            <v>23800</v>
          </cell>
          <cell r="K306">
            <v>23800</v>
          </cell>
          <cell r="L306">
            <v>23800</v>
          </cell>
          <cell r="M306">
            <v>23800</v>
          </cell>
          <cell r="P306">
            <v>19700</v>
          </cell>
          <cell r="Q306">
            <v>0.8</v>
          </cell>
          <cell r="R306">
            <v>15760</v>
          </cell>
        </row>
        <row r="308">
          <cell r="A308" t="str">
            <v>M140007</v>
          </cell>
          <cell r="B308" t="str">
            <v>アルミニウム製笠木　ｺｰﾅｰ加工</v>
          </cell>
          <cell r="C308" t="str">
            <v>鋭角</v>
          </cell>
          <cell r="D308">
            <v>1</v>
          </cell>
          <cell r="E308" t="str">
            <v>箇所</v>
          </cell>
          <cell r="F308">
            <v>23200</v>
          </cell>
          <cell r="G308">
            <v>23200</v>
          </cell>
          <cell r="H308">
            <v>24000</v>
          </cell>
          <cell r="I308">
            <v>24000</v>
          </cell>
          <cell r="J308">
            <v>30900</v>
          </cell>
          <cell r="K308">
            <v>30900</v>
          </cell>
          <cell r="L308">
            <v>30900</v>
          </cell>
          <cell r="M308">
            <v>30900</v>
          </cell>
          <cell r="P308">
            <v>23200</v>
          </cell>
          <cell r="Q308">
            <v>0.8</v>
          </cell>
          <cell r="R308">
            <v>18560</v>
          </cell>
        </row>
        <row r="310">
          <cell r="A310" t="str">
            <v>M140008</v>
          </cell>
          <cell r="B310" t="str">
            <v>アルミニウム製笠木　ｺｰﾅｰ加工</v>
          </cell>
          <cell r="C310" t="str">
            <v>鈍角</v>
          </cell>
          <cell r="D310">
            <v>1</v>
          </cell>
          <cell r="E310" t="str">
            <v>箇所</v>
          </cell>
          <cell r="F310">
            <v>23200</v>
          </cell>
          <cell r="G310">
            <v>23200</v>
          </cell>
          <cell r="H310">
            <v>24000</v>
          </cell>
          <cell r="I310">
            <v>24000</v>
          </cell>
          <cell r="J310">
            <v>26200</v>
          </cell>
          <cell r="K310">
            <v>26200</v>
          </cell>
          <cell r="L310">
            <v>26200</v>
          </cell>
          <cell r="M310">
            <v>26200</v>
          </cell>
          <cell r="P310">
            <v>23200</v>
          </cell>
          <cell r="Q310">
            <v>0.8</v>
          </cell>
          <cell r="R310">
            <v>18560</v>
          </cell>
        </row>
        <row r="312">
          <cell r="A312" t="str">
            <v>M140009</v>
          </cell>
          <cell r="B312" t="str">
            <v>壁アルミスパンドレール張り</v>
          </cell>
          <cell r="C312" t="str">
            <v>働き巾125　電解着色</v>
          </cell>
          <cell r="D312">
            <v>130</v>
          </cell>
          <cell r="E312" t="str">
            <v>ｍ2</v>
          </cell>
          <cell r="F312">
            <v>36900</v>
          </cell>
          <cell r="G312">
            <v>4797000</v>
          </cell>
          <cell r="H312">
            <v>65000</v>
          </cell>
          <cell r="I312">
            <v>8450000</v>
          </cell>
          <cell r="J312">
            <v>38000</v>
          </cell>
          <cell r="K312">
            <v>4940000</v>
          </cell>
          <cell r="L312">
            <v>38000</v>
          </cell>
          <cell r="M312">
            <v>4940000</v>
          </cell>
          <cell r="P312">
            <v>36900</v>
          </cell>
          <cell r="Q312">
            <v>0.8</v>
          </cell>
          <cell r="R312">
            <v>29520</v>
          </cell>
        </row>
        <row r="313">
          <cell r="C313" t="str">
            <v>ｱﾙﾐ押出型材　W=180</v>
          </cell>
        </row>
        <row r="314">
          <cell r="A314" t="str">
            <v>M140010</v>
          </cell>
          <cell r="B314" t="str">
            <v>同上用見切り（横）</v>
          </cell>
          <cell r="C314" t="str">
            <v>取付L-30×30×3共</v>
          </cell>
          <cell r="D314">
            <v>53.2</v>
          </cell>
          <cell r="E314" t="str">
            <v>ｍ</v>
          </cell>
          <cell r="F314">
            <v>21500</v>
          </cell>
          <cell r="G314">
            <v>1143800</v>
          </cell>
          <cell r="H314">
            <v>16000</v>
          </cell>
          <cell r="I314">
            <v>851200</v>
          </cell>
          <cell r="J314">
            <v>15000</v>
          </cell>
          <cell r="K314">
            <v>798000</v>
          </cell>
          <cell r="L314">
            <v>15000</v>
          </cell>
          <cell r="M314">
            <v>798000</v>
          </cell>
          <cell r="P314">
            <v>21500</v>
          </cell>
          <cell r="Q314">
            <v>0.8</v>
          </cell>
          <cell r="R314">
            <v>17200</v>
          </cell>
        </row>
        <row r="316">
          <cell r="A316" t="str">
            <v>M140011</v>
          </cell>
          <cell r="B316" t="str">
            <v>同上用見切り（竪）</v>
          </cell>
          <cell r="C316" t="str">
            <v>同上仕様</v>
          </cell>
          <cell r="D316">
            <v>14.6</v>
          </cell>
          <cell r="E316" t="str">
            <v>ｍ</v>
          </cell>
          <cell r="F316">
            <v>21500</v>
          </cell>
          <cell r="G316">
            <v>313900</v>
          </cell>
          <cell r="H316">
            <v>16000</v>
          </cell>
          <cell r="I316">
            <v>233600</v>
          </cell>
          <cell r="J316">
            <v>15000</v>
          </cell>
          <cell r="K316">
            <v>219000</v>
          </cell>
          <cell r="L316">
            <v>15000</v>
          </cell>
          <cell r="M316">
            <v>219000</v>
          </cell>
          <cell r="P316">
            <v>21500</v>
          </cell>
          <cell r="Q316">
            <v>0.8</v>
          </cell>
          <cell r="R316">
            <v>17200</v>
          </cell>
        </row>
        <row r="317">
          <cell r="A317" t="str">
            <v>金属工事（アルミ製金物）</v>
          </cell>
          <cell r="F317" t="str">
            <v>㈱エービーシー商会</v>
          </cell>
          <cell r="H317" t="str">
            <v>三協ｱﾙﾐﾆｳﾑ工業㈱</v>
          </cell>
          <cell r="J317" t="str">
            <v>㈱日本アルミ</v>
          </cell>
          <cell r="L317" t="str">
            <v>㈱ツヅキ</v>
          </cell>
          <cell r="P317" t="str">
            <v>㈱エービーシー商会</v>
          </cell>
        </row>
        <row r="320">
          <cell r="B320" t="str">
            <v>【　通　路　】</v>
          </cell>
        </row>
        <row r="321">
          <cell r="B321">
            <v>0</v>
          </cell>
          <cell r="P321" t="str">
            <v>㈱ツヅキ</v>
          </cell>
        </row>
        <row r="322">
          <cell r="A322" t="str">
            <v>M140012</v>
          </cell>
          <cell r="B322" t="str">
            <v>同上用壁下地</v>
          </cell>
          <cell r="C322" t="str">
            <v>ﾜﾝﾀｯﾁ-F工法(ﾌﾘｰﾁｬﾝﾈﾙﾀｲﾌﾟ)</v>
          </cell>
          <cell r="D322">
            <v>130</v>
          </cell>
          <cell r="E322" t="str">
            <v>ｍ2</v>
          </cell>
          <cell r="G322" t="str">
            <v>-</v>
          </cell>
          <cell r="H322">
            <v>6500</v>
          </cell>
          <cell r="I322">
            <v>845000</v>
          </cell>
          <cell r="J322">
            <v>5000</v>
          </cell>
          <cell r="K322">
            <v>650000</v>
          </cell>
          <cell r="L322">
            <v>6000</v>
          </cell>
          <cell r="M322">
            <v>780000</v>
          </cell>
          <cell r="P322">
            <v>6000</v>
          </cell>
          <cell r="Q322">
            <v>0.8</v>
          </cell>
          <cell r="R322">
            <v>4800</v>
          </cell>
        </row>
        <row r="323">
          <cell r="C323" t="str">
            <v>厚2.0</v>
          </cell>
        </row>
        <row r="324">
          <cell r="A324" t="str">
            <v>M140013</v>
          </cell>
          <cell r="B324" t="str">
            <v>ｺｰﾅｰ出隅　アルミパネル</v>
          </cell>
          <cell r="C324" t="str">
            <v>W(100+100)×H4320　直角</v>
          </cell>
          <cell r="D324">
            <v>1</v>
          </cell>
          <cell r="E324" t="str">
            <v>箇所</v>
          </cell>
          <cell r="F324">
            <v>62800</v>
          </cell>
          <cell r="G324">
            <v>62800</v>
          </cell>
          <cell r="H324">
            <v>65000</v>
          </cell>
          <cell r="I324">
            <v>65000</v>
          </cell>
          <cell r="J324">
            <v>70200</v>
          </cell>
          <cell r="K324">
            <v>70200</v>
          </cell>
          <cell r="L324">
            <v>70200</v>
          </cell>
          <cell r="M324">
            <v>70200</v>
          </cell>
          <cell r="P324">
            <v>62800</v>
          </cell>
          <cell r="Q324">
            <v>0.8</v>
          </cell>
          <cell r="R324">
            <v>50240</v>
          </cell>
        </row>
        <row r="325">
          <cell r="C325" t="str">
            <v>厚2.0</v>
          </cell>
        </row>
        <row r="326">
          <cell r="A326" t="str">
            <v>M140014</v>
          </cell>
          <cell r="B326" t="str">
            <v>ｺｰﾅｰ出隅　アルミパネル</v>
          </cell>
          <cell r="C326" t="str">
            <v>W(100+100)×H4320　鋭角</v>
          </cell>
          <cell r="D326">
            <v>1</v>
          </cell>
          <cell r="E326" t="str">
            <v>箇所</v>
          </cell>
          <cell r="F326">
            <v>64600</v>
          </cell>
          <cell r="G326">
            <v>64600</v>
          </cell>
          <cell r="H326">
            <v>65000</v>
          </cell>
          <cell r="I326">
            <v>65000</v>
          </cell>
          <cell r="J326">
            <v>71500</v>
          </cell>
          <cell r="K326">
            <v>71500</v>
          </cell>
          <cell r="L326">
            <v>71500</v>
          </cell>
          <cell r="M326">
            <v>71500</v>
          </cell>
          <cell r="P326">
            <v>64600</v>
          </cell>
          <cell r="Q326">
            <v>0.8</v>
          </cell>
          <cell r="R326">
            <v>51680</v>
          </cell>
        </row>
        <row r="327">
          <cell r="C327" t="str">
            <v>W=600</v>
          </cell>
        </row>
        <row r="328">
          <cell r="A328" t="str">
            <v>M140015</v>
          </cell>
          <cell r="B328" t="str">
            <v>屋根－屋根　EXP,J金物</v>
          </cell>
          <cell r="C328" t="str">
            <v>SUS304　HL　既製品</v>
          </cell>
          <cell r="D328">
            <v>5.5</v>
          </cell>
          <cell r="E328" t="str">
            <v>ｍ</v>
          </cell>
          <cell r="F328">
            <v>74250</v>
          </cell>
          <cell r="G328">
            <v>408375</v>
          </cell>
          <cell r="H328">
            <v>68000</v>
          </cell>
          <cell r="I328">
            <v>374000</v>
          </cell>
          <cell r="J328">
            <v>124000</v>
          </cell>
          <cell r="K328">
            <v>682000</v>
          </cell>
          <cell r="L328">
            <v>92200</v>
          </cell>
          <cell r="M328">
            <v>507100</v>
          </cell>
          <cell r="P328">
            <v>74250</v>
          </cell>
          <cell r="Q328">
            <v>0.8</v>
          </cell>
          <cell r="R328">
            <v>59400</v>
          </cell>
        </row>
        <row r="329">
          <cell r="C329" t="str">
            <v>W=310</v>
          </cell>
        </row>
        <row r="330">
          <cell r="A330" t="str">
            <v>M140016</v>
          </cell>
          <cell r="B330" t="str">
            <v>外壁－外壁　EXP,J金物</v>
          </cell>
          <cell r="C330" t="str">
            <v>SUS304　HL　既製品</v>
          </cell>
          <cell r="D330">
            <v>8.1999999999999993</v>
          </cell>
          <cell r="E330" t="str">
            <v>ｍ</v>
          </cell>
          <cell r="F330">
            <v>61400</v>
          </cell>
          <cell r="G330">
            <v>503479.99999999994</v>
          </cell>
          <cell r="H330">
            <v>45000</v>
          </cell>
          <cell r="I330">
            <v>368999.99999999994</v>
          </cell>
          <cell r="J330">
            <v>42400</v>
          </cell>
          <cell r="K330">
            <v>347679.99999999994</v>
          </cell>
          <cell r="L330">
            <v>42400</v>
          </cell>
          <cell r="M330">
            <v>347679.99999999994</v>
          </cell>
          <cell r="P330">
            <v>61400</v>
          </cell>
          <cell r="Q330">
            <v>0.8</v>
          </cell>
          <cell r="R330">
            <v>49120</v>
          </cell>
        </row>
        <row r="331">
          <cell r="C331" t="str">
            <v>W=200</v>
          </cell>
        </row>
        <row r="332">
          <cell r="A332" t="str">
            <v>M140017</v>
          </cell>
          <cell r="B332" t="str">
            <v>床－床　EXP,J金物</v>
          </cell>
          <cell r="C332" t="str">
            <v>SUS304　HL　既製品</v>
          </cell>
          <cell r="D332">
            <v>4.5999999999999996</v>
          </cell>
          <cell r="E332" t="str">
            <v>ｍ</v>
          </cell>
          <cell r="F332">
            <v>50000</v>
          </cell>
          <cell r="G332">
            <v>229999.99999999997</v>
          </cell>
          <cell r="H332">
            <v>39000</v>
          </cell>
          <cell r="I332">
            <v>179400</v>
          </cell>
          <cell r="J332">
            <v>61700</v>
          </cell>
          <cell r="K332">
            <v>283820</v>
          </cell>
          <cell r="L332">
            <v>61700</v>
          </cell>
          <cell r="M332">
            <v>283820</v>
          </cell>
          <cell r="P332">
            <v>50000</v>
          </cell>
          <cell r="Q332">
            <v>0.8</v>
          </cell>
          <cell r="R332">
            <v>40000</v>
          </cell>
        </row>
        <row r="333">
          <cell r="B333" t="str">
            <v>【　階段室・ｺﾛﾈｰﾄﾞ　】</v>
          </cell>
        </row>
        <row r="334">
          <cell r="C334">
            <v>0</v>
          </cell>
        </row>
        <row r="335">
          <cell r="A335" t="str">
            <v>M140018</v>
          </cell>
          <cell r="B335" t="str">
            <v>アルミニウム製笠木</v>
          </cell>
          <cell r="C335" t="str">
            <v>厚2.0 W=225 電解着色</v>
          </cell>
          <cell r="D335">
            <v>17.600000000000001</v>
          </cell>
          <cell r="E335" t="str">
            <v>ｍ</v>
          </cell>
          <cell r="F335">
            <v>13100</v>
          </cell>
          <cell r="G335">
            <v>230560.00000000003</v>
          </cell>
          <cell r="H335">
            <v>16000</v>
          </cell>
          <cell r="I335">
            <v>281600</v>
          </cell>
          <cell r="J335">
            <v>17300</v>
          </cell>
          <cell r="K335">
            <v>304480</v>
          </cell>
          <cell r="L335">
            <v>17300</v>
          </cell>
          <cell r="M335">
            <v>304480</v>
          </cell>
          <cell r="P335">
            <v>13100</v>
          </cell>
          <cell r="Q335">
            <v>0.8</v>
          </cell>
          <cell r="R335">
            <v>10480</v>
          </cell>
        </row>
        <row r="337">
          <cell r="A337" t="str">
            <v>M140019</v>
          </cell>
          <cell r="B337" t="str">
            <v>アルミニウム製笠木　ｺｰﾅｰ加工</v>
          </cell>
          <cell r="C337" t="str">
            <v>直角</v>
          </cell>
          <cell r="D337">
            <v>4</v>
          </cell>
          <cell r="E337" t="str">
            <v>箇所</v>
          </cell>
          <cell r="F337">
            <v>22400</v>
          </cell>
          <cell r="G337">
            <v>89600</v>
          </cell>
          <cell r="H337">
            <v>24000</v>
          </cell>
          <cell r="I337">
            <v>96000</v>
          </cell>
          <cell r="J337">
            <v>28700</v>
          </cell>
          <cell r="K337">
            <v>114800</v>
          </cell>
          <cell r="L337">
            <v>28700</v>
          </cell>
          <cell r="M337">
            <v>114800</v>
          </cell>
          <cell r="P337">
            <v>22400</v>
          </cell>
          <cell r="Q337">
            <v>0.8</v>
          </cell>
          <cell r="R337">
            <v>17920</v>
          </cell>
        </row>
        <row r="339">
          <cell r="A339" t="str">
            <v>M140020</v>
          </cell>
          <cell r="B339" t="str">
            <v>アルミニウム製笠木　ｺｰﾅｰ加工</v>
          </cell>
          <cell r="C339" t="str">
            <v>鋭角</v>
          </cell>
          <cell r="D339">
            <v>4</v>
          </cell>
          <cell r="E339" t="str">
            <v>箇所</v>
          </cell>
          <cell r="F339">
            <v>26400</v>
          </cell>
          <cell r="G339">
            <v>105600</v>
          </cell>
          <cell r="H339">
            <v>24000</v>
          </cell>
          <cell r="I339">
            <v>96000</v>
          </cell>
          <cell r="J339">
            <v>33000</v>
          </cell>
          <cell r="K339">
            <v>132000</v>
          </cell>
          <cell r="L339">
            <v>33000</v>
          </cell>
          <cell r="M339">
            <v>132000</v>
          </cell>
          <cell r="P339">
            <v>26400</v>
          </cell>
          <cell r="Q339">
            <v>0.8</v>
          </cell>
          <cell r="R339">
            <v>21120</v>
          </cell>
        </row>
        <row r="340">
          <cell r="B340" t="str">
            <v>理学部棟庇</v>
          </cell>
        </row>
        <row r="341">
          <cell r="A341" t="str">
            <v>M140021</v>
          </cell>
          <cell r="B341" t="str">
            <v>ケラバ水切</v>
          </cell>
          <cell r="C341" t="str">
            <v>ｱﾙﾐ製 W50×H150 既製品</v>
          </cell>
          <cell r="D341">
            <v>6.6</v>
          </cell>
          <cell r="E341" t="str">
            <v>ｍ</v>
          </cell>
          <cell r="F341">
            <v>29200</v>
          </cell>
          <cell r="G341">
            <v>192720</v>
          </cell>
          <cell r="H341">
            <v>15000</v>
          </cell>
          <cell r="I341">
            <v>99000</v>
          </cell>
          <cell r="J341">
            <v>17300</v>
          </cell>
          <cell r="K341">
            <v>114180</v>
          </cell>
          <cell r="L341">
            <v>17300</v>
          </cell>
          <cell r="M341">
            <v>114180</v>
          </cell>
          <cell r="P341">
            <v>29200</v>
          </cell>
          <cell r="Q341">
            <v>0.8</v>
          </cell>
          <cell r="R341">
            <v>23360</v>
          </cell>
        </row>
        <row r="342">
          <cell r="B342" t="str">
            <v>理学部棟庇</v>
          </cell>
        </row>
        <row r="343">
          <cell r="A343" t="str">
            <v>M140022</v>
          </cell>
          <cell r="B343" t="str">
            <v>立上り水切</v>
          </cell>
          <cell r="C343" t="str">
            <v>ｱﾙﾐ製 既製品 乾式工法</v>
          </cell>
          <cell r="D343">
            <v>5.2</v>
          </cell>
          <cell r="E343" t="str">
            <v>ｍ</v>
          </cell>
          <cell r="F343">
            <v>10700</v>
          </cell>
          <cell r="G343">
            <v>55640</v>
          </cell>
          <cell r="H343">
            <v>24000</v>
          </cell>
          <cell r="I343">
            <v>124800</v>
          </cell>
          <cell r="J343">
            <v>7500</v>
          </cell>
          <cell r="K343">
            <v>39000</v>
          </cell>
          <cell r="L343">
            <v>7500</v>
          </cell>
          <cell r="M343">
            <v>39000</v>
          </cell>
          <cell r="P343">
            <v>10700</v>
          </cell>
          <cell r="Q343">
            <v>0.8</v>
          </cell>
          <cell r="R343">
            <v>8560</v>
          </cell>
        </row>
        <row r="345">
          <cell r="B345" t="str">
            <v>【　大屋根　】</v>
          </cell>
        </row>
        <row r="346">
          <cell r="B346" t="str">
            <v>ﾄｯﾌﾟﾗｲﾄ周囲</v>
          </cell>
          <cell r="C346" t="str">
            <v>ｽﾃﾝﾚｽ厚1.5(曲げ）鏡面仕上</v>
          </cell>
          <cell r="P346" t="str">
            <v>㈱ツヅキ</v>
          </cell>
        </row>
        <row r="347">
          <cell r="A347" t="str">
            <v>M140023</v>
          </cell>
          <cell r="B347" t="str">
            <v>塞ぎカバー</v>
          </cell>
          <cell r="C347" t="str">
            <v>W550×H100　曲線</v>
          </cell>
          <cell r="D347">
            <v>34.700000000000003</v>
          </cell>
          <cell r="E347" t="str">
            <v>ｍ</v>
          </cell>
          <cell r="G347" t="str">
            <v>-</v>
          </cell>
          <cell r="H347">
            <v>130000</v>
          </cell>
          <cell r="I347">
            <v>4511000</v>
          </cell>
          <cell r="J347">
            <v>110300</v>
          </cell>
          <cell r="K347">
            <v>3827410.0000000005</v>
          </cell>
          <cell r="L347">
            <v>105000</v>
          </cell>
          <cell r="M347">
            <v>3643500.0000000005</v>
          </cell>
          <cell r="P347">
            <v>105000</v>
          </cell>
          <cell r="Q347">
            <v>0.8</v>
          </cell>
          <cell r="R347">
            <v>84000</v>
          </cell>
        </row>
        <row r="348">
          <cell r="C348" t="str">
            <v>水返し:L-65×65×6(通し)</v>
          </cell>
        </row>
        <row r="349">
          <cell r="C349" t="str">
            <v>　　　A.BOLT M12 @1,000内外</v>
          </cell>
        </row>
        <row r="350">
          <cell r="C350" t="str">
            <v>補強ﾌﾚｰﾑ:L-50×50×6</v>
          </cell>
        </row>
        <row r="352">
          <cell r="A352" t="str">
            <v>金属工事（アルミ製金物）</v>
          </cell>
          <cell r="F352" t="str">
            <v>㈱エービーシー商会</v>
          </cell>
          <cell r="H352" t="str">
            <v>三協ｱﾙﾐﾆｳﾑ工業㈱</v>
          </cell>
          <cell r="J352" t="str">
            <v>㈱日本アルミ</v>
          </cell>
          <cell r="L352" t="str">
            <v>㈱ツヅキ</v>
          </cell>
          <cell r="P352" t="str">
            <v>㈱エービーシー商会</v>
          </cell>
        </row>
        <row r="354">
          <cell r="B354" t="str">
            <v>【　通　路　】</v>
          </cell>
        </row>
        <row r="355">
          <cell r="C355" t="str">
            <v>既製品</v>
          </cell>
        </row>
        <row r="356">
          <cell r="A356" t="str">
            <v>M140024</v>
          </cell>
          <cell r="B356" t="str">
            <v>屋根－屋根　EXP,J金物</v>
          </cell>
          <cell r="C356" t="str">
            <v>ｱﾙﾐ製　W=600  電解着色</v>
          </cell>
          <cell r="D356">
            <v>5.5</v>
          </cell>
          <cell r="E356" t="str">
            <v>ｍ</v>
          </cell>
          <cell r="F356">
            <v>71800</v>
          </cell>
          <cell r="G356">
            <v>394900</v>
          </cell>
          <cell r="H356">
            <v>77000</v>
          </cell>
          <cell r="I356">
            <v>423500</v>
          </cell>
          <cell r="J356">
            <v>60000</v>
          </cell>
          <cell r="K356">
            <v>330000</v>
          </cell>
          <cell r="L356">
            <v>60000</v>
          </cell>
          <cell r="M356">
            <v>330000</v>
          </cell>
          <cell r="P356">
            <v>71800</v>
          </cell>
          <cell r="Q356">
            <v>0.8</v>
          </cell>
          <cell r="R356">
            <v>57440</v>
          </cell>
        </row>
        <row r="357">
          <cell r="C357" t="str">
            <v>既製品</v>
          </cell>
          <cell r="P357" t="str">
            <v>.</v>
          </cell>
        </row>
        <row r="358">
          <cell r="A358" t="str">
            <v>M140025</v>
          </cell>
          <cell r="B358" t="str">
            <v>外壁－外壁　EXP,J金物</v>
          </cell>
          <cell r="C358" t="str">
            <v>ｱﾙﾐ製　W=310  電解着色</v>
          </cell>
          <cell r="D358">
            <v>8.1999999999999993</v>
          </cell>
          <cell r="E358" t="str">
            <v>ｍ</v>
          </cell>
          <cell r="F358">
            <v>40400</v>
          </cell>
          <cell r="G358">
            <v>331280</v>
          </cell>
          <cell r="H358">
            <v>40000</v>
          </cell>
          <cell r="I358">
            <v>328000</v>
          </cell>
          <cell r="J358">
            <v>45400</v>
          </cell>
          <cell r="K358">
            <v>372279.99999999994</v>
          </cell>
          <cell r="L358">
            <v>45500</v>
          </cell>
          <cell r="M358">
            <v>373099.99999999994</v>
          </cell>
          <cell r="P358">
            <v>40400</v>
          </cell>
          <cell r="Q358">
            <v>0.8</v>
          </cell>
          <cell r="R358">
            <v>32320</v>
          </cell>
        </row>
        <row r="361">
          <cell r="B361" t="str">
            <v>合　計</v>
          </cell>
          <cell r="I361">
            <v>37131800</v>
          </cell>
          <cell r="K361">
            <v>26139230</v>
          </cell>
          <cell r="M361">
            <v>26086140</v>
          </cell>
          <cell r="P361">
            <v>26086140</v>
          </cell>
        </row>
        <row r="363">
          <cell r="B363" t="str">
            <v>（合　計）</v>
          </cell>
          <cell r="C363" t="str">
            <v>４社，比較の出来る金額計</v>
          </cell>
          <cell r="G363">
            <v>-14944180</v>
          </cell>
          <cell r="I363">
            <v>-60696600</v>
          </cell>
          <cell r="K363">
            <v>-41367850</v>
          </cell>
          <cell r="M363">
            <v>-41315580</v>
          </cell>
          <cell r="P363">
            <v>-14944180</v>
          </cell>
        </row>
        <row r="387">
          <cell r="A387" t="str">
            <v>金属工事（製作製金物）</v>
          </cell>
          <cell r="F387" t="str">
            <v>田村金物㈱</v>
          </cell>
          <cell r="H387" t="str">
            <v>㈲宇野製作所</v>
          </cell>
          <cell r="J387" t="str">
            <v>河上金物㈱</v>
          </cell>
          <cell r="P387" t="str">
            <v>㈲宇野製作所</v>
          </cell>
        </row>
        <row r="389">
          <cell r="B389" t="str">
            <v>【　大屋根　】</v>
          </cell>
        </row>
        <row r="390">
          <cell r="B390" t="str">
            <v>ﾄｯﾌﾟﾗｲﾄ周囲</v>
          </cell>
          <cell r="C390" t="str">
            <v>ｽﾃﾝﾚｽ厚1.5(曲げ）鏡面仕上</v>
          </cell>
          <cell r="R390">
            <v>0</v>
          </cell>
        </row>
        <row r="391">
          <cell r="A391" t="str">
            <v>M140100</v>
          </cell>
          <cell r="B391" t="str">
            <v>塞ぎカバー</v>
          </cell>
          <cell r="C391" t="str">
            <v>W550×H100　曲線</v>
          </cell>
          <cell r="D391">
            <v>34.700000000000003</v>
          </cell>
          <cell r="E391" t="str">
            <v>ｍ</v>
          </cell>
          <cell r="F391">
            <v>92000</v>
          </cell>
          <cell r="G391">
            <v>3192400.0000000005</v>
          </cell>
          <cell r="H391">
            <v>215000</v>
          </cell>
          <cell r="I391">
            <v>7460500.0000000009</v>
          </cell>
          <cell r="J391">
            <v>216000</v>
          </cell>
          <cell r="K391">
            <v>7495200.0000000009</v>
          </cell>
          <cell r="P391">
            <v>215000</v>
          </cell>
          <cell r="Q391">
            <v>0.8</v>
          </cell>
          <cell r="R391">
            <v>172000</v>
          </cell>
        </row>
        <row r="392">
          <cell r="C392" t="str">
            <v>水返し:L-65×65×6(通し)</v>
          </cell>
        </row>
        <row r="393">
          <cell r="C393" t="str">
            <v>　　　A.BOLT M12 @1,000内外</v>
          </cell>
        </row>
        <row r="394">
          <cell r="C394" t="str">
            <v>補強ﾌﾚｰﾑ:L-50×50×6</v>
          </cell>
        </row>
        <row r="396">
          <cell r="C396" t="str">
            <v>W300×H50～90</v>
          </cell>
        </row>
        <row r="397">
          <cell r="A397" t="str">
            <v>M140101</v>
          </cell>
          <cell r="B397" t="str">
            <v>排水溝</v>
          </cell>
          <cell r="C397" t="str">
            <v>SUS304 HL</v>
          </cell>
          <cell r="D397">
            <v>13.8</v>
          </cell>
          <cell r="E397" t="str">
            <v>ｍ</v>
          </cell>
          <cell r="F397">
            <v>74000</v>
          </cell>
          <cell r="G397">
            <v>1021200</v>
          </cell>
          <cell r="H397">
            <v>35300</v>
          </cell>
          <cell r="I397">
            <v>487140</v>
          </cell>
          <cell r="J397">
            <v>95500</v>
          </cell>
          <cell r="K397">
            <v>1317900</v>
          </cell>
          <cell r="P397">
            <v>35300</v>
          </cell>
          <cell r="Q397">
            <v>0.8</v>
          </cell>
          <cell r="R397">
            <v>28240</v>
          </cell>
        </row>
        <row r="398">
          <cell r="C398" t="str">
            <v>PL-3（曲げ）</v>
          </cell>
        </row>
        <row r="399">
          <cell r="C399" t="str">
            <v>取付L-40×40×3</v>
          </cell>
        </row>
        <row r="400">
          <cell r="C400" t="str">
            <v>SUS304　□-250×50×3.0</v>
          </cell>
        </row>
        <row r="401">
          <cell r="A401" t="str">
            <v>M140102</v>
          </cell>
          <cell r="B401" t="str">
            <v>排水溝</v>
          </cell>
          <cell r="C401" t="str">
            <v>取付L-40×40×3</v>
          </cell>
          <cell r="D401">
            <v>7</v>
          </cell>
          <cell r="E401" t="str">
            <v>ｍ</v>
          </cell>
          <cell r="F401">
            <v>139800</v>
          </cell>
          <cell r="G401">
            <v>978600</v>
          </cell>
          <cell r="H401">
            <v>35000</v>
          </cell>
          <cell r="I401">
            <v>245000</v>
          </cell>
          <cell r="J401">
            <v>51500</v>
          </cell>
          <cell r="K401">
            <v>360500</v>
          </cell>
          <cell r="P401">
            <v>35000</v>
          </cell>
          <cell r="Q401">
            <v>0.8</v>
          </cell>
          <cell r="R401">
            <v>28000</v>
          </cell>
        </row>
        <row r="402">
          <cell r="B402" t="str">
            <v>理学部屋根</v>
          </cell>
          <cell r="C402" t="str">
            <v>W400×H2,620</v>
          </cell>
        </row>
        <row r="403">
          <cell r="A403" t="str">
            <v>M140103</v>
          </cell>
          <cell r="B403" t="str">
            <v>タラップ</v>
          </cell>
          <cell r="C403" t="str">
            <v>踏子:19φ</v>
          </cell>
          <cell r="D403">
            <v>1</v>
          </cell>
          <cell r="E403" t="str">
            <v>箇所</v>
          </cell>
          <cell r="F403">
            <v>100000</v>
          </cell>
          <cell r="G403">
            <v>100000</v>
          </cell>
          <cell r="H403">
            <v>58000</v>
          </cell>
          <cell r="I403">
            <v>58000</v>
          </cell>
          <cell r="J403">
            <v>92000</v>
          </cell>
          <cell r="K403">
            <v>92000</v>
          </cell>
          <cell r="P403">
            <v>58000</v>
          </cell>
          <cell r="Q403">
            <v>0.8</v>
          </cell>
          <cell r="R403">
            <v>46400</v>
          </cell>
        </row>
        <row r="404">
          <cell r="C404" t="str">
            <v>手摺:L-65×65×6</v>
          </cell>
        </row>
        <row r="406">
          <cell r="B406" t="str">
            <v>理学部屋根</v>
          </cell>
        </row>
        <row r="407">
          <cell r="A407" t="str">
            <v>M140104</v>
          </cell>
          <cell r="B407" t="str">
            <v>タラップ</v>
          </cell>
          <cell r="C407" t="str">
            <v>W400×H1,450　同上仕様</v>
          </cell>
          <cell r="D407">
            <v>1</v>
          </cell>
          <cell r="E407" t="str">
            <v>箇所</v>
          </cell>
          <cell r="F407">
            <v>60000</v>
          </cell>
          <cell r="G407">
            <v>60000</v>
          </cell>
          <cell r="H407">
            <v>43000</v>
          </cell>
          <cell r="I407">
            <v>43000</v>
          </cell>
          <cell r="J407">
            <v>51000</v>
          </cell>
          <cell r="K407">
            <v>51000</v>
          </cell>
          <cell r="P407">
            <v>43000</v>
          </cell>
          <cell r="Q407">
            <v>0.8</v>
          </cell>
          <cell r="R407">
            <v>34400</v>
          </cell>
        </row>
        <row r="408">
          <cell r="B408" t="str">
            <v>理学部屋根</v>
          </cell>
          <cell r="C408" t="str">
            <v>H=1,100</v>
          </cell>
        </row>
        <row r="409">
          <cell r="A409" t="str">
            <v>M140105</v>
          </cell>
          <cell r="B409" t="str">
            <v>手摺り</v>
          </cell>
          <cell r="C409" t="str">
            <v>手摺，横桟，支柱共:34φ×2.3</v>
          </cell>
          <cell r="D409">
            <v>7.7</v>
          </cell>
          <cell r="E409" t="str">
            <v>ｍ</v>
          </cell>
          <cell r="F409">
            <v>20000</v>
          </cell>
          <cell r="G409">
            <v>154000</v>
          </cell>
          <cell r="H409">
            <v>20000</v>
          </cell>
          <cell r="I409">
            <v>154000</v>
          </cell>
          <cell r="J409">
            <v>18000</v>
          </cell>
          <cell r="K409">
            <v>138600</v>
          </cell>
          <cell r="P409">
            <v>20000</v>
          </cell>
          <cell r="Q409">
            <v>0.8</v>
          </cell>
          <cell r="R409">
            <v>16000</v>
          </cell>
        </row>
        <row r="410">
          <cell r="B410" t="str">
            <v>理学部屋根</v>
          </cell>
          <cell r="C410" t="str">
            <v>W3,700×D750</v>
          </cell>
        </row>
        <row r="411">
          <cell r="A411" t="str">
            <v>M140106</v>
          </cell>
          <cell r="B411" t="str">
            <v>鉄骨床</v>
          </cell>
          <cell r="C411" t="str">
            <v>床:EXG21</v>
          </cell>
          <cell r="D411">
            <v>1</v>
          </cell>
          <cell r="E411" t="str">
            <v>箇所</v>
          </cell>
          <cell r="F411">
            <v>260000</v>
          </cell>
          <cell r="G411">
            <v>260000</v>
          </cell>
          <cell r="H411">
            <v>300000</v>
          </cell>
          <cell r="I411">
            <v>300000</v>
          </cell>
          <cell r="J411">
            <v>228000</v>
          </cell>
          <cell r="K411">
            <v>228000</v>
          </cell>
          <cell r="P411">
            <v>300000</v>
          </cell>
          <cell r="Q411">
            <v>0.8</v>
          </cell>
          <cell r="R411">
            <v>240000</v>
          </cell>
        </row>
        <row r="412">
          <cell r="C412" t="str">
            <v>根太:L-65×65×6 @500共</v>
          </cell>
        </row>
        <row r="413">
          <cell r="C413" t="str">
            <v>柱・梁:C-125×65×6×8(溶接構造)</v>
          </cell>
        </row>
        <row r="414">
          <cell r="C414" t="str">
            <v>　　ﾍﾞｰｽPL-12×180×180</v>
          </cell>
        </row>
        <row r="415">
          <cell r="C415" t="str">
            <v>　　A.BOLT 2-M16共</v>
          </cell>
        </row>
        <row r="416">
          <cell r="C416" t="str">
            <v>H=60</v>
          </cell>
        </row>
        <row r="417">
          <cell r="A417" t="str">
            <v>M140107</v>
          </cell>
          <cell r="B417" t="str">
            <v>はと対策用ボルト</v>
          </cell>
          <cell r="C417" t="str">
            <v>中ﾎﾞﾙﾄ（溶融亜鉛メッキ）</v>
          </cell>
          <cell r="D417" t="str">
            <v>一式</v>
          </cell>
          <cell r="G417">
            <v>736000</v>
          </cell>
          <cell r="I417">
            <v>330000</v>
          </cell>
          <cell r="K417">
            <v>760000</v>
          </cell>
          <cell r="P417">
            <v>330000</v>
          </cell>
          <cell r="Q417">
            <v>0.8</v>
          </cell>
          <cell r="R417">
            <v>264000</v>
          </cell>
        </row>
        <row r="418">
          <cell r="C418" t="str">
            <v>下弦材天端取付　188台</v>
          </cell>
        </row>
        <row r="419">
          <cell r="C419" t="str">
            <v>ﾋﾟｱﾉ線　785ｍ</v>
          </cell>
        </row>
        <row r="422">
          <cell r="A422" t="str">
            <v>金属工事（製作製金物）</v>
          </cell>
          <cell r="F422" t="str">
            <v>田村金物㈱</v>
          </cell>
          <cell r="H422" t="str">
            <v>㈲宇野製作所</v>
          </cell>
          <cell r="J422" t="str">
            <v>河上金物㈱</v>
          </cell>
          <cell r="P422" t="str">
            <v>㈲宇野製作所</v>
          </cell>
        </row>
        <row r="424">
          <cell r="B424" t="str">
            <v>【　大屋根　】</v>
          </cell>
        </row>
        <row r="425">
          <cell r="C425" t="str">
            <v>W60×H30,W60×D50×H20</v>
          </cell>
        </row>
        <row r="426">
          <cell r="A426" t="str">
            <v>M140108</v>
          </cell>
          <cell r="B426" t="str">
            <v>はと対策用クリップ</v>
          </cell>
          <cell r="C426" t="str">
            <v>ｽﾁｰﾙ（溶融亜鉛メッキ）</v>
          </cell>
          <cell r="D426" t="str">
            <v>一式</v>
          </cell>
          <cell r="G426">
            <v>2610000</v>
          </cell>
          <cell r="I426">
            <v>650000</v>
          </cell>
          <cell r="K426">
            <v>2170000</v>
          </cell>
          <cell r="P426">
            <v>650000</v>
          </cell>
          <cell r="Q426">
            <v>0.8</v>
          </cell>
          <cell r="R426">
            <v>520000</v>
          </cell>
        </row>
        <row r="427">
          <cell r="C427" t="str">
            <v>下弦材天端取付　760台</v>
          </cell>
        </row>
        <row r="428">
          <cell r="C428" t="str">
            <v>ﾋﾟｱﾉ線　950ｍ</v>
          </cell>
        </row>
        <row r="429">
          <cell r="C429" t="str">
            <v>上:PL-4.5×50</v>
          </cell>
        </row>
        <row r="430">
          <cell r="A430" t="str">
            <v>M140109</v>
          </cell>
          <cell r="B430" t="str">
            <v>トップライト部止水板</v>
          </cell>
          <cell r="C430" t="str">
            <v>下:PL-4.5×32</v>
          </cell>
          <cell r="D430">
            <v>6</v>
          </cell>
          <cell r="E430" t="str">
            <v>ｍ</v>
          </cell>
          <cell r="F430">
            <v>9000</v>
          </cell>
          <cell r="G430">
            <v>54000</v>
          </cell>
          <cell r="H430">
            <v>18000</v>
          </cell>
          <cell r="I430">
            <v>108000</v>
          </cell>
          <cell r="J430">
            <v>7500</v>
          </cell>
          <cell r="K430">
            <v>45000</v>
          </cell>
          <cell r="P430">
            <v>18000</v>
          </cell>
          <cell r="Q430">
            <v>0.8</v>
          </cell>
          <cell r="R430">
            <v>14400</v>
          </cell>
        </row>
        <row r="432">
          <cell r="A432" t="str">
            <v>M140110</v>
          </cell>
          <cell r="B432" t="str">
            <v>屋根ＡＬＣ板端部見切り</v>
          </cell>
          <cell r="C432" t="str">
            <v>L-65×65×6</v>
          </cell>
          <cell r="D432">
            <v>138</v>
          </cell>
          <cell r="E432" t="str">
            <v>ｍ</v>
          </cell>
          <cell r="F432">
            <v>6000</v>
          </cell>
          <cell r="G432">
            <v>828000</v>
          </cell>
          <cell r="H432">
            <v>5000</v>
          </cell>
          <cell r="I432">
            <v>690000</v>
          </cell>
          <cell r="J432">
            <v>5500</v>
          </cell>
          <cell r="K432">
            <v>759000</v>
          </cell>
          <cell r="P432">
            <v>5000</v>
          </cell>
          <cell r="Q432">
            <v>0.8</v>
          </cell>
          <cell r="R432">
            <v>4000</v>
          </cell>
        </row>
        <row r="434">
          <cell r="B434" t="str">
            <v>【　通　路　】</v>
          </cell>
        </row>
        <row r="435">
          <cell r="C435" t="str">
            <v>50×100　粉体塗装</v>
          </cell>
        </row>
        <row r="436">
          <cell r="A436" t="str">
            <v>M140111</v>
          </cell>
          <cell r="B436" t="str">
            <v>壁　　　　ﾒｼｭﾌｪﾝｽ張り</v>
          </cell>
          <cell r="C436" t="str">
            <v>ﾌｪﾝｽ受金物（既製品）共</v>
          </cell>
          <cell r="D436">
            <v>41.6</v>
          </cell>
          <cell r="E436" t="str">
            <v>ｍ2</v>
          </cell>
          <cell r="F436">
            <v>18700</v>
          </cell>
          <cell r="G436">
            <v>777920</v>
          </cell>
          <cell r="H436">
            <v>25000</v>
          </cell>
          <cell r="I436">
            <v>1040000</v>
          </cell>
          <cell r="J436">
            <v>22000</v>
          </cell>
          <cell r="K436">
            <v>915200</v>
          </cell>
          <cell r="P436">
            <v>25000</v>
          </cell>
          <cell r="Q436">
            <v>0.8</v>
          </cell>
          <cell r="R436">
            <v>20000</v>
          </cell>
        </row>
        <row r="437">
          <cell r="C437" t="str">
            <v>取付下地 L-30×30×3共</v>
          </cell>
        </row>
        <row r="440">
          <cell r="A440" t="str">
            <v>M140112</v>
          </cell>
          <cell r="B440" t="str">
            <v>壁－天井　ﾒｼｭﾌｪﾝｽ張り</v>
          </cell>
          <cell r="C440" t="str">
            <v>同上仕様　入隅部曲面加工付</v>
          </cell>
          <cell r="D440">
            <v>13</v>
          </cell>
          <cell r="E440" t="str">
            <v>ｍ2</v>
          </cell>
          <cell r="F440">
            <v>18700</v>
          </cell>
          <cell r="G440">
            <v>243100</v>
          </cell>
          <cell r="H440">
            <v>35000</v>
          </cell>
          <cell r="I440">
            <v>455000</v>
          </cell>
          <cell r="J440">
            <v>75000</v>
          </cell>
          <cell r="K440">
            <v>975000</v>
          </cell>
          <cell r="P440">
            <v>35000</v>
          </cell>
          <cell r="Q440">
            <v>0.8</v>
          </cell>
          <cell r="R440">
            <v>28000</v>
          </cell>
        </row>
        <row r="442">
          <cell r="A442" t="str">
            <v>M140113</v>
          </cell>
          <cell r="B442" t="str">
            <v>天井　　　ﾒｼｭﾌｪﾝｽ張り</v>
          </cell>
          <cell r="C442" t="str">
            <v>同上仕様</v>
          </cell>
          <cell r="D442">
            <v>119</v>
          </cell>
          <cell r="E442" t="str">
            <v>ｍ2</v>
          </cell>
          <cell r="F442">
            <v>18700</v>
          </cell>
          <cell r="G442">
            <v>2225300</v>
          </cell>
          <cell r="H442">
            <v>20000</v>
          </cell>
          <cell r="I442">
            <v>2380000</v>
          </cell>
          <cell r="J442">
            <v>24000</v>
          </cell>
          <cell r="K442">
            <v>2856000</v>
          </cell>
          <cell r="P442">
            <v>20000</v>
          </cell>
          <cell r="Q442">
            <v>0.8</v>
          </cell>
          <cell r="R442">
            <v>16000</v>
          </cell>
        </row>
        <row r="443">
          <cell r="C443" t="str">
            <v>H=1,100</v>
          </cell>
        </row>
        <row r="444">
          <cell r="A444" t="str">
            <v>M140114</v>
          </cell>
          <cell r="B444" t="str">
            <v>手摺り</v>
          </cell>
          <cell r="C444" t="str">
            <v>手摺:76.3φ×2.0</v>
          </cell>
          <cell r="D444">
            <v>3</v>
          </cell>
          <cell r="E444" t="str">
            <v>ｍ</v>
          </cell>
          <cell r="F444">
            <v>56700</v>
          </cell>
          <cell r="G444">
            <v>170100</v>
          </cell>
          <cell r="H444">
            <v>35000</v>
          </cell>
          <cell r="I444">
            <v>105000</v>
          </cell>
          <cell r="J444">
            <v>68000</v>
          </cell>
          <cell r="K444">
            <v>204000</v>
          </cell>
          <cell r="P444">
            <v>35000</v>
          </cell>
          <cell r="Q444">
            <v>0.8</v>
          </cell>
          <cell r="R444">
            <v>28000</v>
          </cell>
        </row>
        <row r="445">
          <cell r="C445" t="str">
            <v>手摺受:FB-50×6（ｽﾊﾟﾝ中央）</v>
          </cell>
        </row>
        <row r="446">
          <cell r="C446" t="str">
            <v>横継ぎCT50×100×6×8</v>
          </cell>
        </row>
        <row r="447">
          <cell r="C447" t="str">
            <v>手摺子FB-50×6 @125</v>
          </cell>
        </row>
        <row r="448">
          <cell r="C448" t="str">
            <v>手摺子ﾂﾅｷﾞ:角鋼15×15</v>
          </cell>
        </row>
        <row r="449">
          <cell r="C449" t="str">
            <v>L-150×90×9</v>
          </cell>
        </row>
        <row r="450">
          <cell r="A450" t="str">
            <v>M140115</v>
          </cell>
          <cell r="B450" t="str">
            <v>床ボーダー金物</v>
          </cell>
          <cell r="C450" t="str">
            <v>A.BOLT M12 @500</v>
          </cell>
          <cell r="D450">
            <v>38.299999999999997</v>
          </cell>
          <cell r="E450" t="str">
            <v>ｍ</v>
          </cell>
          <cell r="F450">
            <v>15000</v>
          </cell>
          <cell r="G450">
            <v>574500</v>
          </cell>
          <cell r="H450">
            <v>6500</v>
          </cell>
          <cell r="I450">
            <v>248949.99999999997</v>
          </cell>
          <cell r="J450">
            <v>14000</v>
          </cell>
          <cell r="K450">
            <v>536200</v>
          </cell>
          <cell r="P450">
            <v>6500</v>
          </cell>
          <cell r="Q450">
            <v>0.8</v>
          </cell>
          <cell r="R450">
            <v>5200</v>
          </cell>
        </row>
        <row r="452">
          <cell r="A452" t="str">
            <v>M140116</v>
          </cell>
          <cell r="B452" t="str">
            <v>床目地棒</v>
          </cell>
          <cell r="C452" t="str">
            <v>SUS304 FB-6×25（ｱﾝｶｰ付）</v>
          </cell>
          <cell r="D452">
            <v>1.7</v>
          </cell>
          <cell r="E452" t="str">
            <v>ｍ</v>
          </cell>
          <cell r="F452">
            <v>10000</v>
          </cell>
          <cell r="G452">
            <v>17000</v>
          </cell>
          <cell r="H452">
            <v>4000</v>
          </cell>
          <cell r="I452">
            <v>6800</v>
          </cell>
          <cell r="J452">
            <v>6500</v>
          </cell>
          <cell r="K452">
            <v>11050</v>
          </cell>
          <cell r="P452">
            <v>4000</v>
          </cell>
          <cell r="Q452">
            <v>0.8</v>
          </cell>
          <cell r="R452">
            <v>3200</v>
          </cell>
        </row>
        <row r="454">
          <cell r="A454" t="str">
            <v>M140117</v>
          </cell>
          <cell r="B454" t="str">
            <v>壁振れ止め</v>
          </cell>
          <cell r="C454" t="str">
            <v>鉄筋13φ L=1,800 TB付</v>
          </cell>
          <cell r="D454">
            <v>4</v>
          </cell>
          <cell r="E454" t="str">
            <v>箇所</v>
          </cell>
          <cell r="F454">
            <v>360000</v>
          </cell>
          <cell r="G454">
            <v>1440000</v>
          </cell>
          <cell r="H454">
            <v>2310</v>
          </cell>
          <cell r="I454">
            <v>9240</v>
          </cell>
          <cell r="J454">
            <v>25000</v>
          </cell>
          <cell r="K454">
            <v>100000</v>
          </cell>
          <cell r="P454">
            <v>2310</v>
          </cell>
          <cell r="Q454">
            <v>0.8</v>
          </cell>
          <cell r="R454">
            <v>1850</v>
          </cell>
        </row>
        <row r="456">
          <cell r="A456" t="str">
            <v>M140118</v>
          </cell>
          <cell r="B456" t="str">
            <v>壁振れ止め</v>
          </cell>
          <cell r="C456" t="str">
            <v>鉄筋13φ L=2,300 TB付</v>
          </cell>
          <cell r="D456">
            <v>4</v>
          </cell>
          <cell r="E456" t="str">
            <v>箇所</v>
          </cell>
          <cell r="F456">
            <v>390000</v>
          </cell>
          <cell r="G456">
            <v>1560000</v>
          </cell>
          <cell r="H456">
            <v>2570</v>
          </cell>
          <cell r="I456">
            <v>10280</v>
          </cell>
          <cell r="J456">
            <v>25000</v>
          </cell>
          <cell r="K456">
            <v>100000</v>
          </cell>
          <cell r="P456">
            <v>2570</v>
          </cell>
          <cell r="Q456">
            <v>0.8</v>
          </cell>
          <cell r="R456">
            <v>2060</v>
          </cell>
        </row>
        <row r="457">
          <cell r="A457" t="str">
            <v>金属工事（製作製金物）</v>
          </cell>
          <cell r="F457" t="str">
            <v>田村金物㈱</v>
          </cell>
          <cell r="H457" t="str">
            <v>㈲宇野製作所</v>
          </cell>
          <cell r="J457" t="str">
            <v>河上金物㈱</v>
          </cell>
          <cell r="P457" t="str">
            <v>㈲宇野製作所</v>
          </cell>
        </row>
        <row r="459">
          <cell r="B459" t="str">
            <v>【　階段室・ｺﾛﾈｰﾄﾞ　】</v>
          </cell>
        </row>
        <row r="460">
          <cell r="B460" t="str">
            <v>渡り廊下（１）床</v>
          </cell>
        </row>
        <row r="461">
          <cell r="A461" t="str">
            <v>M140119</v>
          </cell>
          <cell r="B461" t="str">
            <v>溶接金網</v>
          </cell>
          <cell r="C461" t="str">
            <v>6φ×100×100</v>
          </cell>
          <cell r="D461">
            <v>132</v>
          </cell>
          <cell r="E461" t="str">
            <v>ｍ2</v>
          </cell>
          <cell r="F461">
            <v>630</v>
          </cell>
          <cell r="G461">
            <v>83160</v>
          </cell>
          <cell r="H461">
            <v>650</v>
          </cell>
          <cell r="I461">
            <v>85800</v>
          </cell>
          <cell r="J461">
            <v>500</v>
          </cell>
          <cell r="K461">
            <v>66000</v>
          </cell>
          <cell r="P461">
            <v>650</v>
          </cell>
          <cell r="Q461">
            <v>0.8</v>
          </cell>
          <cell r="R461">
            <v>520</v>
          </cell>
        </row>
        <row r="462">
          <cell r="B462" t="str">
            <v>渡り廊下（１）床立上り</v>
          </cell>
        </row>
        <row r="463">
          <cell r="A463" t="str">
            <v>M140120</v>
          </cell>
          <cell r="B463" t="str">
            <v>溶接金網</v>
          </cell>
          <cell r="C463" t="str">
            <v>6φ×100×100</v>
          </cell>
          <cell r="D463">
            <v>27</v>
          </cell>
          <cell r="E463" t="str">
            <v>ｍ2</v>
          </cell>
          <cell r="F463">
            <v>630</v>
          </cell>
          <cell r="G463">
            <v>17010</v>
          </cell>
          <cell r="H463">
            <v>650</v>
          </cell>
          <cell r="I463">
            <v>17550</v>
          </cell>
          <cell r="J463">
            <v>500</v>
          </cell>
          <cell r="K463">
            <v>13500</v>
          </cell>
          <cell r="P463">
            <v>650</v>
          </cell>
          <cell r="Q463">
            <v>0.8</v>
          </cell>
          <cell r="R463">
            <v>520</v>
          </cell>
        </row>
        <row r="464">
          <cell r="B464" t="str">
            <v>理学部棟庇</v>
          </cell>
          <cell r="C464" t="str">
            <v>L-30×30×3</v>
          </cell>
        </row>
        <row r="465">
          <cell r="A465" t="str">
            <v>M140121</v>
          </cell>
          <cell r="B465" t="str">
            <v>軒先水切</v>
          </cell>
          <cell r="C465" t="str">
            <v>L-50×50×6（通し）</v>
          </cell>
          <cell r="D465">
            <v>5.2</v>
          </cell>
          <cell r="E465" t="str">
            <v>ｍ</v>
          </cell>
          <cell r="F465">
            <v>19300</v>
          </cell>
          <cell r="G465">
            <v>100360</v>
          </cell>
          <cell r="H465">
            <v>13500</v>
          </cell>
          <cell r="I465">
            <v>70200</v>
          </cell>
          <cell r="J465">
            <v>8000</v>
          </cell>
          <cell r="K465">
            <v>41600</v>
          </cell>
          <cell r="P465">
            <v>13500</v>
          </cell>
          <cell r="Q465">
            <v>0.8</v>
          </cell>
          <cell r="R465">
            <v>10800</v>
          </cell>
        </row>
        <row r="466">
          <cell r="C466" t="str">
            <v>FB-50×6 @600</v>
          </cell>
        </row>
        <row r="467">
          <cell r="C467" t="str">
            <v>H=1,340　平部</v>
          </cell>
        </row>
        <row r="468">
          <cell r="A468" t="str">
            <v>M140122</v>
          </cell>
          <cell r="B468" t="str">
            <v>手摺り</v>
          </cell>
          <cell r="C468" t="str">
            <v>手摺:SUS 75φ</v>
          </cell>
          <cell r="D468">
            <v>83.6</v>
          </cell>
          <cell r="E468" t="str">
            <v>ｍ</v>
          </cell>
          <cell r="F468">
            <v>60000</v>
          </cell>
          <cell r="G468">
            <v>5016000</v>
          </cell>
          <cell r="H468">
            <v>45000</v>
          </cell>
          <cell r="I468">
            <v>3761999.9999999995</v>
          </cell>
          <cell r="J468">
            <v>51000</v>
          </cell>
          <cell r="K468">
            <v>4263600</v>
          </cell>
          <cell r="P468">
            <v>45000</v>
          </cell>
          <cell r="Q468">
            <v>0.8</v>
          </cell>
          <cell r="R468">
            <v>36000</v>
          </cell>
        </row>
        <row r="469">
          <cell r="C469" t="str">
            <v>手摺受:FB-50×6 @1,000</v>
          </cell>
        </row>
        <row r="470">
          <cell r="C470" t="str">
            <v>横継ぎ:CT-50×100×6×8（通し）</v>
          </cell>
        </row>
        <row r="471">
          <cell r="C471" t="str">
            <v>手摺子:FB-50×6 @100</v>
          </cell>
        </row>
        <row r="472">
          <cell r="C472" t="str">
            <v>支柱:CT-75×75×5×7 @1,000</v>
          </cell>
        </row>
        <row r="473">
          <cell r="C473" t="str">
            <v>手摺子振れ止め:L-50×50×6</v>
          </cell>
        </row>
        <row r="474">
          <cell r="C474" t="str">
            <v>G.PL-6 2-M12(SUS304)@1,000</v>
          </cell>
        </row>
        <row r="476">
          <cell r="A476" t="str">
            <v>M140123</v>
          </cell>
          <cell r="B476" t="str">
            <v>手摺り</v>
          </cell>
          <cell r="C476" t="str">
            <v>H=1,340 ｽﾛｰﾌﾟ部　同上仕様</v>
          </cell>
          <cell r="D476">
            <v>10.8</v>
          </cell>
          <cell r="E476" t="str">
            <v>ｍ</v>
          </cell>
          <cell r="F476">
            <v>60000</v>
          </cell>
          <cell r="G476">
            <v>648000</v>
          </cell>
          <cell r="H476">
            <v>45000</v>
          </cell>
          <cell r="I476">
            <v>486000.00000000006</v>
          </cell>
          <cell r="J476">
            <v>54000</v>
          </cell>
          <cell r="K476">
            <v>583200</v>
          </cell>
          <cell r="P476">
            <v>45000</v>
          </cell>
          <cell r="Q476">
            <v>0.8</v>
          </cell>
          <cell r="R476">
            <v>36000</v>
          </cell>
        </row>
        <row r="478">
          <cell r="A478" t="str">
            <v>M140124</v>
          </cell>
          <cell r="B478" t="str">
            <v>ＥＸＰ．Ｊカバー</v>
          </cell>
          <cell r="C478" t="str">
            <v>SUS304 PL-1.5(曲げ) W630</v>
          </cell>
          <cell r="D478">
            <v>2.2000000000000002</v>
          </cell>
          <cell r="E478" t="str">
            <v>ｍ</v>
          </cell>
          <cell r="F478">
            <v>38200</v>
          </cell>
          <cell r="G478">
            <v>84040</v>
          </cell>
          <cell r="H478">
            <v>75000</v>
          </cell>
          <cell r="I478">
            <v>165000</v>
          </cell>
          <cell r="J478">
            <v>42400</v>
          </cell>
          <cell r="K478">
            <v>93280.000000000015</v>
          </cell>
          <cell r="P478">
            <v>75000</v>
          </cell>
          <cell r="Q478">
            <v>0.8</v>
          </cell>
          <cell r="R478">
            <v>60000</v>
          </cell>
        </row>
        <row r="480">
          <cell r="A480" t="str">
            <v>M140125</v>
          </cell>
          <cell r="B480" t="str">
            <v>ＥＸＰ．Ｊカバー</v>
          </cell>
          <cell r="C480" t="str">
            <v>SUS304 PL-1.5(曲げ) W600</v>
          </cell>
          <cell r="D480">
            <v>2.2000000000000002</v>
          </cell>
          <cell r="E480" t="str">
            <v>ｍ</v>
          </cell>
          <cell r="F480">
            <v>38200</v>
          </cell>
          <cell r="G480">
            <v>84040</v>
          </cell>
          <cell r="H480">
            <v>73000</v>
          </cell>
          <cell r="I480">
            <v>160600</v>
          </cell>
          <cell r="J480">
            <v>41000</v>
          </cell>
          <cell r="K480">
            <v>90200.000000000015</v>
          </cell>
          <cell r="P480">
            <v>73000</v>
          </cell>
          <cell r="Q480">
            <v>0.8</v>
          </cell>
          <cell r="R480">
            <v>58400</v>
          </cell>
        </row>
        <row r="481">
          <cell r="B481" t="str">
            <v>ＥＸＰ．Ｊ部</v>
          </cell>
        </row>
        <row r="482">
          <cell r="A482" t="str">
            <v>M140126</v>
          </cell>
          <cell r="B482" t="str">
            <v>目地棒</v>
          </cell>
          <cell r="C482" t="str">
            <v>SUS304 FB-6×25(ｱﾝｶｰ付)</v>
          </cell>
          <cell r="D482">
            <v>4.4000000000000004</v>
          </cell>
          <cell r="E482" t="str">
            <v>ｍ</v>
          </cell>
          <cell r="F482">
            <v>10000</v>
          </cell>
          <cell r="G482">
            <v>44000</v>
          </cell>
          <cell r="H482">
            <v>4000</v>
          </cell>
          <cell r="I482">
            <v>17600</v>
          </cell>
          <cell r="J482">
            <v>6500</v>
          </cell>
          <cell r="K482">
            <v>28600.000000000004</v>
          </cell>
          <cell r="P482">
            <v>4000</v>
          </cell>
          <cell r="Q482">
            <v>0.8</v>
          </cell>
          <cell r="R482">
            <v>3200</v>
          </cell>
        </row>
        <row r="483">
          <cell r="C483" t="str">
            <v>ﾀｲﾙ用化粧蓋　W=150</v>
          </cell>
        </row>
        <row r="484">
          <cell r="A484" t="str">
            <v>M140127</v>
          </cell>
          <cell r="B484" t="str">
            <v>排水溝蓋</v>
          </cell>
          <cell r="C484" t="str">
            <v>ｽﾘｯﾄ付ｽﾃﾝﾚｽ枠共</v>
          </cell>
          <cell r="D484">
            <v>6.7</v>
          </cell>
          <cell r="E484" t="str">
            <v>ｍ</v>
          </cell>
          <cell r="F484">
            <v>67000</v>
          </cell>
          <cell r="G484">
            <v>448900</v>
          </cell>
          <cell r="H484">
            <v>60200</v>
          </cell>
          <cell r="I484">
            <v>403340</v>
          </cell>
          <cell r="J484">
            <v>62000</v>
          </cell>
          <cell r="K484">
            <v>415400</v>
          </cell>
          <cell r="P484">
            <v>60200</v>
          </cell>
          <cell r="Q484">
            <v>0.8</v>
          </cell>
          <cell r="R484">
            <v>48160</v>
          </cell>
        </row>
        <row r="486">
          <cell r="A486" t="str">
            <v>M140128</v>
          </cell>
          <cell r="B486" t="str">
            <v>排水溝蓋</v>
          </cell>
          <cell r="C486" t="str">
            <v>W=200　同上仕様</v>
          </cell>
          <cell r="D486">
            <v>4.4000000000000004</v>
          </cell>
          <cell r="E486" t="str">
            <v>ｍ</v>
          </cell>
          <cell r="F486">
            <v>72000</v>
          </cell>
          <cell r="G486">
            <v>316800</v>
          </cell>
          <cell r="H486">
            <v>64000</v>
          </cell>
          <cell r="I486">
            <v>281600</v>
          </cell>
          <cell r="J486">
            <v>65700</v>
          </cell>
          <cell r="K486">
            <v>289080</v>
          </cell>
          <cell r="P486">
            <v>64000</v>
          </cell>
          <cell r="Q486">
            <v>0.8</v>
          </cell>
          <cell r="R486">
            <v>51200</v>
          </cell>
        </row>
        <row r="488">
          <cell r="A488" t="str">
            <v>M140129</v>
          </cell>
          <cell r="B488" t="str">
            <v>排水溝蓋</v>
          </cell>
          <cell r="C488" t="str">
            <v>W=300　同上仕様</v>
          </cell>
          <cell r="D488">
            <v>4.9000000000000004</v>
          </cell>
          <cell r="E488" t="str">
            <v>ｍ</v>
          </cell>
          <cell r="F488">
            <v>81000</v>
          </cell>
          <cell r="G488">
            <v>396900</v>
          </cell>
          <cell r="H488">
            <v>70600</v>
          </cell>
          <cell r="I488">
            <v>345940</v>
          </cell>
          <cell r="J488">
            <v>73500</v>
          </cell>
          <cell r="K488">
            <v>360150</v>
          </cell>
          <cell r="P488">
            <v>70600</v>
          </cell>
          <cell r="Q488">
            <v>0.8</v>
          </cell>
          <cell r="R488">
            <v>56480</v>
          </cell>
        </row>
        <row r="489">
          <cell r="B489" t="str">
            <v>擁壁部</v>
          </cell>
        </row>
        <row r="490">
          <cell r="A490" t="str">
            <v>M140130</v>
          </cell>
          <cell r="B490" t="str">
            <v>水抜きパイプ</v>
          </cell>
          <cell r="C490" t="str">
            <v>SUS 75A L=500</v>
          </cell>
          <cell r="D490">
            <v>54</v>
          </cell>
          <cell r="E490" t="str">
            <v>箇所</v>
          </cell>
          <cell r="F490">
            <v>6600</v>
          </cell>
          <cell r="G490">
            <v>356400</v>
          </cell>
          <cell r="H490">
            <v>6000</v>
          </cell>
          <cell r="I490">
            <v>324000</v>
          </cell>
          <cell r="J490">
            <v>7000</v>
          </cell>
          <cell r="K490">
            <v>378000</v>
          </cell>
          <cell r="P490">
            <v>6000</v>
          </cell>
          <cell r="Q490">
            <v>0.8</v>
          </cell>
          <cell r="R490">
            <v>4800</v>
          </cell>
        </row>
        <row r="492">
          <cell r="A492" t="str">
            <v>金属工事（製作製金物）</v>
          </cell>
          <cell r="C492">
            <v>0</v>
          </cell>
          <cell r="D492">
            <v>0</v>
          </cell>
          <cell r="E492">
            <v>0</v>
          </cell>
          <cell r="F492" t="str">
            <v>田村金物㈱</v>
          </cell>
          <cell r="H492" t="str">
            <v>㈲宇野製作所</v>
          </cell>
          <cell r="J492" t="str">
            <v>河上金物㈱</v>
          </cell>
          <cell r="P492" t="str">
            <v>㈲宇野製作所</v>
          </cell>
        </row>
        <row r="494">
          <cell r="B494" t="str">
            <v>【　階段室・ｺﾛﾈｰﾄﾞ　】</v>
          </cell>
          <cell r="C494">
            <v>0</v>
          </cell>
          <cell r="D494">
            <v>0</v>
          </cell>
          <cell r="E494">
            <v>0</v>
          </cell>
        </row>
        <row r="496">
          <cell r="B496" t="str">
            <v>排水溝部</v>
          </cell>
        </row>
        <row r="497">
          <cell r="A497" t="str">
            <v>M140131</v>
          </cell>
          <cell r="B497" t="str">
            <v>オーバーフロー管</v>
          </cell>
          <cell r="C497" t="str">
            <v>SUS 50A L=400</v>
          </cell>
          <cell r="D497">
            <v>1</v>
          </cell>
          <cell r="E497" t="str">
            <v>箇所</v>
          </cell>
          <cell r="F497">
            <v>4600</v>
          </cell>
          <cell r="G497">
            <v>4600</v>
          </cell>
          <cell r="H497">
            <v>15000</v>
          </cell>
          <cell r="I497">
            <v>15000</v>
          </cell>
          <cell r="J497">
            <v>5000</v>
          </cell>
          <cell r="K497">
            <v>5000</v>
          </cell>
          <cell r="P497">
            <v>15000</v>
          </cell>
          <cell r="Q497">
            <v>0.8</v>
          </cell>
          <cell r="R497">
            <v>12000</v>
          </cell>
        </row>
        <row r="498">
          <cell r="B498" t="str">
            <v>ＥＶﾋﾟｯﾄ</v>
          </cell>
          <cell r="C498" t="str">
            <v>W400×H1,200</v>
          </cell>
        </row>
        <row r="499">
          <cell r="A499" t="str">
            <v>M140132</v>
          </cell>
          <cell r="B499" t="str">
            <v>ステンレス製タラップ</v>
          </cell>
          <cell r="C499" t="str">
            <v>踏子:ｽﾃﾝﾚｽ19φ @350</v>
          </cell>
          <cell r="D499">
            <v>1</v>
          </cell>
          <cell r="E499" t="str">
            <v>箇所</v>
          </cell>
          <cell r="F499">
            <v>96000</v>
          </cell>
          <cell r="G499">
            <v>96000</v>
          </cell>
          <cell r="H499">
            <v>65000</v>
          </cell>
          <cell r="I499">
            <v>65000</v>
          </cell>
          <cell r="J499">
            <v>66000</v>
          </cell>
          <cell r="K499">
            <v>66000</v>
          </cell>
          <cell r="P499">
            <v>65000</v>
          </cell>
          <cell r="Q499">
            <v>0.8</v>
          </cell>
          <cell r="R499">
            <v>52000</v>
          </cell>
        </row>
        <row r="500">
          <cell r="C500" t="str">
            <v>手摺 :ｽﾃﾝﾚｽ34φ×3.2</v>
          </cell>
        </row>
        <row r="502">
          <cell r="C502" t="str">
            <v>H=1,340　平部</v>
          </cell>
        </row>
        <row r="503">
          <cell r="A503" t="str">
            <v>M140133</v>
          </cell>
          <cell r="B503" t="str">
            <v>手摺り</v>
          </cell>
          <cell r="C503" t="str">
            <v>手摺:SUS 75φ</v>
          </cell>
          <cell r="D503">
            <v>1.8</v>
          </cell>
          <cell r="E503" t="str">
            <v>ｍ</v>
          </cell>
          <cell r="F503">
            <v>60000</v>
          </cell>
          <cell r="G503">
            <v>108000</v>
          </cell>
          <cell r="H503">
            <v>45000</v>
          </cell>
          <cell r="I503">
            <v>81000</v>
          </cell>
          <cell r="J503">
            <v>51000</v>
          </cell>
          <cell r="K503">
            <v>91800</v>
          </cell>
          <cell r="P503">
            <v>45000</v>
          </cell>
          <cell r="Q503">
            <v>0.8</v>
          </cell>
          <cell r="R503">
            <v>36000</v>
          </cell>
        </row>
        <row r="504">
          <cell r="C504" t="str">
            <v>手摺受:FB-50×6 @1,000</v>
          </cell>
        </row>
        <row r="505">
          <cell r="C505" t="str">
            <v>横継ぎ:CT-50×100×6×8（通し）</v>
          </cell>
        </row>
        <row r="506">
          <cell r="C506" t="str">
            <v>手摺子:FB-50×6 @100</v>
          </cell>
        </row>
        <row r="507">
          <cell r="C507" t="str">
            <v>支柱:CT-75×75×5×7 @1,000</v>
          </cell>
        </row>
        <row r="508">
          <cell r="C508" t="str">
            <v>手摺子振れ止め:L-50×50×6</v>
          </cell>
        </row>
        <row r="509">
          <cell r="C509" t="str">
            <v>G.PL-6 2-M12(SUS304)@1,000</v>
          </cell>
        </row>
        <row r="510">
          <cell r="C510" t="str">
            <v>手摺:SUS 38φ×2 HL</v>
          </cell>
        </row>
        <row r="511">
          <cell r="A511" t="str">
            <v>M140134</v>
          </cell>
          <cell r="B511" t="str">
            <v>壁付手摺り</v>
          </cell>
          <cell r="C511" t="str">
            <v>ﾌﾞﾗｹｯﾄ:SUS 16φ HL @1,000程度</v>
          </cell>
          <cell r="D511">
            <v>23.9</v>
          </cell>
          <cell r="E511" t="str">
            <v>ｍ</v>
          </cell>
          <cell r="F511">
            <v>25000</v>
          </cell>
          <cell r="G511">
            <v>597500</v>
          </cell>
          <cell r="H511">
            <v>21500</v>
          </cell>
          <cell r="I511">
            <v>513849.99999999994</v>
          </cell>
          <cell r="J511">
            <v>22000</v>
          </cell>
          <cell r="K511">
            <v>525800</v>
          </cell>
          <cell r="P511">
            <v>21500</v>
          </cell>
          <cell r="Q511">
            <v>0.8</v>
          </cell>
          <cell r="R511">
            <v>17200</v>
          </cell>
        </row>
        <row r="512">
          <cell r="C512" t="str">
            <v>座金:SUS 厚2.0 40φ HL</v>
          </cell>
        </row>
        <row r="513">
          <cell r="B513" t="str">
            <v>【　地下通路　】</v>
          </cell>
        </row>
        <row r="514">
          <cell r="A514" t="str">
            <v>M140135</v>
          </cell>
          <cell r="B514" t="str">
            <v>ＥＸＰ．Ｊカバー</v>
          </cell>
          <cell r="C514" t="str">
            <v>SUS304 PL-1.5(曲げ) W630</v>
          </cell>
          <cell r="D514">
            <v>2.1</v>
          </cell>
          <cell r="E514" t="str">
            <v>ｍ</v>
          </cell>
          <cell r="F514">
            <v>38200</v>
          </cell>
          <cell r="G514">
            <v>80220</v>
          </cell>
          <cell r="H514">
            <v>75000</v>
          </cell>
          <cell r="I514">
            <v>157500</v>
          </cell>
          <cell r="J514">
            <v>42400</v>
          </cell>
          <cell r="K514">
            <v>89040</v>
          </cell>
          <cell r="P514">
            <v>75000</v>
          </cell>
          <cell r="Q514">
            <v>0.8</v>
          </cell>
          <cell r="R514">
            <v>60000</v>
          </cell>
        </row>
        <row r="516">
          <cell r="A516" t="str">
            <v>M140136</v>
          </cell>
          <cell r="B516" t="str">
            <v>ＥＸＰ．Ｊカバー</v>
          </cell>
          <cell r="C516" t="str">
            <v>SUS304 PL-1.5(曲げ) W600</v>
          </cell>
          <cell r="D516">
            <v>10.5</v>
          </cell>
          <cell r="E516" t="str">
            <v>ｍ</v>
          </cell>
          <cell r="F516">
            <v>38200</v>
          </cell>
          <cell r="G516">
            <v>401100</v>
          </cell>
          <cell r="H516">
            <v>73000</v>
          </cell>
          <cell r="I516">
            <v>766500</v>
          </cell>
          <cell r="J516">
            <v>41000</v>
          </cell>
          <cell r="K516">
            <v>430500</v>
          </cell>
          <cell r="P516">
            <v>73000</v>
          </cell>
          <cell r="Q516">
            <v>0.8</v>
          </cell>
          <cell r="R516">
            <v>58400</v>
          </cell>
        </row>
        <row r="517">
          <cell r="B517" t="str">
            <v>地下躯体上部床</v>
          </cell>
        </row>
        <row r="518">
          <cell r="A518" t="str">
            <v>M140137</v>
          </cell>
          <cell r="B518" t="str">
            <v>溶接金網</v>
          </cell>
          <cell r="C518" t="str">
            <v>6φ×100×100</v>
          </cell>
          <cell r="D518">
            <v>203</v>
          </cell>
          <cell r="E518" t="str">
            <v>ｍ2</v>
          </cell>
          <cell r="F518">
            <v>630</v>
          </cell>
          <cell r="G518">
            <v>127890</v>
          </cell>
          <cell r="H518">
            <v>650</v>
          </cell>
          <cell r="I518">
            <v>131950</v>
          </cell>
          <cell r="J518">
            <v>500</v>
          </cell>
          <cell r="K518">
            <v>101500</v>
          </cell>
          <cell r="P518">
            <v>650</v>
          </cell>
          <cell r="Q518">
            <v>0.8</v>
          </cell>
          <cell r="R518">
            <v>520</v>
          </cell>
        </row>
        <row r="519">
          <cell r="B519" t="str">
            <v>地下躯体上部床立上り</v>
          </cell>
        </row>
        <row r="520">
          <cell r="A520" t="str">
            <v>M140138</v>
          </cell>
          <cell r="B520" t="str">
            <v>溶接金網</v>
          </cell>
          <cell r="C520" t="str">
            <v>6φ×100×100</v>
          </cell>
          <cell r="D520">
            <v>126</v>
          </cell>
          <cell r="E520" t="str">
            <v>ｍ2</v>
          </cell>
          <cell r="F520">
            <v>630</v>
          </cell>
          <cell r="G520">
            <v>79380</v>
          </cell>
          <cell r="H520">
            <v>650</v>
          </cell>
          <cell r="I520">
            <v>81900</v>
          </cell>
          <cell r="J520">
            <v>500</v>
          </cell>
          <cell r="K520">
            <v>63000</v>
          </cell>
          <cell r="P520">
            <v>650</v>
          </cell>
          <cell r="Q520">
            <v>0.8</v>
          </cell>
          <cell r="R520">
            <v>520</v>
          </cell>
        </row>
        <row r="521">
          <cell r="C521" t="str">
            <v>SUS304</v>
          </cell>
        </row>
        <row r="522">
          <cell r="A522" t="str">
            <v>M140139</v>
          </cell>
          <cell r="B522" t="str">
            <v>目地棒</v>
          </cell>
          <cell r="C522" t="str">
            <v>FB-6×25(ｱﾝｶｰ付)</v>
          </cell>
          <cell r="D522">
            <v>14.4</v>
          </cell>
          <cell r="E522" t="str">
            <v>ｍ</v>
          </cell>
          <cell r="F522">
            <v>10000</v>
          </cell>
          <cell r="G522">
            <v>144000</v>
          </cell>
          <cell r="H522">
            <v>4000</v>
          </cell>
          <cell r="I522">
            <v>57600</v>
          </cell>
          <cell r="J522">
            <v>6500</v>
          </cell>
          <cell r="K522">
            <v>93600</v>
          </cell>
          <cell r="P522">
            <v>4000</v>
          </cell>
          <cell r="Q522">
            <v>0.8</v>
          </cell>
          <cell r="R522">
            <v>3200</v>
          </cell>
        </row>
        <row r="523">
          <cell r="C523" t="str">
            <v>手摺:SUS 38φ×2 HL</v>
          </cell>
        </row>
        <row r="524">
          <cell r="A524" t="str">
            <v>M140140</v>
          </cell>
          <cell r="B524" t="str">
            <v>壁付手摺り</v>
          </cell>
          <cell r="C524" t="str">
            <v>ﾌﾞﾗｹｯﾄ:SUS 16φ HL @1,000程度</v>
          </cell>
          <cell r="D524">
            <v>8.6999999999999993</v>
          </cell>
          <cell r="E524" t="str">
            <v>ｍ</v>
          </cell>
          <cell r="F524">
            <v>25000</v>
          </cell>
          <cell r="G524">
            <v>217499.99999999997</v>
          </cell>
          <cell r="H524">
            <v>21500</v>
          </cell>
          <cell r="I524">
            <v>187049.99999999997</v>
          </cell>
          <cell r="J524">
            <v>22000</v>
          </cell>
          <cell r="K524">
            <v>191399.99999999997</v>
          </cell>
          <cell r="P524">
            <v>21500</v>
          </cell>
          <cell r="Q524">
            <v>0.8</v>
          </cell>
          <cell r="R524">
            <v>17200</v>
          </cell>
        </row>
        <row r="525">
          <cell r="C525" t="str">
            <v>座金:SUS 厚2.0 40φ HL</v>
          </cell>
        </row>
        <row r="527">
          <cell r="A527" t="str">
            <v>金属工事（製作製金物）</v>
          </cell>
          <cell r="F527" t="str">
            <v>田村金物㈱</v>
          </cell>
          <cell r="H527" t="str">
            <v>㈲宇野製作所</v>
          </cell>
          <cell r="J527" t="str">
            <v>河上金物㈱</v>
          </cell>
          <cell r="P527" t="str">
            <v>㈲宇野製作所</v>
          </cell>
        </row>
        <row r="529">
          <cell r="B529" t="str">
            <v>【　地下通路　】</v>
          </cell>
        </row>
        <row r="531">
          <cell r="B531" t="str">
            <v>ＥＶﾋﾟｯﾄ</v>
          </cell>
          <cell r="C531" t="str">
            <v>W400×H1,200</v>
          </cell>
        </row>
        <row r="532">
          <cell r="A532" t="str">
            <v>M140141</v>
          </cell>
          <cell r="B532" t="str">
            <v>ステンレス製タラップ</v>
          </cell>
          <cell r="C532" t="str">
            <v>踏子:ｽﾃﾝﾚｽ19φ @350</v>
          </cell>
          <cell r="D532">
            <v>1</v>
          </cell>
          <cell r="E532" t="str">
            <v>箇所</v>
          </cell>
          <cell r="F532">
            <v>96000</v>
          </cell>
          <cell r="G532">
            <v>96000</v>
          </cell>
          <cell r="H532">
            <v>65000</v>
          </cell>
          <cell r="I532">
            <v>65000</v>
          </cell>
          <cell r="J532">
            <v>66000</v>
          </cell>
          <cell r="K532">
            <v>66000</v>
          </cell>
          <cell r="P532">
            <v>65000</v>
          </cell>
          <cell r="Q532">
            <v>0.8</v>
          </cell>
          <cell r="R532">
            <v>52000</v>
          </cell>
        </row>
        <row r="533">
          <cell r="C533" t="str">
            <v>手摺 :ｽﾃﾝﾚｽ34φ×3.2</v>
          </cell>
        </row>
        <row r="535">
          <cell r="C535" t="str">
            <v>ﾀｲﾙ用化粧蓋　W=150</v>
          </cell>
        </row>
        <row r="536">
          <cell r="A536" t="str">
            <v>M140142</v>
          </cell>
          <cell r="B536" t="str">
            <v>排水溝蓋</v>
          </cell>
          <cell r="C536" t="str">
            <v>ｽﾘｯﾄ付ｽﾃﾝﾚｽ枠共</v>
          </cell>
          <cell r="D536">
            <v>3.8</v>
          </cell>
          <cell r="E536" t="str">
            <v>ｍ</v>
          </cell>
          <cell r="F536">
            <v>67000</v>
          </cell>
          <cell r="G536">
            <v>254600</v>
          </cell>
          <cell r="H536">
            <v>60200</v>
          </cell>
          <cell r="I536">
            <v>228760</v>
          </cell>
          <cell r="J536">
            <v>62000</v>
          </cell>
          <cell r="K536">
            <v>235600</v>
          </cell>
          <cell r="P536">
            <v>60200</v>
          </cell>
          <cell r="Q536">
            <v>0.8</v>
          </cell>
          <cell r="R536">
            <v>48160</v>
          </cell>
        </row>
        <row r="539">
          <cell r="B539" t="str">
            <v>合　計</v>
          </cell>
          <cell r="G539">
            <v>23511760</v>
          </cell>
          <cell r="I539">
            <v>15720950</v>
          </cell>
          <cell r="K539">
            <v>20159700</v>
          </cell>
          <cell r="M539">
            <v>0</v>
          </cell>
          <cell r="P539">
            <v>15720950</v>
          </cell>
        </row>
        <row r="562">
          <cell r="A562" t="str">
            <v>建具工事</v>
          </cell>
          <cell r="F562" t="str">
            <v>新日軽㈱</v>
          </cell>
          <cell r="H562" t="str">
            <v>YKK ap㈱</v>
          </cell>
          <cell r="J562" t="str">
            <v>立山ｱﾙﾐﾆｳﾑ工業㈱</v>
          </cell>
          <cell r="L562" t="str">
            <v>三協ｱﾙﾐﾆｳﾑ工業㈱</v>
          </cell>
          <cell r="P562" t="str">
            <v>YKK ap㈱</v>
          </cell>
        </row>
        <row r="563">
          <cell r="A563" t="str">
            <v>アルミニウム製建具</v>
          </cell>
          <cell r="R563">
            <v>0</v>
          </cell>
        </row>
        <row r="564">
          <cell r="B564" t="str">
            <v>【　階段室・ｺﾛﾈｰﾄﾞ　】</v>
          </cell>
          <cell r="G564" t="str">
            <v/>
          </cell>
          <cell r="I564" t="str">
            <v/>
          </cell>
          <cell r="K564" t="str">
            <v/>
          </cell>
          <cell r="M564" t="str">
            <v/>
          </cell>
          <cell r="P564">
            <v>0</v>
          </cell>
          <cell r="R564">
            <v>0</v>
          </cell>
        </row>
        <row r="565">
          <cell r="A565" t="str">
            <v>M160010</v>
          </cell>
          <cell r="B565" t="str">
            <v>製品代</v>
          </cell>
          <cell r="D565">
            <v>1</v>
          </cell>
          <cell r="E565" t="str">
            <v>式</v>
          </cell>
          <cell r="G565">
            <v>309600</v>
          </cell>
          <cell r="I565">
            <v>271800</v>
          </cell>
          <cell r="K565">
            <v>279000</v>
          </cell>
          <cell r="M565">
            <v>488880</v>
          </cell>
          <cell r="P565">
            <v>271800</v>
          </cell>
          <cell r="Q565">
            <v>0.8</v>
          </cell>
          <cell r="R565">
            <v>217400</v>
          </cell>
        </row>
        <row r="566">
          <cell r="A566" t="str">
            <v>M160011</v>
          </cell>
          <cell r="B566" t="str">
            <v>取付け調整</v>
          </cell>
          <cell r="D566">
            <v>1</v>
          </cell>
          <cell r="E566" t="str">
            <v>式</v>
          </cell>
          <cell r="G566">
            <v>113400</v>
          </cell>
          <cell r="I566">
            <v>137100</v>
          </cell>
          <cell r="K566">
            <v>95620</v>
          </cell>
          <cell r="M566">
            <v>211500</v>
          </cell>
          <cell r="P566">
            <v>137100</v>
          </cell>
          <cell r="Q566">
            <v>0.8</v>
          </cell>
          <cell r="R566">
            <v>109600</v>
          </cell>
        </row>
        <row r="567">
          <cell r="A567" t="str">
            <v>M160012</v>
          </cell>
          <cell r="B567" t="str">
            <v>運搬</v>
          </cell>
          <cell r="D567">
            <v>1</v>
          </cell>
          <cell r="E567" t="str">
            <v>式</v>
          </cell>
          <cell r="G567">
            <v>3600</v>
          </cell>
          <cell r="I567">
            <v>35000</v>
          </cell>
          <cell r="K567">
            <v>6800</v>
          </cell>
          <cell r="M567">
            <v>3900</v>
          </cell>
          <cell r="P567">
            <v>35000</v>
          </cell>
          <cell r="Q567">
            <v>0.8</v>
          </cell>
          <cell r="R567">
            <v>28000</v>
          </cell>
        </row>
        <row r="568">
          <cell r="B568" t="str">
            <v>【　地下通路　】</v>
          </cell>
        </row>
        <row r="569">
          <cell r="A569" t="str">
            <v>M160015</v>
          </cell>
          <cell r="B569" t="str">
            <v>製品代</v>
          </cell>
          <cell r="D569">
            <v>1</v>
          </cell>
          <cell r="E569" t="str">
            <v>式</v>
          </cell>
          <cell r="G569">
            <v>138260</v>
          </cell>
          <cell r="I569">
            <v>92600</v>
          </cell>
          <cell r="K569">
            <v>220860</v>
          </cell>
          <cell r="M569">
            <v>203860</v>
          </cell>
          <cell r="P569">
            <v>92600</v>
          </cell>
          <cell r="Q569">
            <v>0.8</v>
          </cell>
          <cell r="R569">
            <v>74000</v>
          </cell>
        </row>
        <row r="570">
          <cell r="A570" t="str">
            <v>M160016</v>
          </cell>
          <cell r="B570" t="str">
            <v>取付け調整</v>
          </cell>
          <cell r="D570">
            <v>1</v>
          </cell>
          <cell r="E570" t="str">
            <v>式</v>
          </cell>
          <cell r="G570">
            <v>31130</v>
          </cell>
          <cell r="I570">
            <v>29900</v>
          </cell>
          <cell r="K570">
            <v>75690</v>
          </cell>
          <cell r="M570">
            <v>82200</v>
          </cell>
          <cell r="P570">
            <v>29900</v>
          </cell>
          <cell r="Q570">
            <v>0.8</v>
          </cell>
          <cell r="R570">
            <v>23900</v>
          </cell>
        </row>
        <row r="571">
          <cell r="A571" t="str">
            <v>M160017</v>
          </cell>
          <cell r="B571" t="str">
            <v>運搬</v>
          </cell>
          <cell r="D571">
            <v>1</v>
          </cell>
          <cell r="E571" t="str">
            <v>式</v>
          </cell>
          <cell r="G571">
            <v>3800</v>
          </cell>
          <cell r="I571">
            <v>5100</v>
          </cell>
          <cell r="K571">
            <v>5390</v>
          </cell>
          <cell r="M571">
            <v>8000</v>
          </cell>
          <cell r="P571">
            <v>5100</v>
          </cell>
          <cell r="Q571">
            <v>0.8</v>
          </cell>
          <cell r="R571">
            <v>4000</v>
          </cell>
        </row>
        <row r="572">
          <cell r="R572">
            <v>0</v>
          </cell>
        </row>
        <row r="573">
          <cell r="B573" t="str">
            <v>　計</v>
          </cell>
          <cell r="G573">
            <v>599790</v>
          </cell>
          <cell r="I573">
            <v>571500</v>
          </cell>
          <cell r="K573">
            <v>683360</v>
          </cell>
          <cell r="M573">
            <v>998340</v>
          </cell>
        </row>
        <row r="576">
          <cell r="F576" t="str">
            <v>不二サッシ㈱</v>
          </cell>
          <cell r="H576" t="str">
            <v>トステム㈱</v>
          </cell>
        </row>
        <row r="577">
          <cell r="P577">
            <v>0</v>
          </cell>
          <cell r="R577">
            <v>0</v>
          </cell>
        </row>
        <row r="578">
          <cell r="B578" t="str">
            <v>【　階段室・ｺﾛﾈｰﾄﾞ　】</v>
          </cell>
          <cell r="F578">
            <v>0</v>
          </cell>
          <cell r="G578">
            <v>0</v>
          </cell>
          <cell r="I578" t="str">
            <v/>
          </cell>
          <cell r="M578" t="str">
            <v/>
          </cell>
          <cell r="P578">
            <v>0</v>
          </cell>
          <cell r="R578">
            <v>0</v>
          </cell>
        </row>
        <row r="579">
          <cell r="B579" t="str">
            <v>製品代</v>
          </cell>
          <cell r="D579">
            <v>1</v>
          </cell>
          <cell r="E579" t="str">
            <v>式</v>
          </cell>
          <cell r="G579">
            <v>343800</v>
          </cell>
          <cell r="I579">
            <v>338400</v>
          </cell>
          <cell r="R579">
            <v>0</v>
          </cell>
        </row>
        <row r="580">
          <cell r="B580" t="str">
            <v>取付け調整</v>
          </cell>
          <cell r="D580">
            <v>1</v>
          </cell>
          <cell r="E580" t="str">
            <v>式</v>
          </cell>
          <cell r="G580">
            <v>194400</v>
          </cell>
          <cell r="I580">
            <v>325000</v>
          </cell>
          <cell r="R580">
            <v>0</v>
          </cell>
        </row>
        <row r="581">
          <cell r="B581" t="str">
            <v>運搬</v>
          </cell>
          <cell r="D581">
            <v>1</v>
          </cell>
          <cell r="E581" t="str">
            <v>式</v>
          </cell>
          <cell r="G581">
            <v>30600</v>
          </cell>
          <cell r="I581">
            <v>42000</v>
          </cell>
          <cell r="R581">
            <v>0</v>
          </cell>
        </row>
        <row r="582">
          <cell r="B582" t="str">
            <v>【　地下通路　】</v>
          </cell>
        </row>
        <row r="583">
          <cell r="B583" t="str">
            <v>製品代</v>
          </cell>
          <cell r="D583">
            <v>1</v>
          </cell>
          <cell r="E583" t="str">
            <v>式</v>
          </cell>
          <cell r="G583">
            <v>117400</v>
          </cell>
          <cell r="I583">
            <v>151200</v>
          </cell>
          <cell r="R583">
            <v>0</v>
          </cell>
        </row>
        <row r="584">
          <cell r="B584" t="str">
            <v>取付け調整</v>
          </cell>
          <cell r="D584">
            <v>1</v>
          </cell>
          <cell r="E584" t="str">
            <v>式</v>
          </cell>
          <cell r="G584">
            <v>51600</v>
          </cell>
          <cell r="I584">
            <v>224000</v>
          </cell>
          <cell r="R584">
            <v>0</v>
          </cell>
        </row>
        <row r="585">
          <cell r="B585" t="str">
            <v>運搬</v>
          </cell>
          <cell r="D585">
            <v>1</v>
          </cell>
          <cell r="E585" t="str">
            <v>式</v>
          </cell>
          <cell r="G585">
            <v>15000</v>
          </cell>
          <cell r="I585">
            <v>42000</v>
          </cell>
          <cell r="R585">
            <v>0</v>
          </cell>
        </row>
        <row r="586">
          <cell r="R586">
            <v>0</v>
          </cell>
        </row>
        <row r="587">
          <cell r="B587" t="str">
            <v>　計</v>
          </cell>
          <cell r="G587">
            <v>752800</v>
          </cell>
          <cell r="I587">
            <v>1122600</v>
          </cell>
          <cell r="P587">
            <v>571500</v>
          </cell>
        </row>
        <row r="589">
          <cell r="F589">
            <v>0</v>
          </cell>
          <cell r="G589">
            <v>0</v>
          </cell>
          <cell r="I589" t="str">
            <v/>
          </cell>
          <cell r="K589" t="str">
            <v/>
          </cell>
          <cell r="M589" t="str">
            <v/>
          </cell>
          <cell r="P589">
            <v>0</v>
          </cell>
          <cell r="R589">
            <v>0</v>
          </cell>
        </row>
        <row r="590">
          <cell r="P590">
            <v>0</v>
          </cell>
          <cell r="R590">
            <v>0</v>
          </cell>
        </row>
        <row r="591">
          <cell r="F591">
            <v>0</v>
          </cell>
          <cell r="G591">
            <v>0</v>
          </cell>
          <cell r="I591" t="str">
            <v/>
          </cell>
          <cell r="K591" t="str">
            <v/>
          </cell>
          <cell r="M591" t="str">
            <v/>
          </cell>
          <cell r="P591">
            <v>0</v>
          </cell>
          <cell r="R591">
            <v>0</v>
          </cell>
        </row>
        <row r="592">
          <cell r="R592">
            <v>0</v>
          </cell>
        </row>
        <row r="597">
          <cell r="A597" t="str">
            <v>建具工事</v>
          </cell>
          <cell r="F597" t="str">
            <v>文化ｼｬｯﾀｰ㈱</v>
          </cell>
          <cell r="H597" t="str">
            <v>三和ｼｬｯﾀｰ工業㈱</v>
          </cell>
          <cell r="J597" t="str">
            <v>東洋ｼｬｯﾀｰ㈱</v>
          </cell>
          <cell r="L597" t="str">
            <v>トステム㈱</v>
          </cell>
          <cell r="P597" t="str">
            <v>東洋ｼｬｯﾀｰ㈱</v>
          </cell>
        </row>
        <row r="598">
          <cell r="A598" t="str">
            <v>鋼製建具</v>
          </cell>
        </row>
        <row r="599">
          <cell r="B599" t="str">
            <v>【　大屋根　】</v>
          </cell>
          <cell r="G599" t="str">
            <v/>
          </cell>
          <cell r="I599" t="str">
            <v/>
          </cell>
          <cell r="L599">
            <v>0</v>
          </cell>
          <cell r="M599">
            <v>0</v>
          </cell>
          <cell r="P599">
            <v>0</v>
          </cell>
          <cell r="R599">
            <v>0</v>
          </cell>
        </row>
        <row r="600">
          <cell r="A600" t="str">
            <v>M160100</v>
          </cell>
          <cell r="B600" t="str">
            <v>製品代</v>
          </cell>
          <cell r="D600">
            <v>1</v>
          </cell>
          <cell r="E600" t="str">
            <v>式</v>
          </cell>
          <cell r="G600">
            <v>17088000</v>
          </cell>
          <cell r="I600">
            <v>17088000</v>
          </cell>
          <cell r="K600">
            <v>5475200</v>
          </cell>
          <cell r="M600">
            <v>9772800</v>
          </cell>
          <cell r="P600">
            <v>5475200</v>
          </cell>
          <cell r="Q600">
            <v>0.8</v>
          </cell>
          <cell r="R600">
            <v>4380100</v>
          </cell>
        </row>
        <row r="601">
          <cell r="A601" t="str">
            <v>M160101</v>
          </cell>
          <cell r="B601" t="str">
            <v>取付け調整</v>
          </cell>
          <cell r="D601">
            <v>1</v>
          </cell>
          <cell r="E601" t="str">
            <v>式</v>
          </cell>
          <cell r="G601">
            <v>1920000</v>
          </cell>
          <cell r="I601">
            <v>1920000</v>
          </cell>
          <cell r="K601">
            <v>1312000</v>
          </cell>
          <cell r="M601">
            <v>2175000</v>
          </cell>
          <cell r="P601">
            <v>1312000</v>
          </cell>
          <cell r="Q601">
            <v>0.8</v>
          </cell>
          <cell r="R601">
            <v>1049600</v>
          </cell>
        </row>
        <row r="602">
          <cell r="A602" t="str">
            <v>M160102</v>
          </cell>
          <cell r="B602" t="str">
            <v>運搬</v>
          </cell>
          <cell r="D602">
            <v>1</v>
          </cell>
          <cell r="E602" t="str">
            <v>式</v>
          </cell>
          <cell r="G602">
            <v>480000</v>
          </cell>
          <cell r="I602">
            <v>480000</v>
          </cell>
          <cell r="K602">
            <v>384000</v>
          </cell>
          <cell r="M602">
            <v>711000</v>
          </cell>
          <cell r="P602">
            <v>384000</v>
          </cell>
          <cell r="Q602">
            <v>0.8</v>
          </cell>
          <cell r="R602">
            <v>307200</v>
          </cell>
        </row>
        <row r="603">
          <cell r="B603" t="str">
            <v>【　階段室・ｺﾛﾈｰﾄﾞ　】</v>
          </cell>
          <cell r="G603" t="str">
            <v/>
          </cell>
          <cell r="I603" t="str">
            <v/>
          </cell>
          <cell r="K603" t="str">
            <v/>
          </cell>
          <cell r="M603" t="str">
            <v/>
          </cell>
          <cell r="P603">
            <v>0</v>
          </cell>
          <cell r="R603">
            <v>0</v>
          </cell>
        </row>
        <row r="604">
          <cell r="A604" t="str">
            <v>M160110</v>
          </cell>
          <cell r="B604" t="str">
            <v>製品代</v>
          </cell>
          <cell r="D604">
            <v>1</v>
          </cell>
          <cell r="E604" t="str">
            <v>式</v>
          </cell>
          <cell r="G604">
            <v>94500</v>
          </cell>
          <cell r="I604">
            <v>72400</v>
          </cell>
          <cell r="K604">
            <v>106000</v>
          </cell>
          <cell r="M604">
            <v>83200</v>
          </cell>
          <cell r="P604">
            <v>106000</v>
          </cell>
          <cell r="Q604">
            <v>0.8</v>
          </cell>
          <cell r="R604">
            <v>84800</v>
          </cell>
        </row>
        <row r="605">
          <cell r="A605" t="str">
            <v>M160111</v>
          </cell>
          <cell r="B605" t="str">
            <v>取付け調整</v>
          </cell>
          <cell r="D605">
            <v>1</v>
          </cell>
          <cell r="E605" t="str">
            <v>式</v>
          </cell>
          <cell r="G605">
            <v>20600</v>
          </cell>
          <cell r="I605">
            <v>17100</v>
          </cell>
          <cell r="K605">
            <v>85400</v>
          </cell>
          <cell r="M605">
            <v>29200</v>
          </cell>
          <cell r="P605">
            <v>85400</v>
          </cell>
          <cell r="Q605">
            <v>0.8</v>
          </cell>
          <cell r="R605">
            <v>68300</v>
          </cell>
        </row>
        <row r="606">
          <cell r="A606" t="str">
            <v>M160112</v>
          </cell>
          <cell r="B606" t="str">
            <v>運搬</v>
          </cell>
          <cell r="D606">
            <v>1</v>
          </cell>
          <cell r="E606" t="str">
            <v>式</v>
          </cell>
          <cell r="G606">
            <v>3900</v>
          </cell>
          <cell r="I606">
            <v>9100</v>
          </cell>
          <cell r="K606">
            <v>31500</v>
          </cell>
          <cell r="M606">
            <v>6560</v>
          </cell>
          <cell r="P606">
            <v>31500</v>
          </cell>
          <cell r="Q606">
            <v>0.8</v>
          </cell>
          <cell r="R606">
            <v>25200</v>
          </cell>
        </row>
        <row r="607">
          <cell r="B607" t="str">
            <v>【　地下通路　】</v>
          </cell>
        </row>
        <row r="608">
          <cell r="A608" t="str">
            <v>M160120</v>
          </cell>
          <cell r="B608" t="str">
            <v>製品代</v>
          </cell>
          <cell r="D608">
            <v>1</v>
          </cell>
          <cell r="E608" t="str">
            <v>式</v>
          </cell>
          <cell r="G608">
            <v>840400</v>
          </cell>
          <cell r="I608">
            <v>615300</v>
          </cell>
          <cell r="K608">
            <v>831500</v>
          </cell>
          <cell r="M608">
            <v>449490</v>
          </cell>
          <cell r="P608">
            <v>831500</v>
          </cell>
          <cell r="Q608">
            <v>0.8</v>
          </cell>
          <cell r="R608">
            <v>665200</v>
          </cell>
        </row>
        <row r="609">
          <cell r="A609" t="str">
            <v>M160121</v>
          </cell>
          <cell r="B609" t="str">
            <v>取付け調整</v>
          </cell>
          <cell r="D609">
            <v>1</v>
          </cell>
          <cell r="E609" t="str">
            <v>式</v>
          </cell>
          <cell r="G609">
            <v>179100</v>
          </cell>
          <cell r="I609">
            <v>128400</v>
          </cell>
          <cell r="K609">
            <v>248500</v>
          </cell>
          <cell r="M609">
            <v>157800</v>
          </cell>
          <cell r="P609">
            <v>248500</v>
          </cell>
          <cell r="Q609">
            <v>0.8</v>
          </cell>
          <cell r="R609">
            <v>198800</v>
          </cell>
        </row>
        <row r="610">
          <cell r="A610" t="str">
            <v>M160122</v>
          </cell>
          <cell r="B610" t="str">
            <v>運搬</v>
          </cell>
          <cell r="D610">
            <v>1</v>
          </cell>
          <cell r="E610" t="str">
            <v>式</v>
          </cell>
          <cell r="G610">
            <v>32300</v>
          </cell>
          <cell r="I610">
            <v>58400</v>
          </cell>
          <cell r="K610">
            <v>82900</v>
          </cell>
          <cell r="M610">
            <v>35440</v>
          </cell>
          <cell r="P610">
            <v>82900</v>
          </cell>
          <cell r="Q610">
            <v>0.8</v>
          </cell>
          <cell r="R610">
            <v>66300</v>
          </cell>
        </row>
        <row r="612">
          <cell r="R612">
            <v>0</v>
          </cell>
        </row>
        <row r="613">
          <cell r="B613" t="str">
            <v>　計</v>
          </cell>
          <cell r="G613">
            <v>20658800</v>
          </cell>
          <cell r="I613">
            <v>20388700</v>
          </cell>
          <cell r="K613">
            <v>8557000</v>
          </cell>
          <cell r="M613">
            <v>13420490</v>
          </cell>
          <cell r="P613">
            <v>8557000</v>
          </cell>
        </row>
        <row r="631">
          <cell r="P631">
            <v>0</v>
          </cell>
          <cell r="R631">
            <v>0</v>
          </cell>
        </row>
        <row r="632">
          <cell r="A632" t="str">
            <v>ガラス工事</v>
          </cell>
          <cell r="F632" t="str">
            <v>旭硝子アメニティック㈱</v>
          </cell>
          <cell r="H632" t="str">
            <v>日本板硝子㈱</v>
          </cell>
          <cell r="J632" t="str">
            <v>セントラル硝子㈱</v>
          </cell>
          <cell r="P632" t="str">
            <v>旭硝子アメニティック㈱</v>
          </cell>
        </row>
        <row r="633">
          <cell r="A633" t="str">
            <v>合せガラス</v>
          </cell>
          <cell r="P633">
            <v>0</v>
          </cell>
        </row>
        <row r="634">
          <cell r="B634" t="str">
            <v>【　大屋根　】</v>
          </cell>
        </row>
        <row r="635">
          <cell r="C635" t="str">
            <v>強化8+網入透明6.8</v>
          </cell>
        </row>
        <row r="636">
          <cell r="A636" t="str">
            <v>M161000</v>
          </cell>
          <cell r="B636" t="str">
            <v>合せガラス</v>
          </cell>
          <cell r="C636" t="str">
            <v>W182～692.37×D882</v>
          </cell>
          <cell r="D636">
            <v>16</v>
          </cell>
          <cell r="E636" t="str">
            <v>枚</v>
          </cell>
          <cell r="F636">
            <v>95777</v>
          </cell>
          <cell r="G636">
            <v>1532432</v>
          </cell>
          <cell r="H636">
            <v>556050</v>
          </cell>
          <cell r="I636">
            <v>8896800</v>
          </cell>
          <cell r="J636">
            <v>346970</v>
          </cell>
          <cell r="K636">
            <v>5551520</v>
          </cell>
          <cell r="P636">
            <v>99811</v>
          </cell>
          <cell r="Q636">
            <v>0.8</v>
          </cell>
          <cell r="R636">
            <v>79850</v>
          </cell>
        </row>
        <row r="637">
          <cell r="C637" t="str">
            <v>中間：乳白色ﾌｲﾙﾑ</v>
          </cell>
        </row>
        <row r="638">
          <cell r="C638" t="str">
            <v>運搬費等</v>
          </cell>
          <cell r="D638">
            <v>1</v>
          </cell>
          <cell r="E638" t="str">
            <v>式</v>
          </cell>
          <cell r="G638">
            <v>64537</v>
          </cell>
          <cell r="K638">
            <v>277576</v>
          </cell>
        </row>
        <row r="639">
          <cell r="C639" t="str">
            <v>小　計</v>
          </cell>
          <cell r="D639">
            <v>16</v>
          </cell>
          <cell r="E639" t="str">
            <v>枚</v>
          </cell>
          <cell r="F639">
            <v>99811</v>
          </cell>
          <cell r="G639">
            <v>1596969</v>
          </cell>
          <cell r="H639">
            <v>556050</v>
          </cell>
          <cell r="I639">
            <v>8896800</v>
          </cell>
          <cell r="J639">
            <v>364319</v>
          </cell>
          <cell r="K639">
            <v>5829096</v>
          </cell>
        </row>
        <row r="641">
          <cell r="C641" t="str">
            <v>強化8+網入透明6.8</v>
          </cell>
          <cell r="D641">
            <v>0</v>
          </cell>
          <cell r="E641">
            <v>0</v>
          </cell>
        </row>
        <row r="642">
          <cell r="A642" t="str">
            <v>M161001</v>
          </cell>
          <cell r="B642" t="str">
            <v>合せガラス</v>
          </cell>
          <cell r="C642" t="str">
            <v>W182～854.08×D1088</v>
          </cell>
          <cell r="D642">
            <v>8</v>
          </cell>
          <cell r="E642" t="str">
            <v>枚</v>
          </cell>
          <cell r="F642">
            <v>146021</v>
          </cell>
          <cell r="G642">
            <v>1168168</v>
          </cell>
          <cell r="H642">
            <v>394770</v>
          </cell>
          <cell r="I642">
            <v>3158160</v>
          </cell>
          <cell r="J642">
            <v>235350</v>
          </cell>
          <cell r="K642">
            <v>1882800</v>
          </cell>
          <cell r="P642">
            <v>152171</v>
          </cell>
          <cell r="Q642">
            <v>0.8</v>
          </cell>
          <cell r="R642">
            <v>121740</v>
          </cell>
        </row>
        <row r="643">
          <cell r="C643" t="str">
            <v>中間：乳白色ﾌｲﾙﾑ</v>
          </cell>
        </row>
        <row r="644">
          <cell r="C644" t="str">
            <v>運搬費等</v>
          </cell>
          <cell r="D644">
            <v>1</v>
          </cell>
          <cell r="E644" t="str">
            <v>式</v>
          </cell>
          <cell r="G644">
            <v>49196</v>
          </cell>
          <cell r="K644">
            <v>94140</v>
          </cell>
        </row>
        <row r="645">
          <cell r="C645" t="str">
            <v>小　計</v>
          </cell>
          <cell r="D645">
            <v>8</v>
          </cell>
          <cell r="E645" t="str">
            <v>枚</v>
          </cell>
          <cell r="F645">
            <v>152171</v>
          </cell>
          <cell r="G645">
            <v>1217364</v>
          </cell>
          <cell r="H645">
            <v>394770</v>
          </cell>
          <cell r="I645">
            <v>3158160</v>
          </cell>
          <cell r="J645">
            <v>247118</v>
          </cell>
          <cell r="K645">
            <v>1976940</v>
          </cell>
        </row>
        <row r="647">
          <cell r="C647" t="str">
            <v>強化8+網入透明6.8</v>
          </cell>
          <cell r="D647">
            <v>0</v>
          </cell>
          <cell r="E647">
            <v>0</v>
          </cell>
        </row>
        <row r="648">
          <cell r="A648" t="str">
            <v>M161002</v>
          </cell>
          <cell r="B648" t="str">
            <v>合せガラス</v>
          </cell>
          <cell r="C648" t="str">
            <v>W182～1015.79×D1294</v>
          </cell>
          <cell r="D648">
            <v>16</v>
          </cell>
          <cell r="E648" t="str">
            <v>枚</v>
          </cell>
          <cell r="F648">
            <v>205686</v>
          </cell>
          <cell r="G648">
            <v>3290976</v>
          </cell>
          <cell r="H648">
            <v>260790</v>
          </cell>
          <cell r="I648">
            <v>4172640</v>
          </cell>
          <cell r="J648">
            <v>144830</v>
          </cell>
          <cell r="K648">
            <v>2317280</v>
          </cell>
          <cell r="P648">
            <v>214348</v>
          </cell>
          <cell r="Q648">
            <v>0.8</v>
          </cell>
          <cell r="R648">
            <v>171480</v>
          </cell>
        </row>
        <row r="649">
          <cell r="C649" t="str">
            <v>中間：乳白色ﾌｲﾙﾑ</v>
          </cell>
        </row>
        <row r="650">
          <cell r="C650" t="str">
            <v>運搬費等</v>
          </cell>
          <cell r="D650">
            <v>1</v>
          </cell>
          <cell r="E650" t="str">
            <v>式</v>
          </cell>
          <cell r="G650">
            <v>138597</v>
          </cell>
          <cell r="K650">
            <v>115864</v>
          </cell>
        </row>
        <row r="651">
          <cell r="C651" t="str">
            <v>小　計</v>
          </cell>
          <cell r="D651">
            <v>16</v>
          </cell>
          <cell r="E651" t="str">
            <v>枚</v>
          </cell>
          <cell r="F651">
            <v>214348</v>
          </cell>
          <cell r="G651">
            <v>3429573</v>
          </cell>
          <cell r="H651">
            <v>260790</v>
          </cell>
          <cell r="I651">
            <v>4172640</v>
          </cell>
          <cell r="J651">
            <v>152072</v>
          </cell>
          <cell r="K651">
            <v>2433144</v>
          </cell>
        </row>
        <row r="655">
          <cell r="B655" t="str">
            <v>　計</v>
          </cell>
          <cell r="G655">
            <v>6243906</v>
          </cell>
          <cell r="I655">
            <v>16227600</v>
          </cell>
          <cell r="K655">
            <v>10239180</v>
          </cell>
          <cell r="M655">
            <v>0</v>
          </cell>
          <cell r="P655">
            <v>6243906</v>
          </cell>
        </row>
        <row r="667">
          <cell r="A667" t="str">
            <v>ガラス工事</v>
          </cell>
          <cell r="F667" t="str">
            <v>旭硝子ﾋﾞﾙ建材　　　　　    ｴﾝｼﾞﾆｱﾘﾝｸﾞ㈱</v>
          </cell>
          <cell r="H667" t="str">
            <v>日本板硝子　　　　　　　　D&amp;Gｼｽﾃﾑ㈱</v>
          </cell>
          <cell r="J667" t="str">
            <v>セントラル硝子㈱</v>
          </cell>
          <cell r="P667" t="str">
            <v>旭硝子ﾋﾞﾙ建材　　　　　    ｴﾝｼﾞﾆｱﾘﾝｸﾞ㈱</v>
          </cell>
        </row>
        <row r="668">
          <cell r="A668" t="str">
            <v>合せガラス（ＤＰＧ工法）</v>
          </cell>
        </row>
        <row r="669">
          <cell r="B669" t="str">
            <v>【　通　路　】</v>
          </cell>
        </row>
        <row r="670">
          <cell r="B670" t="str">
            <v>ＤＰＧ－１</v>
          </cell>
          <cell r="C670" t="str">
            <v>強化12+強化8 W2,485×H2,311～2,435</v>
          </cell>
        </row>
        <row r="671">
          <cell r="A671" t="str">
            <v>M162000</v>
          </cell>
          <cell r="B671" t="str">
            <v>合せガラス</v>
          </cell>
          <cell r="C671" t="str">
            <v>DPG工法</v>
          </cell>
          <cell r="D671">
            <v>8</v>
          </cell>
          <cell r="E671" t="str">
            <v>枚</v>
          </cell>
          <cell r="F671">
            <v>1498000</v>
          </cell>
          <cell r="G671">
            <v>11984000</v>
          </cell>
          <cell r="H671">
            <v>1753170</v>
          </cell>
          <cell r="I671">
            <v>14025360</v>
          </cell>
          <cell r="J671">
            <v>1107250</v>
          </cell>
          <cell r="K671">
            <v>8858000</v>
          </cell>
          <cell r="P671">
            <v>1107250</v>
          </cell>
          <cell r="Q671">
            <v>0.8</v>
          </cell>
          <cell r="R671">
            <v>885800</v>
          </cell>
        </row>
        <row r="672">
          <cell r="C672" t="str">
            <v>強化ｶﾞﾗｽ点支持ｽｸﾘｰﾝｼｽﾃﾑ一式</v>
          </cell>
        </row>
        <row r="674">
          <cell r="B674" t="str">
            <v>ＤＰＧ－２</v>
          </cell>
          <cell r="C674" t="str">
            <v>強化12+強化8 W2,109×H2,363～2,394</v>
          </cell>
        </row>
        <row r="675">
          <cell r="A675" t="str">
            <v>M162001</v>
          </cell>
          <cell r="B675" t="str">
            <v>合せガラス</v>
          </cell>
          <cell r="C675" t="str">
            <v>DPG工法</v>
          </cell>
          <cell r="D675">
            <v>5</v>
          </cell>
          <cell r="E675" t="str">
            <v>枚</v>
          </cell>
          <cell r="F675">
            <v>1296000</v>
          </cell>
          <cell r="G675">
            <v>6480000</v>
          </cell>
          <cell r="H675">
            <v>1556244</v>
          </cell>
          <cell r="I675">
            <v>7781220</v>
          </cell>
          <cell r="J675">
            <v>894200</v>
          </cell>
          <cell r="K675">
            <v>4471000</v>
          </cell>
          <cell r="P675">
            <v>894200</v>
          </cell>
          <cell r="Q675">
            <v>0.8</v>
          </cell>
          <cell r="R675">
            <v>715360</v>
          </cell>
        </row>
        <row r="676">
          <cell r="C676" t="str">
            <v>強化ｶﾞﾗｽ点支持ｽｸﾘｰﾝｼｽﾃﾑ一式</v>
          </cell>
        </row>
        <row r="678">
          <cell r="B678" t="str">
            <v>ｶﾞﾗｽ突合せ用</v>
          </cell>
        </row>
        <row r="679">
          <cell r="A679" t="str">
            <v>M161200</v>
          </cell>
          <cell r="B679" t="str">
            <v>ｼﾘｺｰﾝｼｰﾗﾝﾄ</v>
          </cell>
          <cell r="C679" t="str">
            <v>二成分形低ﾓｼﾞｭﾗｽﾀｲﾌﾟ　15×21.5</v>
          </cell>
          <cell r="D679">
            <v>26.1</v>
          </cell>
          <cell r="E679" t="str">
            <v>ｍ</v>
          </cell>
          <cell r="F679">
            <v>5600</v>
          </cell>
          <cell r="G679">
            <v>146160</v>
          </cell>
          <cell r="H679">
            <v>6000</v>
          </cell>
          <cell r="I679">
            <v>156600</v>
          </cell>
          <cell r="J679">
            <v>2800</v>
          </cell>
          <cell r="K679">
            <v>73080</v>
          </cell>
          <cell r="P679">
            <v>2800</v>
          </cell>
          <cell r="Q679">
            <v>0.8</v>
          </cell>
          <cell r="R679">
            <v>2240</v>
          </cell>
        </row>
        <row r="682">
          <cell r="B682" t="str">
            <v>　計</v>
          </cell>
          <cell r="G682">
            <v>18610160</v>
          </cell>
          <cell r="I682">
            <v>21963180</v>
          </cell>
          <cell r="K682">
            <v>13402080</v>
          </cell>
          <cell r="M682">
            <v>0</v>
          </cell>
          <cell r="P682">
            <v>13402080</v>
          </cell>
        </row>
        <row r="702">
          <cell r="A702" t="str">
            <v>ガラス工事</v>
          </cell>
          <cell r="F702" t="str">
            <v>日本電気硝子㈱</v>
          </cell>
          <cell r="P702" t="str">
            <v>日本電気硝子㈱</v>
          </cell>
        </row>
        <row r="703">
          <cell r="A703" t="str">
            <v>ガラスブロック及びトップライト</v>
          </cell>
          <cell r="P703">
            <v>0</v>
          </cell>
        </row>
        <row r="705">
          <cell r="B705" t="str">
            <v>【　階段室・ｺﾛﾈｰﾄﾞ　】</v>
          </cell>
        </row>
        <row r="706">
          <cell r="A706" t="str">
            <v>M163000</v>
          </cell>
          <cell r="B706" t="str">
            <v>ガラスブロック</v>
          </cell>
          <cell r="C706" t="str">
            <v>190×190×95</v>
          </cell>
          <cell r="D706">
            <v>3</v>
          </cell>
          <cell r="E706" t="str">
            <v>ｍ2</v>
          </cell>
          <cell r="F706">
            <v>65500</v>
          </cell>
          <cell r="G706">
            <v>196500</v>
          </cell>
          <cell r="P706">
            <v>65500</v>
          </cell>
          <cell r="Q706">
            <v>0.8</v>
          </cell>
          <cell r="R706">
            <v>52400</v>
          </cell>
        </row>
        <row r="708">
          <cell r="B708" t="str">
            <v>【　地下通路　】</v>
          </cell>
        </row>
        <row r="709">
          <cell r="B709" t="str">
            <v>トップライト</v>
          </cell>
          <cell r="C709" t="str">
            <v>W780×H780 鋳鉄枠共</v>
          </cell>
        </row>
        <row r="710">
          <cell r="A710" t="str">
            <v>M163001</v>
          </cell>
          <cell r="B710" t="str">
            <v>ガラスブロック</v>
          </cell>
          <cell r="C710" t="str">
            <v>120×120×40　ﾌﾟﾘｽﾞﾑｶﾞﾗｽ　ﾉﾝｽﾘｯﾌﾟ</v>
          </cell>
          <cell r="D710">
            <v>25</v>
          </cell>
          <cell r="E710" t="str">
            <v>箇所</v>
          </cell>
          <cell r="F710">
            <v>223300</v>
          </cell>
          <cell r="G710">
            <v>5582500</v>
          </cell>
          <cell r="P710">
            <v>223300</v>
          </cell>
          <cell r="Q710">
            <v>0.8</v>
          </cell>
          <cell r="R710">
            <v>178640</v>
          </cell>
        </row>
        <row r="713">
          <cell r="B713" t="str">
            <v>　計</v>
          </cell>
          <cell r="G713">
            <v>5779000</v>
          </cell>
          <cell r="I713">
            <v>0</v>
          </cell>
          <cell r="K713">
            <v>0</v>
          </cell>
          <cell r="M713">
            <v>0</v>
          </cell>
          <cell r="P713">
            <v>5779000</v>
          </cell>
        </row>
        <row r="737">
          <cell r="A737" t="str">
            <v>ユニット及びその他工事</v>
          </cell>
          <cell r="F737" t="str">
            <v>美和ロック㈱</v>
          </cell>
          <cell r="H737" t="str">
            <v>㈱メイバン</v>
          </cell>
          <cell r="J737" t="str">
            <v>エイシダ宣伝㈱</v>
          </cell>
          <cell r="P737" t="str">
            <v>美和ロック㈱</v>
          </cell>
        </row>
        <row r="738">
          <cell r="A738" t="str">
            <v>サイン</v>
          </cell>
          <cell r="P738">
            <v>0</v>
          </cell>
        </row>
        <row r="739">
          <cell r="B739" t="str">
            <v>【　通　路　】</v>
          </cell>
        </row>
        <row r="740">
          <cell r="C740" t="str">
            <v>W300×H300＋60(3枚)</v>
          </cell>
        </row>
        <row r="741">
          <cell r="A741" t="str">
            <v>M200002</v>
          </cell>
          <cell r="B741" t="str">
            <v>誘導サインＡ</v>
          </cell>
          <cell r="C741" t="str">
            <v>ﾌﾟﾚｰﾄ脱着式</v>
          </cell>
          <cell r="D741">
            <v>1</v>
          </cell>
          <cell r="E741" t="str">
            <v>箇所</v>
          </cell>
          <cell r="F741">
            <v>60000</v>
          </cell>
          <cell r="G741">
            <v>60000</v>
          </cell>
          <cell r="H741">
            <v>61000</v>
          </cell>
          <cell r="I741">
            <v>61000</v>
          </cell>
          <cell r="J741">
            <v>61000</v>
          </cell>
          <cell r="K741">
            <v>61000</v>
          </cell>
          <cell r="P741">
            <v>60000</v>
          </cell>
          <cell r="Q741">
            <v>0.8</v>
          </cell>
          <cell r="R741">
            <v>48000</v>
          </cell>
        </row>
        <row r="742">
          <cell r="C742" t="str">
            <v>ｱﾙﾐ焼付塗装</v>
          </cell>
        </row>
        <row r="743">
          <cell r="B743" t="str">
            <v>小　　計</v>
          </cell>
          <cell r="G743">
            <v>60000</v>
          </cell>
          <cell r="I743">
            <v>61000</v>
          </cell>
          <cell r="K743">
            <v>61000</v>
          </cell>
        </row>
        <row r="746">
          <cell r="B746" t="str">
            <v>【　階段室・ｺﾛﾈｰﾄﾞ　】</v>
          </cell>
        </row>
        <row r="747">
          <cell r="C747" t="str">
            <v>W500×H900 壁付</v>
          </cell>
        </row>
        <row r="748">
          <cell r="A748" t="str">
            <v>M200000</v>
          </cell>
          <cell r="B748" t="str">
            <v>フロア案内板</v>
          </cell>
          <cell r="C748" t="str">
            <v>ｱｸﾘﾙ板ｼﾙｸ印刷</v>
          </cell>
          <cell r="D748">
            <v>2</v>
          </cell>
          <cell r="E748" t="str">
            <v>箇所</v>
          </cell>
          <cell r="F748">
            <v>220000</v>
          </cell>
          <cell r="G748">
            <v>440000</v>
          </cell>
          <cell r="H748">
            <v>250000</v>
          </cell>
          <cell r="I748">
            <v>500000</v>
          </cell>
          <cell r="J748">
            <v>450000</v>
          </cell>
          <cell r="K748">
            <v>900000</v>
          </cell>
          <cell r="P748">
            <v>220000</v>
          </cell>
          <cell r="Q748">
            <v>0.8</v>
          </cell>
          <cell r="R748">
            <v>176000</v>
          </cell>
        </row>
        <row r="749">
          <cell r="C749" t="str">
            <v>ｱﾙﾐ焼付塗装</v>
          </cell>
        </row>
        <row r="751">
          <cell r="C751" t="str">
            <v>W300×H300＋60(3枚)</v>
          </cell>
        </row>
        <row r="752">
          <cell r="A752" t="str">
            <v>M200002</v>
          </cell>
          <cell r="B752" t="str">
            <v>誘導サインＡ</v>
          </cell>
          <cell r="C752" t="str">
            <v>ﾌﾟﾚｰﾄ脱着式</v>
          </cell>
          <cell r="D752">
            <v>1</v>
          </cell>
          <cell r="E752" t="str">
            <v>箇所</v>
          </cell>
          <cell r="F752">
            <v>60000</v>
          </cell>
          <cell r="G752">
            <v>60000</v>
          </cell>
          <cell r="H752">
            <v>61000</v>
          </cell>
          <cell r="I752">
            <v>61000</v>
          </cell>
          <cell r="J752">
            <v>61000</v>
          </cell>
          <cell r="K752">
            <v>61000</v>
          </cell>
          <cell r="P752">
            <v>60000</v>
          </cell>
          <cell r="Q752">
            <v>0.8</v>
          </cell>
          <cell r="R752">
            <v>48000</v>
          </cell>
        </row>
        <row r="753">
          <cell r="C753" t="str">
            <v>ｱﾙﾐ焼付塗装</v>
          </cell>
        </row>
        <row r="755">
          <cell r="C755" t="str">
            <v>W250×H50</v>
          </cell>
        </row>
        <row r="756">
          <cell r="A756" t="str">
            <v>M200003</v>
          </cell>
          <cell r="B756" t="str">
            <v>室名表示</v>
          </cell>
          <cell r="C756" t="str">
            <v>ﾌﾟﾚｰﾄ脱着式</v>
          </cell>
          <cell r="D756">
            <v>1</v>
          </cell>
          <cell r="E756" t="str">
            <v>箇所</v>
          </cell>
          <cell r="F756">
            <v>37200</v>
          </cell>
          <cell r="G756">
            <v>37200</v>
          </cell>
          <cell r="H756">
            <v>15000</v>
          </cell>
          <cell r="I756">
            <v>15000</v>
          </cell>
          <cell r="J756">
            <v>11000</v>
          </cell>
          <cell r="K756">
            <v>11000</v>
          </cell>
          <cell r="P756">
            <v>37200</v>
          </cell>
          <cell r="Q756">
            <v>0.8</v>
          </cell>
          <cell r="R756">
            <v>29760</v>
          </cell>
        </row>
        <row r="757">
          <cell r="C757" t="str">
            <v>ｱﾙﾐ焼付塗装</v>
          </cell>
        </row>
        <row r="759">
          <cell r="B759" t="str">
            <v>小　　計</v>
          </cell>
          <cell r="G759">
            <v>537200</v>
          </cell>
          <cell r="I759">
            <v>576000</v>
          </cell>
          <cell r="K759">
            <v>972000</v>
          </cell>
        </row>
        <row r="772">
          <cell r="A772" t="str">
            <v>ユニット及びその他工事</v>
          </cell>
          <cell r="F772" t="str">
            <v>美和ロック㈱</v>
          </cell>
          <cell r="H772" t="str">
            <v>㈱メイバン</v>
          </cell>
          <cell r="J772" t="str">
            <v>エイシダ宣伝㈱</v>
          </cell>
          <cell r="P772" t="str">
            <v>美和ロック㈱</v>
          </cell>
        </row>
        <row r="773">
          <cell r="A773" t="str">
            <v>サイン</v>
          </cell>
          <cell r="P773">
            <v>0</v>
          </cell>
        </row>
        <row r="774">
          <cell r="B774" t="str">
            <v>【　地下通路　】</v>
          </cell>
        </row>
        <row r="775">
          <cell r="C775" t="str">
            <v>W500×H900 壁付</v>
          </cell>
        </row>
        <row r="776">
          <cell r="A776" t="str">
            <v>M200000</v>
          </cell>
          <cell r="B776" t="str">
            <v>フロア案内板</v>
          </cell>
          <cell r="C776" t="str">
            <v>ｱｸﾘﾙ板ｼﾙｸ印刷</v>
          </cell>
          <cell r="D776">
            <v>1</v>
          </cell>
          <cell r="E776" t="str">
            <v>箇所</v>
          </cell>
          <cell r="F776">
            <v>220000</v>
          </cell>
          <cell r="G776">
            <v>220000</v>
          </cell>
          <cell r="H776">
            <v>250000</v>
          </cell>
          <cell r="I776">
            <v>250000</v>
          </cell>
          <cell r="J776">
            <v>450000</v>
          </cell>
          <cell r="K776">
            <v>450000</v>
          </cell>
          <cell r="P776">
            <v>220000</v>
          </cell>
          <cell r="Q776">
            <v>0.8</v>
          </cell>
          <cell r="R776">
            <v>176000</v>
          </cell>
        </row>
        <row r="777">
          <cell r="C777" t="str">
            <v>ｱﾙﾐ焼付塗装</v>
          </cell>
        </row>
        <row r="779">
          <cell r="C779" t="str">
            <v>W300×H300＋60(2枚)</v>
          </cell>
        </row>
        <row r="780">
          <cell r="A780" t="str">
            <v>M200001</v>
          </cell>
          <cell r="B780" t="str">
            <v>誘導サインＢ</v>
          </cell>
          <cell r="C780" t="str">
            <v>ﾌﾟﾚｰﾄ脱着式</v>
          </cell>
          <cell r="D780">
            <v>1</v>
          </cell>
          <cell r="E780" t="str">
            <v>箇所</v>
          </cell>
          <cell r="F780">
            <v>37200</v>
          </cell>
          <cell r="G780">
            <v>37200</v>
          </cell>
          <cell r="H780">
            <v>39000</v>
          </cell>
          <cell r="I780">
            <v>39000</v>
          </cell>
          <cell r="J780">
            <v>53000</v>
          </cell>
          <cell r="K780">
            <v>53000</v>
          </cell>
          <cell r="P780">
            <v>37200</v>
          </cell>
          <cell r="Q780">
            <v>0.8</v>
          </cell>
          <cell r="R780">
            <v>29760</v>
          </cell>
        </row>
        <row r="781">
          <cell r="C781" t="str">
            <v>ｱﾙﾐ焼付塗装</v>
          </cell>
        </row>
        <row r="783">
          <cell r="C783" t="str">
            <v>W250×H50</v>
          </cell>
        </row>
        <row r="784">
          <cell r="A784" t="str">
            <v>M200003</v>
          </cell>
          <cell r="B784" t="str">
            <v>室名表示</v>
          </cell>
          <cell r="C784" t="str">
            <v>ﾌﾟﾚｰﾄ脱着式</v>
          </cell>
          <cell r="D784">
            <v>3</v>
          </cell>
          <cell r="E784" t="str">
            <v>箇所</v>
          </cell>
          <cell r="F784">
            <v>37200</v>
          </cell>
          <cell r="G784">
            <v>111600</v>
          </cell>
          <cell r="H784">
            <v>15000</v>
          </cell>
          <cell r="I784">
            <v>45000</v>
          </cell>
          <cell r="J784">
            <v>11000</v>
          </cell>
          <cell r="K784">
            <v>33000</v>
          </cell>
          <cell r="P784">
            <v>37200</v>
          </cell>
          <cell r="Q784">
            <v>0.8</v>
          </cell>
          <cell r="R784">
            <v>29760</v>
          </cell>
        </row>
        <row r="785">
          <cell r="C785" t="str">
            <v>ｱﾙﾐ焼付塗装</v>
          </cell>
        </row>
        <row r="787">
          <cell r="B787" t="str">
            <v>小　　計</v>
          </cell>
          <cell r="G787">
            <v>368800</v>
          </cell>
          <cell r="I787">
            <v>334000</v>
          </cell>
          <cell r="K787">
            <v>536000</v>
          </cell>
        </row>
        <row r="790">
          <cell r="B790" t="str">
            <v>合　　計</v>
          </cell>
          <cell r="G790">
            <v>966000</v>
          </cell>
          <cell r="I790">
            <v>971000</v>
          </cell>
          <cell r="K790">
            <v>1569000</v>
          </cell>
          <cell r="P790">
            <v>966000</v>
          </cell>
        </row>
        <row r="807">
          <cell r="A807" t="str">
            <v>ユニット及びその他工事</v>
          </cell>
          <cell r="F807" t="str">
            <v>㈱コトブキ</v>
          </cell>
          <cell r="H807" t="str">
            <v>㈱サカエ</v>
          </cell>
          <cell r="J807" t="str">
            <v>内田工業㈱</v>
          </cell>
          <cell r="P807" t="str">
            <v>㈱コトブキ</v>
          </cell>
        </row>
        <row r="808">
          <cell r="A808" t="str">
            <v>サークルベンチ</v>
          </cell>
          <cell r="P808">
            <v>0</v>
          </cell>
        </row>
        <row r="809">
          <cell r="B809" t="str">
            <v>【　大屋根　】</v>
          </cell>
        </row>
        <row r="810">
          <cell r="C810" t="str">
            <v>桧 W450 7,000φ 既製品</v>
          </cell>
        </row>
        <row r="811">
          <cell r="A811" t="str">
            <v>M200100</v>
          </cell>
          <cell r="B811" t="str">
            <v>サークルベンチ</v>
          </cell>
          <cell r="C811" t="str">
            <v>保護着色塗料塗布共</v>
          </cell>
          <cell r="D811">
            <v>2</v>
          </cell>
          <cell r="E811" t="str">
            <v>箇所</v>
          </cell>
          <cell r="F811">
            <v>1464000</v>
          </cell>
          <cell r="G811">
            <v>2928000</v>
          </cell>
          <cell r="H811">
            <v>1508000</v>
          </cell>
          <cell r="I811">
            <v>3016000</v>
          </cell>
          <cell r="J811">
            <v>1537000</v>
          </cell>
          <cell r="K811">
            <v>3074000</v>
          </cell>
          <cell r="P811">
            <v>1464000</v>
          </cell>
          <cell r="Q811">
            <v>0.8</v>
          </cell>
          <cell r="R811">
            <v>1171200</v>
          </cell>
        </row>
        <row r="812">
          <cell r="C812" t="str">
            <v>下地:L-50×50×6</v>
          </cell>
        </row>
        <row r="813">
          <cell r="C813" t="str">
            <v>補強:FB-50×6 ＠１００</v>
          </cell>
        </row>
        <row r="815">
          <cell r="A815" t="str">
            <v>M200101</v>
          </cell>
          <cell r="B815" t="str">
            <v>サークルベンチ</v>
          </cell>
          <cell r="C815" t="str">
            <v>W450 7,400φ 同上仕様</v>
          </cell>
          <cell r="D815">
            <v>1</v>
          </cell>
          <cell r="E815" t="str">
            <v>箇所</v>
          </cell>
          <cell r="F815">
            <v>1545000</v>
          </cell>
          <cell r="G815">
            <v>1545000</v>
          </cell>
          <cell r="H815">
            <v>1592000</v>
          </cell>
          <cell r="I815">
            <v>1592000</v>
          </cell>
          <cell r="J815">
            <v>1603000</v>
          </cell>
          <cell r="K815">
            <v>1603000</v>
          </cell>
          <cell r="P815">
            <v>1545000</v>
          </cell>
          <cell r="Q815">
            <v>0.8</v>
          </cell>
          <cell r="R815">
            <v>1236000</v>
          </cell>
        </row>
        <row r="817">
          <cell r="A817" t="str">
            <v>M200103</v>
          </cell>
          <cell r="B817" t="str">
            <v>サークルベンチ</v>
          </cell>
          <cell r="C817" t="str">
            <v>W450 7,800φ 同上仕様</v>
          </cell>
          <cell r="D817">
            <v>2</v>
          </cell>
          <cell r="E817" t="str">
            <v>箇所</v>
          </cell>
          <cell r="F817">
            <v>1620000</v>
          </cell>
          <cell r="G817">
            <v>3240000</v>
          </cell>
          <cell r="H817">
            <v>1669000</v>
          </cell>
          <cell r="I817">
            <v>3338000</v>
          </cell>
          <cell r="J817">
            <v>1679000</v>
          </cell>
          <cell r="K817">
            <v>3358000</v>
          </cell>
          <cell r="P817">
            <v>1620000</v>
          </cell>
          <cell r="Q817">
            <v>0.8</v>
          </cell>
          <cell r="R817">
            <v>1296000</v>
          </cell>
        </row>
        <row r="819">
          <cell r="G819">
            <v>0</v>
          </cell>
          <cell r="I819">
            <v>0</v>
          </cell>
          <cell r="K819">
            <v>0</v>
          </cell>
        </row>
        <row r="821">
          <cell r="B821" t="str">
            <v>　計</v>
          </cell>
          <cell r="G821">
            <v>7713000</v>
          </cell>
          <cell r="I821">
            <v>7946000</v>
          </cell>
          <cell r="K821">
            <v>8035000</v>
          </cell>
          <cell r="M821">
            <v>0</v>
          </cell>
          <cell r="P821">
            <v>7713000</v>
          </cell>
        </row>
        <row r="842">
          <cell r="A842" t="str">
            <v>とりこわし</v>
          </cell>
          <cell r="F842" t="str">
            <v>建伸工業㈱</v>
          </cell>
          <cell r="H842" t="str">
            <v>㈱清和産業</v>
          </cell>
          <cell r="J842" t="str">
            <v>金沢研解体業</v>
          </cell>
          <cell r="P842" t="e">
            <v>#REF!</v>
          </cell>
        </row>
        <row r="843">
          <cell r="R843">
            <v>0</v>
          </cell>
        </row>
        <row r="844">
          <cell r="B844" t="str">
            <v>【　階段室・ｺﾛﾈｰﾄﾞ　】</v>
          </cell>
          <cell r="H844" t="e">
            <v>#REF!</v>
          </cell>
          <cell r="J844" t="e">
            <v>#REF!</v>
          </cell>
          <cell r="K844" t="e">
            <v>#REF!</v>
          </cell>
          <cell r="M844" t="str">
            <v/>
          </cell>
        </row>
        <row r="845">
          <cell r="B845" t="str">
            <v>（撤去）</v>
          </cell>
        </row>
        <row r="846">
          <cell r="A846" t="str">
            <v>M220001</v>
          </cell>
          <cell r="B846" t="str">
            <v>擁壁撤去費</v>
          </cell>
          <cell r="C846" t="str">
            <v>ＲＣ造</v>
          </cell>
          <cell r="D846">
            <v>110</v>
          </cell>
          <cell r="E846" t="str">
            <v>ｍ3</v>
          </cell>
          <cell r="F846">
            <v>10000</v>
          </cell>
          <cell r="G846">
            <v>1100000</v>
          </cell>
          <cell r="H846">
            <v>9600</v>
          </cell>
          <cell r="I846">
            <v>1056000</v>
          </cell>
          <cell r="J846">
            <v>16000</v>
          </cell>
          <cell r="K846">
            <v>1760000</v>
          </cell>
          <cell r="M846" t="str">
            <v/>
          </cell>
          <cell r="P846" t="e">
            <v>#REF!</v>
          </cell>
          <cell r="Q846">
            <v>0.8</v>
          </cell>
          <cell r="R846" t="e">
            <v>#REF!</v>
          </cell>
        </row>
        <row r="847">
          <cell r="A847" t="str">
            <v>M220002</v>
          </cell>
          <cell r="B847" t="str">
            <v>渡り廊下屋根及び梁撤去費</v>
          </cell>
          <cell r="C847" t="str">
            <v>鉄骨造</v>
          </cell>
          <cell r="D847">
            <v>175.5</v>
          </cell>
          <cell r="E847" t="str">
            <v>ｍ2</v>
          </cell>
          <cell r="F847">
            <v>3500</v>
          </cell>
          <cell r="G847">
            <v>614250</v>
          </cell>
          <cell r="H847">
            <v>3200</v>
          </cell>
          <cell r="I847">
            <v>561600</v>
          </cell>
          <cell r="J847">
            <v>3000</v>
          </cell>
          <cell r="K847">
            <v>526500</v>
          </cell>
          <cell r="P847">
            <v>3500</v>
          </cell>
          <cell r="Q847">
            <v>0.8</v>
          </cell>
          <cell r="R847">
            <v>2800</v>
          </cell>
        </row>
        <row r="848">
          <cell r="A848" t="str">
            <v>M220003</v>
          </cell>
          <cell r="B848" t="str">
            <v>渡り廊下基礎撤去費</v>
          </cell>
          <cell r="C848" t="str">
            <v>ＲＣ造</v>
          </cell>
          <cell r="D848">
            <v>48.3</v>
          </cell>
          <cell r="E848" t="str">
            <v>ｍ3</v>
          </cell>
          <cell r="F848">
            <v>9000</v>
          </cell>
          <cell r="G848">
            <v>434700</v>
          </cell>
          <cell r="H848">
            <v>8200</v>
          </cell>
          <cell r="I848">
            <v>396060</v>
          </cell>
          <cell r="J848">
            <v>20000</v>
          </cell>
          <cell r="K848">
            <v>966000</v>
          </cell>
          <cell r="P848" t="e">
            <v>#REF!</v>
          </cell>
          <cell r="Q848">
            <v>0.8</v>
          </cell>
          <cell r="R848" t="e">
            <v>#REF!</v>
          </cell>
        </row>
        <row r="849">
          <cell r="A849" t="str">
            <v>M220004</v>
          </cell>
          <cell r="B849" t="str">
            <v>渡り廊下土間撤去費</v>
          </cell>
          <cell r="C849" t="str">
            <v>ＲＣ造</v>
          </cell>
          <cell r="D849">
            <v>15.4</v>
          </cell>
          <cell r="E849" t="str">
            <v>ｍ3</v>
          </cell>
          <cell r="F849">
            <v>3600</v>
          </cell>
          <cell r="G849">
            <v>55440</v>
          </cell>
          <cell r="H849">
            <v>3500</v>
          </cell>
          <cell r="I849">
            <v>53900</v>
          </cell>
          <cell r="J849">
            <v>2000</v>
          </cell>
          <cell r="K849">
            <v>30800</v>
          </cell>
          <cell r="P849" t="e">
            <v>#REF!</v>
          </cell>
          <cell r="Q849">
            <v>0.8</v>
          </cell>
          <cell r="R849" t="e">
            <v>#REF!</v>
          </cell>
        </row>
        <row r="850">
          <cell r="A850" t="str">
            <v>M220005</v>
          </cell>
          <cell r="B850" t="str">
            <v>渡り廊下柱撤去費</v>
          </cell>
          <cell r="C850" t="str">
            <v>ＲＣ造</v>
          </cell>
          <cell r="D850">
            <v>17.600000000000001</v>
          </cell>
          <cell r="E850" t="str">
            <v>ｍ3</v>
          </cell>
          <cell r="F850">
            <v>5500</v>
          </cell>
          <cell r="G850">
            <v>96800.000000000015</v>
          </cell>
          <cell r="H850">
            <v>6200</v>
          </cell>
          <cell r="I850">
            <v>109120.00000000001</v>
          </cell>
          <cell r="J850">
            <v>15000</v>
          </cell>
          <cell r="K850">
            <v>264000</v>
          </cell>
          <cell r="P850" t="e">
            <v>#REF!</v>
          </cell>
          <cell r="Q850">
            <v>0.8</v>
          </cell>
          <cell r="R850" t="e">
            <v>#REF!</v>
          </cell>
        </row>
        <row r="851">
          <cell r="A851" t="str">
            <v>M220006</v>
          </cell>
          <cell r="B851" t="str">
            <v>渡り廊下竪樋撤去費</v>
          </cell>
          <cell r="D851">
            <v>13.5</v>
          </cell>
          <cell r="E851" t="str">
            <v>ｍ</v>
          </cell>
          <cell r="F851">
            <v>2500</v>
          </cell>
          <cell r="G851">
            <v>33750</v>
          </cell>
          <cell r="H851">
            <v>2000</v>
          </cell>
          <cell r="I851">
            <v>27000</v>
          </cell>
          <cell r="J851">
            <v>1000</v>
          </cell>
          <cell r="K851">
            <v>13500</v>
          </cell>
          <cell r="P851" t="e">
            <v>#REF!</v>
          </cell>
          <cell r="Q851">
            <v>0.8</v>
          </cell>
          <cell r="R851" t="e">
            <v>#REF!</v>
          </cell>
        </row>
        <row r="852">
          <cell r="A852" t="str">
            <v>M220007</v>
          </cell>
          <cell r="B852" t="str">
            <v>床磁器質ﾀｲﾙ撤去費</v>
          </cell>
          <cell r="D852">
            <v>11.2</v>
          </cell>
          <cell r="E852" t="str">
            <v>ｍ2</v>
          </cell>
          <cell r="F852">
            <v>3000</v>
          </cell>
          <cell r="G852">
            <v>33600</v>
          </cell>
          <cell r="H852">
            <v>2500</v>
          </cell>
          <cell r="I852">
            <v>28000</v>
          </cell>
          <cell r="J852">
            <v>5000</v>
          </cell>
          <cell r="K852">
            <v>56000</v>
          </cell>
          <cell r="P852" t="e">
            <v>#REF!</v>
          </cell>
          <cell r="Q852">
            <v>0.8</v>
          </cell>
          <cell r="R852" t="e">
            <v>#REF!</v>
          </cell>
        </row>
        <row r="853">
          <cell r="B853" t="str">
            <v>　小計</v>
          </cell>
          <cell r="G853">
            <v>2368540</v>
          </cell>
          <cell r="I853">
            <v>2231680</v>
          </cell>
          <cell r="K853" t="e">
            <v>#REF!</v>
          </cell>
          <cell r="M853">
            <v>0</v>
          </cell>
          <cell r="O853">
            <v>0</v>
          </cell>
        </row>
        <row r="854">
          <cell r="B854" t="str">
            <v>【　ｺﾛﾈｰﾄﾞ改修　】</v>
          </cell>
          <cell r="P854">
            <v>0</v>
          </cell>
          <cell r="R854">
            <v>0</v>
          </cell>
        </row>
        <row r="855">
          <cell r="B855" t="str">
            <v>（撤去）</v>
          </cell>
        </row>
        <row r="856">
          <cell r="A856" t="str">
            <v>M220011</v>
          </cell>
          <cell r="B856" t="str">
            <v>土間はつり</v>
          </cell>
          <cell r="C856" t="str">
            <v>厚150</v>
          </cell>
          <cell r="D856">
            <v>5.2</v>
          </cell>
          <cell r="E856" t="str">
            <v>ｍ2</v>
          </cell>
          <cell r="F856">
            <v>2800</v>
          </cell>
          <cell r="G856">
            <v>14560</v>
          </cell>
          <cell r="H856">
            <v>3000</v>
          </cell>
          <cell r="I856">
            <v>15600</v>
          </cell>
          <cell r="J856">
            <v>15000</v>
          </cell>
          <cell r="K856">
            <v>78000</v>
          </cell>
          <cell r="P856" t="e">
            <v>#REF!</v>
          </cell>
          <cell r="Q856">
            <v>0.8</v>
          </cell>
          <cell r="R856" t="e">
            <v>#REF!</v>
          </cell>
        </row>
        <row r="857">
          <cell r="A857" t="str">
            <v>M220012</v>
          </cell>
          <cell r="B857" t="str">
            <v>土間はつり</v>
          </cell>
          <cell r="C857" t="str">
            <v>厚0～73</v>
          </cell>
          <cell r="D857">
            <v>17.3</v>
          </cell>
          <cell r="E857" t="str">
            <v>ｍ2</v>
          </cell>
          <cell r="F857">
            <v>2200</v>
          </cell>
          <cell r="G857">
            <v>38060</v>
          </cell>
          <cell r="H857">
            <v>2000</v>
          </cell>
          <cell r="I857">
            <v>34600</v>
          </cell>
          <cell r="J857">
            <v>20000</v>
          </cell>
          <cell r="K857">
            <v>346000</v>
          </cell>
          <cell r="P857" t="e">
            <v>#REF!</v>
          </cell>
          <cell r="Q857">
            <v>0.8</v>
          </cell>
          <cell r="R857" t="e">
            <v>#REF!</v>
          </cell>
        </row>
        <row r="858">
          <cell r="A858" t="str">
            <v>M220013</v>
          </cell>
          <cell r="B858" t="str">
            <v>土間はつり</v>
          </cell>
          <cell r="C858" t="str">
            <v>厚0～190</v>
          </cell>
          <cell r="D858">
            <v>18.399999999999999</v>
          </cell>
          <cell r="E858" t="str">
            <v>ｍ2</v>
          </cell>
          <cell r="F858">
            <v>2600</v>
          </cell>
          <cell r="G858">
            <v>47839.999999999993</v>
          </cell>
          <cell r="H858">
            <v>2800</v>
          </cell>
          <cell r="I858">
            <v>51519.999999999993</v>
          </cell>
          <cell r="J858">
            <v>20000</v>
          </cell>
          <cell r="K858">
            <v>368000</v>
          </cell>
          <cell r="P858" t="e">
            <v>#REF!</v>
          </cell>
          <cell r="Q858">
            <v>0.8</v>
          </cell>
          <cell r="R858" t="e">
            <v>#REF!</v>
          </cell>
        </row>
        <row r="859">
          <cell r="A859" t="str">
            <v>M220014</v>
          </cell>
          <cell r="B859" t="str">
            <v>同上用カッター</v>
          </cell>
          <cell r="C859" t="str">
            <v>厚150</v>
          </cell>
          <cell r="D859">
            <v>5.2</v>
          </cell>
          <cell r="E859" t="str">
            <v>ｍ</v>
          </cell>
          <cell r="F859">
            <v>1000</v>
          </cell>
          <cell r="G859">
            <v>5200</v>
          </cell>
          <cell r="H859">
            <v>1200</v>
          </cell>
          <cell r="I859">
            <v>6240</v>
          </cell>
          <cell r="J859">
            <v>1700</v>
          </cell>
          <cell r="K859">
            <v>8840</v>
          </cell>
          <cell r="P859" t="e">
            <v>#REF!</v>
          </cell>
          <cell r="Q859">
            <v>0.8</v>
          </cell>
          <cell r="R859" t="e">
            <v>#REF!</v>
          </cell>
        </row>
        <row r="860">
          <cell r="A860" t="str">
            <v>M220015</v>
          </cell>
          <cell r="B860" t="str">
            <v>床磁器質ﾀｲﾙ撤去費</v>
          </cell>
          <cell r="D860">
            <v>90.8</v>
          </cell>
          <cell r="E860" t="str">
            <v>ｍ2</v>
          </cell>
          <cell r="F860">
            <v>3000</v>
          </cell>
          <cell r="G860">
            <v>272400</v>
          </cell>
          <cell r="H860">
            <v>2500</v>
          </cell>
          <cell r="I860">
            <v>227000</v>
          </cell>
          <cell r="J860">
            <v>4000</v>
          </cell>
          <cell r="K860">
            <v>363200</v>
          </cell>
          <cell r="P860" t="e">
            <v>#REF!</v>
          </cell>
          <cell r="Q860">
            <v>0.8</v>
          </cell>
          <cell r="R860" t="e">
            <v>#REF!</v>
          </cell>
        </row>
        <row r="861">
          <cell r="A861" t="str">
            <v>M220016</v>
          </cell>
          <cell r="B861" t="str">
            <v>壁撤去費</v>
          </cell>
          <cell r="C861" t="str">
            <v>ＲＣ造</v>
          </cell>
          <cell r="D861">
            <v>0.2</v>
          </cell>
          <cell r="E861" t="str">
            <v>ｍ3</v>
          </cell>
          <cell r="F861">
            <v>6800</v>
          </cell>
          <cell r="G861">
            <v>1360</v>
          </cell>
          <cell r="H861">
            <v>6000</v>
          </cell>
          <cell r="I861">
            <v>1200</v>
          </cell>
          <cell r="J861">
            <v>20000</v>
          </cell>
          <cell r="K861">
            <v>4000</v>
          </cell>
          <cell r="M861" t="str">
            <v/>
          </cell>
          <cell r="P861" t="e">
            <v>#REF!</v>
          </cell>
          <cell r="Q861">
            <v>0.8</v>
          </cell>
          <cell r="R861" t="e">
            <v>#REF!</v>
          </cell>
        </row>
        <row r="862">
          <cell r="B862" t="str">
            <v>　小計</v>
          </cell>
          <cell r="G862">
            <v>379420</v>
          </cell>
          <cell r="I862">
            <v>336160</v>
          </cell>
          <cell r="K862">
            <v>1168040</v>
          </cell>
          <cell r="M862">
            <v>0</v>
          </cell>
          <cell r="O862">
            <v>0</v>
          </cell>
        </row>
        <row r="863">
          <cell r="B863" t="str">
            <v>【　地下通路　】</v>
          </cell>
        </row>
        <row r="864">
          <cell r="B864" t="str">
            <v>（撤去）</v>
          </cell>
        </row>
        <row r="865">
          <cell r="A865" t="str">
            <v>M220021</v>
          </cell>
          <cell r="B865" t="str">
            <v>建物上部とりこわし</v>
          </cell>
          <cell r="C865" t="str">
            <v>ＲＣ造</v>
          </cell>
          <cell r="D865">
            <v>35.6</v>
          </cell>
          <cell r="E865" t="str">
            <v>ｍ3</v>
          </cell>
          <cell r="F865">
            <v>8500</v>
          </cell>
          <cell r="G865">
            <v>302600</v>
          </cell>
          <cell r="H865">
            <v>7800</v>
          </cell>
          <cell r="I865">
            <v>277680</v>
          </cell>
          <cell r="J865">
            <v>15000</v>
          </cell>
          <cell r="K865">
            <v>534000</v>
          </cell>
          <cell r="M865" t="str">
            <v/>
          </cell>
          <cell r="P865" t="e">
            <v>#REF!</v>
          </cell>
          <cell r="Q865">
            <v>0.8</v>
          </cell>
          <cell r="R865" t="e">
            <v>#REF!</v>
          </cell>
        </row>
        <row r="866">
          <cell r="A866" t="str">
            <v>M220022</v>
          </cell>
          <cell r="B866" t="str">
            <v>同上　切り離し</v>
          </cell>
          <cell r="D866">
            <v>24.8</v>
          </cell>
          <cell r="E866" t="str">
            <v>ｍ</v>
          </cell>
          <cell r="F866">
            <v>1200</v>
          </cell>
          <cell r="G866">
            <v>29760</v>
          </cell>
          <cell r="H866">
            <v>1000</v>
          </cell>
          <cell r="I866">
            <v>24800</v>
          </cell>
          <cell r="J866">
            <v>10000</v>
          </cell>
          <cell r="K866">
            <v>248000</v>
          </cell>
          <cell r="P866" t="e">
            <v>#REF!</v>
          </cell>
          <cell r="Q866">
            <v>0.8</v>
          </cell>
          <cell r="R866" t="e">
            <v>#REF!</v>
          </cell>
        </row>
        <row r="867">
          <cell r="A867" t="str">
            <v>M220023</v>
          </cell>
          <cell r="B867" t="str">
            <v>鉄骨階段撤去費</v>
          </cell>
          <cell r="D867">
            <v>1</v>
          </cell>
          <cell r="E867" t="str">
            <v>箇所</v>
          </cell>
          <cell r="F867">
            <v>100000</v>
          </cell>
          <cell r="G867">
            <v>100000</v>
          </cell>
          <cell r="H867">
            <v>80000</v>
          </cell>
          <cell r="I867">
            <v>80000</v>
          </cell>
          <cell r="J867">
            <v>50000</v>
          </cell>
          <cell r="K867">
            <v>50000</v>
          </cell>
          <cell r="P867" t="e">
            <v>#REF!</v>
          </cell>
          <cell r="Q867">
            <v>0.8</v>
          </cell>
          <cell r="R867" t="e">
            <v>#REF!</v>
          </cell>
        </row>
        <row r="868">
          <cell r="A868" t="str">
            <v>M220024</v>
          </cell>
          <cell r="B868" t="str">
            <v>機械運搬</v>
          </cell>
          <cell r="D868">
            <v>1</v>
          </cell>
          <cell r="E868" t="str">
            <v>式</v>
          </cell>
          <cell r="G868">
            <v>120000</v>
          </cell>
          <cell r="I868">
            <v>90000</v>
          </cell>
          <cell r="K868">
            <v>40000</v>
          </cell>
          <cell r="P868" t="e">
            <v>#REF!</v>
          </cell>
          <cell r="Q868">
            <v>0.8</v>
          </cell>
          <cell r="R868" t="e">
            <v>#REF!</v>
          </cell>
        </row>
        <row r="869">
          <cell r="B869" t="str">
            <v>　小計</v>
          </cell>
          <cell r="G869">
            <v>552360</v>
          </cell>
          <cell r="I869">
            <v>472480</v>
          </cell>
          <cell r="K869">
            <v>872000</v>
          </cell>
          <cell r="M869">
            <v>0</v>
          </cell>
          <cell r="O869">
            <v>0</v>
          </cell>
        </row>
        <row r="872">
          <cell r="B872" t="str">
            <v>合計</v>
          </cell>
          <cell r="G872">
            <v>3300320</v>
          </cell>
          <cell r="I872">
            <v>3040320</v>
          </cell>
          <cell r="K872" t="e">
            <v>#REF!</v>
          </cell>
          <cell r="P872" t="e">
            <v>#REF!</v>
          </cell>
        </row>
        <row r="877">
          <cell r="A877" t="str">
            <v>再生材受入費及び投棄料</v>
          </cell>
          <cell r="F877" t="str">
            <v>北川物産㈱</v>
          </cell>
          <cell r="H877" t="str">
            <v>㈱中部資源開発</v>
          </cell>
          <cell r="J877" t="str">
            <v>クリーンライフ㈱</v>
          </cell>
          <cell r="P877" t="str">
            <v>北川物産㈱</v>
          </cell>
        </row>
        <row r="878">
          <cell r="R878">
            <v>0</v>
          </cell>
        </row>
        <row r="879">
          <cell r="B879" t="str">
            <v>（中間処理場）</v>
          </cell>
        </row>
        <row r="880">
          <cell r="B880" t="str">
            <v>＜　Ⅰ類　＞</v>
          </cell>
        </row>
        <row r="881">
          <cell r="A881" t="str">
            <v>M220100</v>
          </cell>
          <cell r="B881" t="str">
            <v>ｺﾝｸﾘｰﾄｶﾞﾗ(有筋)</v>
          </cell>
          <cell r="C881" t="str">
            <v>受入費</v>
          </cell>
          <cell r="D881">
            <v>1</v>
          </cell>
          <cell r="E881" t="str">
            <v>ｔ</v>
          </cell>
          <cell r="F881">
            <v>1500</v>
          </cell>
          <cell r="G881">
            <v>1500</v>
          </cell>
          <cell r="H881">
            <v>2000</v>
          </cell>
          <cell r="I881">
            <v>2000</v>
          </cell>
          <cell r="J881">
            <v>2000</v>
          </cell>
          <cell r="K881">
            <v>2000</v>
          </cell>
          <cell r="P881">
            <v>1500</v>
          </cell>
          <cell r="Q881">
            <v>0.8</v>
          </cell>
          <cell r="R881">
            <v>1200</v>
          </cell>
        </row>
        <row r="882">
          <cell r="A882" t="str">
            <v>M220101</v>
          </cell>
          <cell r="B882" t="str">
            <v>ｺﾝｸﾘｰﾄｶﾞﾗ(無筋)</v>
          </cell>
          <cell r="C882" t="str">
            <v>受入費</v>
          </cell>
          <cell r="D882">
            <v>1</v>
          </cell>
          <cell r="E882" t="str">
            <v>ｔ</v>
          </cell>
          <cell r="F882">
            <v>1000</v>
          </cell>
          <cell r="G882">
            <v>1000</v>
          </cell>
          <cell r="H882">
            <v>1500</v>
          </cell>
          <cell r="I882">
            <v>1500</v>
          </cell>
          <cell r="J882">
            <v>1500</v>
          </cell>
          <cell r="K882">
            <v>1500</v>
          </cell>
          <cell r="P882">
            <v>1000</v>
          </cell>
          <cell r="Q882">
            <v>0.8</v>
          </cell>
          <cell r="R882">
            <v>800</v>
          </cell>
        </row>
        <row r="883">
          <cell r="A883" t="str">
            <v>M220102</v>
          </cell>
          <cell r="B883" t="str">
            <v>ｱｽﾌｧﾙﾄ類</v>
          </cell>
          <cell r="C883" t="str">
            <v>受入費</v>
          </cell>
          <cell r="D883">
            <v>1</v>
          </cell>
          <cell r="E883" t="str">
            <v>ｔ</v>
          </cell>
          <cell r="F883">
            <v>1000</v>
          </cell>
          <cell r="G883">
            <v>1000</v>
          </cell>
          <cell r="H883">
            <v>1500</v>
          </cell>
          <cell r="I883">
            <v>1500</v>
          </cell>
          <cell r="J883">
            <v>1000</v>
          </cell>
          <cell r="K883">
            <v>1000</v>
          </cell>
          <cell r="P883">
            <v>1000</v>
          </cell>
          <cell r="Q883">
            <v>0.8</v>
          </cell>
          <cell r="R883">
            <v>800</v>
          </cell>
        </row>
        <row r="884">
          <cell r="A884" t="str">
            <v>M220103</v>
          </cell>
          <cell r="B884" t="str">
            <v>ｶﾞﾗｽ・ﾀｲﾙ等</v>
          </cell>
          <cell r="C884" t="str">
            <v>受入費</v>
          </cell>
          <cell r="D884">
            <v>1</v>
          </cell>
          <cell r="E884" t="str">
            <v>ｔ</v>
          </cell>
          <cell r="F884">
            <v>2000</v>
          </cell>
          <cell r="G884">
            <v>2000</v>
          </cell>
          <cell r="H884">
            <v>2000</v>
          </cell>
          <cell r="I884">
            <v>2000</v>
          </cell>
          <cell r="K884">
            <v>0</v>
          </cell>
          <cell r="P884">
            <v>2000</v>
          </cell>
          <cell r="Q884">
            <v>0.8</v>
          </cell>
          <cell r="R884">
            <v>1600</v>
          </cell>
        </row>
        <row r="885">
          <cell r="A885" t="str">
            <v>M220104</v>
          </cell>
          <cell r="B885" t="str">
            <v>石類</v>
          </cell>
          <cell r="C885" t="str">
            <v>受入費</v>
          </cell>
          <cell r="D885">
            <v>1</v>
          </cell>
          <cell r="E885" t="str">
            <v>ｔ</v>
          </cell>
          <cell r="F885">
            <v>2000</v>
          </cell>
          <cell r="G885">
            <v>2000</v>
          </cell>
          <cell r="H885">
            <v>2000</v>
          </cell>
          <cell r="I885">
            <v>2000</v>
          </cell>
          <cell r="K885">
            <v>0</v>
          </cell>
          <cell r="P885">
            <v>2000</v>
          </cell>
          <cell r="Q885">
            <v>0.8</v>
          </cell>
          <cell r="R885">
            <v>1600</v>
          </cell>
        </row>
        <row r="887">
          <cell r="C887" t="str">
            <v>（換算　→</v>
          </cell>
          <cell r="D887">
            <v>2.2000000000000002</v>
          </cell>
          <cell r="E887" t="str">
            <v>ｔ/ｍ3</v>
          </cell>
          <cell r="F887" t="str">
            <v>）</v>
          </cell>
          <cell r="M887">
            <v>0</v>
          </cell>
          <cell r="O887">
            <v>0</v>
          </cell>
        </row>
        <row r="888">
          <cell r="A888" t="str">
            <v>M220110</v>
          </cell>
          <cell r="B888" t="str">
            <v>ｺﾝｸﾘｰﾄｶﾞﾗ(有筋)</v>
          </cell>
          <cell r="C888" t="str">
            <v>受入費</v>
          </cell>
          <cell r="D888">
            <v>1</v>
          </cell>
          <cell r="E888" t="str">
            <v>ｍ3</v>
          </cell>
          <cell r="F888">
            <v>1500</v>
          </cell>
          <cell r="G888">
            <v>3300.0000000000005</v>
          </cell>
          <cell r="H888">
            <v>2000</v>
          </cell>
          <cell r="I888">
            <v>4400</v>
          </cell>
          <cell r="J888">
            <v>2000</v>
          </cell>
          <cell r="K888">
            <v>4400</v>
          </cell>
          <cell r="P888">
            <v>3300.0000000000005</v>
          </cell>
          <cell r="Q888">
            <v>0.8</v>
          </cell>
          <cell r="R888">
            <v>2640</v>
          </cell>
        </row>
        <row r="889">
          <cell r="A889" t="str">
            <v>M220111</v>
          </cell>
          <cell r="B889" t="str">
            <v>ｺﾝｸﾘｰﾄｶﾞﾗ(鉄筋)</v>
          </cell>
          <cell r="C889" t="str">
            <v>受入費</v>
          </cell>
          <cell r="D889">
            <v>1</v>
          </cell>
          <cell r="E889" t="str">
            <v>ｍ3</v>
          </cell>
          <cell r="F889">
            <v>1000</v>
          </cell>
          <cell r="G889">
            <v>2200</v>
          </cell>
          <cell r="H889">
            <v>1500</v>
          </cell>
          <cell r="I889">
            <v>3300.0000000000005</v>
          </cell>
          <cell r="J889">
            <v>1500</v>
          </cell>
          <cell r="K889">
            <v>3300.0000000000005</v>
          </cell>
          <cell r="P889">
            <v>2200</v>
          </cell>
          <cell r="Q889">
            <v>0.8</v>
          </cell>
          <cell r="R889">
            <v>1760</v>
          </cell>
        </row>
        <row r="890">
          <cell r="A890" t="str">
            <v>M220102</v>
          </cell>
          <cell r="B890" t="str">
            <v>ｱｽﾌｧﾙﾄ類</v>
          </cell>
          <cell r="C890" t="str">
            <v>受入費</v>
          </cell>
          <cell r="D890">
            <v>1</v>
          </cell>
          <cell r="E890" t="str">
            <v>ｍ3</v>
          </cell>
          <cell r="F890">
            <v>1000</v>
          </cell>
          <cell r="G890">
            <v>2200</v>
          </cell>
          <cell r="H890">
            <v>1500</v>
          </cell>
          <cell r="I890">
            <v>3300.0000000000005</v>
          </cell>
          <cell r="J890">
            <v>1000</v>
          </cell>
          <cell r="K890">
            <v>2200</v>
          </cell>
          <cell r="P890">
            <v>2200</v>
          </cell>
          <cell r="Q890">
            <v>0.8</v>
          </cell>
          <cell r="R890">
            <v>1760</v>
          </cell>
        </row>
        <row r="891">
          <cell r="A891" t="str">
            <v>M220113</v>
          </cell>
          <cell r="B891" t="str">
            <v>ｶﾞﾗｽ・ﾀｲﾙ等</v>
          </cell>
          <cell r="C891" t="str">
            <v>受入費</v>
          </cell>
          <cell r="D891">
            <v>1</v>
          </cell>
          <cell r="E891" t="str">
            <v>ｍ3</v>
          </cell>
          <cell r="F891">
            <v>2000</v>
          </cell>
          <cell r="G891">
            <v>4400</v>
          </cell>
          <cell r="H891">
            <v>2000</v>
          </cell>
          <cell r="I891">
            <v>4400</v>
          </cell>
          <cell r="J891">
            <v>0</v>
          </cell>
          <cell r="K891">
            <v>0</v>
          </cell>
          <cell r="P891">
            <v>4400</v>
          </cell>
          <cell r="Q891">
            <v>0.8</v>
          </cell>
          <cell r="R891">
            <v>3520</v>
          </cell>
        </row>
        <row r="892">
          <cell r="A892" t="str">
            <v>M220114</v>
          </cell>
          <cell r="B892" t="str">
            <v>石類</v>
          </cell>
          <cell r="C892" t="str">
            <v>受入費</v>
          </cell>
          <cell r="D892">
            <v>1</v>
          </cell>
          <cell r="E892" t="str">
            <v>ｍ3</v>
          </cell>
          <cell r="F892">
            <v>2000</v>
          </cell>
          <cell r="G892">
            <v>2000</v>
          </cell>
          <cell r="H892">
            <v>2000</v>
          </cell>
          <cell r="I892">
            <v>4400</v>
          </cell>
          <cell r="J892">
            <v>0</v>
          </cell>
          <cell r="K892">
            <v>0</v>
          </cell>
          <cell r="P892">
            <v>2000</v>
          </cell>
          <cell r="Q892">
            <v>0.8</v>
          </cell>
          <cell r="R892">
            <v>1600</v>
          </cell>
        </row>
        <row r="910">
          <cell r="F910" t="str">
            <v>前田道路㈱</v>
          </cell>
          <cell r="H910" t="str">
            <v>㈱竹中道路</v>
          </cell>
        </row>
        <row r="912">
          <cell r="B912" t="str">
            <v>透水性ｱｽﾌｧﾙﾄ</v>
          </cell>
          <cell r="C912" t="str">
            <v>運搬4ｔ車</v>
          </cell>
          <cell r="D912">
            <v>1</v>
          </cell>
          <cell r="E912" t="str">
            <v>ｔ</v>
          </cell>
          <cell r="F912">
            <v>8000</v>
          </cell>
          <cell r="G912">
            <v>8000</v>
          </cell>
          <cell r="H912">
            <v>8200</v>
          </cell>
          <cell r="P912">
            <v>8000</v>
          </cell>
          <cell r="Q912">
            <v>0.8</v>
          </cell>
          <cell r="R912">
            <v>6400</v>
          </cell>
        </row>
        <row r="913">
          <cell r="B913" t="str">
            <v>混合物</v>
          </cell>
          <cell r="C913" t="str">
            <v>∵128*0.03=3.84㎥</v>
          </cell>
        </row>
        <row r="914">
          <cell r="B914" t="str">
            <v>　　計</v>
          </cell>
          <cell r="G914">
            <v>8000</v>
          </cell>
          <cell r="K914">
            <v>0</v>
          </cell>
          <cell r="P914">
            <v>0</v>
          </cell>
        </row>
        <row r="941">
          <cell r="F941" t="str">
            <v>横浜ﾋﾞﾙ建材㈱</v>
          </cell>
          <cell r="H941" t="str">
            <v>㈱ｼｽﾃﾑﾜｰｸ</v>
          </cell>
          <cell r="J941" t="str">
            <v>芳野工業㈱</v>
          </cell>
        </row>
        <row r="942">
          <cell r="P942">
            <v>0</v>
          </cell>
          <cell r="R942">
            <v>0</v>
          </cell>
        </row>
        <row r="943">
          <cell r="B943" t="str">
            <v>囲障手すり</v>
          </cell>
          <cell r="C943" t="str">
            <v>ｈ1400</v>
          </cell>
          <cell r="D943">
            <v>40.299999999999997</v>
          </cell>
          <cell r="E943" t="str">
            <v>ｍ</v>
          </cell>
          <cell r="F943">
            <v>27000</v>
          </cell>
          <cell r="G943">
            <v>1088100</v>
          </cell>
          <cell r="H943">
            <v>75000</v>
          </cell>
          <cell r="I943">
            <v>3022500</v>
          </cell>
          <cell r="J943">
            <v>44000</v>
          </cell>
          <cell r="K943">
            <v>1773200</v>
          </cell>
          <cell r="M943" t="str">
            <v/>
          </cell>
          <cell r="P943">
            <v>27000</v>
          </cell>
          <cell r="Q943">
            <v>0.8</v>
          </cell>
          <cell r="R943">
            <v>21600</v>
          </cell>
        </row>
        <row r="944">
          <cell r="F944">
            <v>30000</v>
          </cell>
          <cell r="P944">
            <v>0</v>
          </cell>
          <cell r="R944">
            <v>0</v>
          </cell>
        </row>
        <row r="945">
          <cell r="B945" t="str">
            <v>よう壁3舗装止</v>
          </cell>
          <cell r="D945">
            <v>1</v>
          </cell>
          <cell r="E945" t="str">
            <v>ｍ</v>
          </cell>
          <cell r="F945">
            <v>7200</v>
          </cell>
          <cell r="G945">
            <v>7200</v>
          </cell>
          <cell r="H945">
            <v>6000</v>
          </cell>
          <cell r="I945">
            <v>6000</v>
          </cell>
          <cell r="K945" t="str">
            <v/>
          </cell>
          <cell r="M945" t="str">
            <v/>
          </cell>
          <cell r="P945">
            <v>6000</v>
          </cell>
          <cell r="Q945">
            <v>0.8</v>
          </cell>
          <cell r="R945">
            <v>4800</v>
          </cell>
        </row>
        <row r="946">
          <cell r="F946">
            <v>8000</v>
          </cell>
          <cell r="P946">
            <v>0</v>
          </cell>
          <cell r="R946">
            <v>0</v>
          </cell>
        </row>
        <row r="947">
          <cell r="B947" t="str">
            <v>集水桝Aふた</v>
          </cell>
          <cell r="C947" t="str">
            <v>SUSｸﾞﾚ450角</v>
          </cell>
          <cell r="D947">
            <v>1</v>
          </cell>
          <cell r="E947" t="str">
            <v>か所</v>
          </cell>
          <cell r="F947">
            <v>54900</v>
          </cell>
          <cell r="G947">
            <v>54900</v>
          </cell>
          <cell r="H947">
            <v>56000</v>
          </cell>
          <cell r="I947">
            <v>56000</v>
          </cell>
          <cell r="K947" t="str">
            <v/>
          </cell>
          <cell r="M947" t="str">
            <v/>
          </cell>
          <cell r="P947">
            <v>54900</v>
          </cell>
          <cell r="Q947">
            <v>0.8</v>
          </cell>
          <cell r="R947">
            <v>43920</v>
          </cell>
        </row>
        <row r="948">
          <cell r="F948">
            <v>61000</v>
          </cell>
          <cell r="P948">
            <v>0</v>
          </cell>
          <cell r="R948">
            <v>0</v>
          </cell>
        </row>
        <row r="949">
          <cell r="B949" t="str">
            <v>浸透桝Bふた</v>
          </cell>
          <cell r="C949" t="str">
            <v>SUSｸﾞﾚ450角</v>
          </cell>
          <cell r="D949">
            <v>1</v>
          </cell>
          <cell r="E949" t="str">
            <v>か所</v>
          </cell>
          <cell r="F949">
            <v>54900</v>
          </cell>
          <cell r="G949">
            <v>54900</v>
          </cell>
          <cell r="H949">
            <v>56000</v>
          </cell>
          <cell r="I949">
            <v>56000</v>
          </cell>
          <cell r="K949" t="str">
            <v/>
          </cell>
          <cell r="M949" t="str">
            <v/>
          </cell>
          <cell r="P949">
            <v>54900</v>
          </cell>
          <cell r="Q949">
            <v>0.8</v>
          </cell>
          <cell r="R949">
            <v>43920</v>
          </cell>
        </row>
        <row r="950">
          <cell r="F950">
            <v>61000</v>
          </cell>
          <cell r="R950">
            <v>0</v>
          </cell>
        </row>
        <row r="951">
          <cell r="B951" t="str">
            <v>側溝ふた</v>
          </cell>
          <cell r="C951" t="str">
            <v>SUSｸﾞﾚ ｗ250</v>
          </cell>
          <cell r="D951">
            <v>1</v>
          </cell>
          <cell r="E951" t="str">
            <v>ｍ</v>
          </cell>
          <cell r="F951">
            <v>62100</v>
          </cell>
          <cell r="G951">
            <v>62100</v>
          </cell>
          <cell r="H951">
            <v>62000</v>
          </cell>
          <cell r="I951">
            <v>62000</v>
          </cell>
          <cell r="K951" t="str">
            <v/>
          </cell>
          <cell r="M951" t="str">
            <v/>
          </cell>
          <cell r="P951">
            <v>62000</v>
          </cell>
          <cell r="Q951">
            <v>0.8</v>
          </cell>
          <cell r="R951">
            <v>49600</v>
          </cell>
        </row>
        <row r="952">
          <cell r="F952">
            <v>69000</v>
          </cell>
        </row>
        <row r="953">
          <cell r="B953" t="str">
            <v>側溝Tふた</v>
          </cell>
          <cell r="C953" t="str">
            <v>SUSｸﾞﾚ ｗ250 T-20</v>
          </cell>
          <cell r="D953">
            <v>1</v>
          </cell>
          <cell r="E953" t="str">
            <v>ｍ</v>
          </cell>
          <cell r="F953">
            <v>78300</v>
          </cell>
          <cell r="G953">
            <v>78300</v>
          </cell>
          <cell r="H953">
            <v>82000</v>
          </cell>
          <cell r="I953">
            <v>82000</v>
          </cell>
          <cell r="K953" t="str">
            <v/>
          </cell>
          <cell r="M953" t="str">
            <v/>
          </cell>
          <cell r="P953">
            <v>78300</v>
          </cell>
          <cell r="Q953">
            <v>0.8</v>
          </cell>
          <cell r="R953">
            <v>62640</v>
          </cell>
        </row>
        <row r="954">
          <cell r="F954">
            <v>87000</v>
          </cell>
          <cell r="P954">
            <v>0</v>
          </cell>
          <cell r="R954">
            <v>0</v>
          </cell>
        </row>
        <row r="955">
          <cell r="B955" t="str">
            <v>階段2手すり</v>
          </cell>
          <cell r="C955" t="str">
            <v>ｈ150</v>
          </cell>
          <cell r="D955">
            <v>14.8</v>
          </cell>
          <cell r="E955" t="str">
            <v>ｍ</v>
          </cell>
          <cell r="F955">
            <v>9000</v>
          </cell>
          <cell r="G955">
            <v>133200</v>
          </cell>
          <cell r="H955">
            <v>30000</v>
          </cell>
          <cell r="I955">
            <v>444000</v>
          </cell>
          <cell r="J955">
            <v>15000</v>
          </cell>
          <cell r="K955">
            <v>222000</v>
          </cell>
          <cell r="M955" t="str">
            <v/>
          </cell>
          <cell r="P955">
            <v>9000</v>
          </cell>
          <cell r="Q955">
            <v>0.8</v>
          </cell>
          <cell r="R955">
            <v>7200</v>
          </cell>
        </row>
        <row r="956">
          <cell r="F956">
            <v>10000</v>
          </cell>
          <cell r="R956">
            <v>0</v>
          </cell>
        </row>
        <row r="957">
          <cell r="B957" t="str">
            <v>ｽﾛｰﾌﾟ手すり</v>
          </cell>
          <cell r="C957" t="str">
            <v>ｈ750</v>
          </cell>
          <cell r="D957">
            <v>79.5</v>
          </cell>
          <cell r="E957" t="str">
            <v>ｍ</v>
          </cell>
          <cell r="F957">
            <v>10800</v>
          </cell>
          <cell r="G957">
            <v>858600</v>
          </cell>
          <cell r="H957">
            <v>38000</v>
          </cell>
          <cell r="I957">
            <v>3021000</v>
          </cell>
          <cell r="J957">
            <v>31000</v>
          </cell>
          <cell r="K957">
            <v>2464500</v>
          </cell>
          <cell r="M957" t="str">
            <v/>
          </cell>
          <cell r="P957">
            <v>10800</v>
          </cell>
          <cell r="Q957">
            <v>0.8</v>
          </cell>
          <cell r="R957">
            <v>8640</v>
          </cell>
        </row>
        <row r="958">
          <cell r="F958">
            <v>12000</v>
          </cell>
        </row>
        <row r="959">
          <cell r="F959">
            <v>0</v>
          </cell>
          <cell r="G959">
            <v>0</v>
          </cell>
          <cell r="I959" t="str">
            <v/>
          </cell>
          <cell r="K959" t="str">
            <v/>
          </cell>
          <cell r="M959" t="str">
            <v/>
          </cell>
          <cell r="P959">
            <v>0</v>
          </cell>
          <cell r="R959">
            <v>0</v>
          </cell>
        </row>
        <row r="960">
          <cell r="P960">
            <v>0</v>
          </cell>
          <cell r="R960">
            <v>0</v>
          </cell>
        </row>
        <row r="961">
          <cell r="F961">
            <v>0</v>
          </cell>
          <cell r="G961">
            <v>0</v>
          </cell>
          <cell r="I961" t="str">
            <v/>
          </cell>
          <cell r="K961" t="str">
            <v/>
          </cell>
          <cell r="M961" t="str">
            <v/>
          </cell>
          <cell r="P961">
            <v>0</v>
          </cell>
          <cell r="R961">
            <v>0</v>
          </cell>
        </row>
        <row r="962">
          <cell r="R962">
            <v>0</v>
          </cell>
        </row>
        <row r="963">
          <cell r="F963">
            <v>0</v>
          </cell>
          <cell r="G963">
            <v>0</v>
          </cell>
          <cell r="I963" t="str">
            <v/>
          </cell>
          <cell r="K963" t="str">
            <v/>
          </cell>
          <cell r="M963" t="str">
            <v/>
          </cell>
          <cell r="P963">
            <v>0</v>
          </cell>
          <cell r="R963">
            <v>0</v>
          </cell>
        </row>
        <row r="965">
          <cell r="F965">
            <v>0</v>
          </cell>
          <cell r="G965">
            <v>0</v>
          </cell>
          <cell r="I965" t="str">
            <v/>
          </cell>
          <cell r="K965" t="str">
            <v/>
          </cell>
          <cell r="M965" t="str">
            <v/>
          </cell>
          <cell r="P965">
            <v>0</v>
          </cell>
          <cell r="R965">
            <v>0</v>
          </cell>
        </row>
        <row r="967">
          <cell r="F967">
            <v>0</v>
          </cell>
          <cell r="G967">
            <v>0</v>
          </cell>
          <cell r="I967" t="str">
            <v/>
          </cell>
          <cell r="K967" t="str">
            <v/>
          </cell>
          <cell r="M967" t="str">
            <v/>
          </cell>
          <cell r="P967">
            <v>0</v>
          </cell>
          <cell r="R967">
            <v>0</v>
          </cell>
        </row>
        <row r="968">
          <cell r="P968">
            <v>0</v>
          </cell>
          <cell r="R968">
            <v>0</v>
          </cell>
        </row>
        <row r="969">
          <cell r="B969" t="str">
            <v>　計</v>
          </cell>
          <cell r="F969">
            <v>0</v>
          </cell>
          <cell r="G969">
            <v>2337300</v>
          </cell>
          <cell r="I969">
            <v>6749500</v>
          </cell>
          <cell r="K969">
            <v>4459700</v>
          </cell>
          <cell r="M969">
            <v>0</v>
          </cell>
          <cell r="O969">
            <v>0</v>
          </cell>
          <cell r="P969">
            <v>0</v>
          </cell>
          <cell r="R969">
            <v>0</v>
          </cell>
        </row>
        <row r="970">
          <cell r="R970">
            <v>0</v>
          </cell>
        </row>
        <row r="972">
          <cell r="F972" t="str">
            <v>木村辰次郎工業㈱</v>
          </cell>
          <cell r="H972" t="str">
            <v>後藤解体工業㈱</v>
          </cell>
        </row>
        <row r="973">
          <cell r="P973">
            <v>0</v>
          </cell>
          <cell r="R973">
            <v>0</v>
          </cell>
        </row>
        <row r="974">
          <cell r="B974" t="str">
            <v>既設ＲＣ杭引抜き</v>
          </cell>
          <cell r="C974" t="str">
            <v>300角 L5m</v>
          </cell>
          <cell r="D974">
            <v>751</v>
          </cell>
          <cell r="E974" t="str">
            <v>本</v>
          </cell>
          <cell r="F974">
            <v>21690</v>
          </cell>
          <cell r="G974">
            <v>16289190</v>
          </cell>
          <cell r="H974">
            <v>23000</v>
          </cell>
          <cell r="I974">
            <v>17273000</v>
          </cell>
          <cell r="K974" t="str">
            <v/>
          </cell>
          <cell r="M974" t="str">
            <v/>
          </cell>
          <cell r="R974">
            <v>0</v>
          </cell>
        </row>
        <row r="975">
          <cell r="C975" t="str">
            <v>（杭小割）</v>
          </cell>
          <cell r="D975">
            <v>338</v>
          </cell>
          <cell r="E975" t="str">
            <v>㎥</v>
          </cell>
          <cell r="H975">
            <v>12000</v>
          </cell>
          <cell r="I975">
            <v>4056000</v>
          </cell>
          <cell r="P975">
            <v>0</v>
          </cell>
          <cell r="R975">
            <v>0</v>
          </cell>
        </row>
        <row r="976">
          <cell r="C976" t="str">
            <v>小計</v>
          </cell>
          <cell r="G976">
            <v>16289190</v>
          </cell>
          <cell r="I976">
            <v>21329000</v>
          </cell>
        </row>
        <row r="977">
          <cell r="P977">
            <v>0</v>
          </cell>
          <cell r="R977">
            <v>0</v>
          </cell>
        </row>
        <row r="978">
          <cell r="B978" t="str">
            <v>既設杭頭部撤去</v>
          </cell>
          <cell r="C978" t="str">
            <v>300角 L3.1m</v>
          </cell>
          <cell r="D978">
            <v>1035</v>
          </cell>
          <cell r="E978" t="str">
            <v>本</v>
          </cell>
          <cell r="F978">
            <v>2000</v>
          </cell>
          <cell r="G978">
            <v>2070000</v>
          </cell>
          <cell r="H978">
            <v>20000</v>
          </cell>
          <cell r="I978">
            <v>20700000</v>
          </cell>
          <cell r="K978" t="str">
            <v/>
          </cell>
          <cell r="M978" t="str">
            <v/>
          </cell>
          <cell r="R978">
            <v>0</v>
          </cell>
        </row>
        <row r="979">
          <cell r="C979" t="str">
            <v>（杭頭均し）</v>
          </cell>
          <cell r="D979">
            <v>1035</v>
          </cell>
          <cell r="E979" t="str">
            <v>本</v>
          </cell>
          <cell r="F979">
            <v>1500</v>
          </cell>
          <cell r="G979">
            <v>1552500</v>
          </cell>
          <cell r="I979" t="str">
            <v/>
          </cell>
          <cell r="P979">
            <v>0</v>
          </cell>
          <cell r="R979">
            <v>0</v>
          </cell>
        </row>
        <row r="980">
          <cell r="C980" t="str">
            <v>(積込）</v>
          </cell>
          <cell r="D980">
            <v>1035</v>
          </cell>
          <cell r="E980" t="str">
            <v>本</v>
          </cell>
          <cell r="F980">
            <v>1000</v>
          </cell>
          <cell r="G980">
            <v>1035000</v>
          </cell>
          <cell r="I980" t="str">
            <v/>
          </cell>
        </row>
        <row r="981">
          <cell r="C981" t="str">
            <v>（杭小割）</v>
          </cell>
          <cell r="D981">
            <v>289</v>
          </cell>
          <cell r="E981" t="str">
            <v>㎥</v>
          </cell>
          <cell r="H981">
            <v>12000</v>
          </cell>
          <cell r="I981">
            <v>3468000</v>
          </cell>
          <cell r="R981">
            <v>0</v>
          </cell>
        </row>
        <row r="982">
          <cell r="C982" t="str">
            <v>小計</v>
          </cell>
          <cell r="G982">
            <v>4657500</v>
          </cell>
          <cell r="I982">
            <v>24168000</v>
          </cell>
        </row>
        <row r="984">
          <cell r="B984" t="str">
            <v>諸経費</v>
          </cell>
          <cell r="F984" t="str">
            <v>9.9％</v>
          </cell>
          <cell r="G984">
            <v>2073722.31</v>
          </cell>
          <cell r="H984" t="str">
            <v>10％</v>
          </cell>
          <cell r="I984">
            <v>4549700</v>
          </cell>
        </row>
        <row r="986">
          <cell r="B986" t="str">
            <v>　計</v>
          </cell>
          <cell r="G986">
            <v>23020412.309999999</v>
          </cell>
          <cell r="I986">
            <v>50046700</v>
          </cell>
          <cell r="P986">
            <v>23020412.309999999</v>
          </cell>
          <cell r="Q986">
            <v>0.8</v>
          </cell>
          <cell r="R986">
            <v>18416300</v>
          </cell>
        </row>
        <row r="987">
          <cell r="R987">
            <v>0</v>
          </cell>
        </row>
        <row r="990">
          <cell r="B990" t="str">
            <v>発生材処理</v>
          </cell>
          <cell r="C990" t="str">
            <v>引抜き</v>
          </cell>
          <cell r="D990">
            <v>338</v>
          </cell>
          <cell r="E990" t="str">
            <v>㎥</v>
          </cell>
          <cell r="F990">
            <v>9000</v>
          </cell>
          <cell r="G990">
            <v>3042000</v>
          </cell>
          <cell r="H990">
            <v>6300</v>
          </cell>
          <cell r="I990">
            <v>2129400</v>
          </cell>
          <cell r="K990" t="str">
            <v/>
          </cell>
          <cell r="M990" t="str">
            <v/>
          </cell>
          <cell r="R990">
            <v>0</v>
          </cell>
        </row>
        <row r="991">
          <cell r="C991" t="str">
            <v>頭部撤去</v>
          </cell>
          <cell r="D991">
            <v>289</v>
          </cell>
          <cell r="E991" t="str">
            <v>㎥</v>
          </cell>
          <cell r="F991">
            <v>8710</v>
          </cell>
          <cell r="G991">
            <v>2517190</v>
          </cell>
          <cell r="H991">
            <v>6300</v>
          </cell>
          <cell r="I991">
            <v>1820700</v>
          </cell>
          <cell r="P991">
            <v>0</v>
          </cell>
          <cell r="R991">
            <v>0</v>
          </cell>
        </row>
        <row r="992">
          <cell r="F992">
            <v>8.9100000000000013E-2</v>
          </cell>
          <cell r="G992">
            <v>0</v>
          </cell>
          <cell r="I992" t="str">
            <v/>
          </cell>
          <cell r="K992" t="str">
            <v/>
          </cell>
          <cell r="M992" t="str">
            <v/>
          </cell>
          <cell r="R992">
            <v>0</v>
          </cell>
        </row>
        <row r="993">
          <cell r="C993" t="str">
            <v>諸経費</v>
          </cell>
          <cell r="F993" t="str">
            <v>9.9％</v>
          </cell>
          <cell r="G993">
            <v>275179.90500000003</v>
          </cell>
          <cell r="H993" t="str">
            <v>10％</v>
          </cell>
          <cell r="I993">
            <v>197505</v>
          </cell>
          <cell r="R993">
            <v>0</v>
          </cell>
        </row>
        <row r="994">
          <cell r="F994">
            <v>0</v>
          </cell>
          <cell r="G994">
            <v>0</v>
          </cell>
          <cell r="I994" t="str">
            <v/>
          </cell>
          <cell r="K994" t="str">
            <v/>
          </cell>
          <cell r="M994" t="str">
            <v/>
          </cell>
          <cell r="P994">
            <v>0</v>
          </cell>
          <cell r="R994">
            <v>0</v>
          </cell>
        </row>
        <row r="995">
          <cell r="B995" t="str">
            <v>　計</v>
          </cell>
          <cell r="G995">
            <v>5834369.9050000003</v>
          </cell>
          <cell r="I995">
            <v>4147605</v>
          </cell>
          <cell r="P995">
            <v>5834369.9050000003</v>
          </cell>
          <cell r="Q995">
            <v>0.8</v>
          </cell>
          <cell r="R995">
            <v>4667400</v>
          </cell>
        </row>
        <row r="996">
          <cell r="F996">
            <v>0</v>
          </cell>
          <cell r="G996">
            <v>0</v>
          </cell>
          <cell r="I996" t="str">
            <v/>
          </cell>
          <cell r="K996" t="str">
            <v/>
          </cell>
          <cell r="M996" t="str">
            <v/>
          </cell>
          <cell r="P996">
            <v>0</v>
          </cell>
          <cell r="R996">
            <v>0</v>
          </cell>
        </row>
        <row r="998">
          <cell r="F998">
            <v>0</v>
          </cell>
          <cell r="G998">
            <v>0</v>
          </cell>
          <cell r="I998" t="str">
            <v/>
          </cell>
          <cell r="K998" t="str">
            <v/>
          </cell>
          <cell r="M998" t="str">
            <v/>
          </cell>
          <cell r="P998">
            <v>0</v>
          </cell>
          <cell r="R998">
            <v>0</v>
          </cell>
        </row>
        <row r="999">
          <cell r="P999">
            <v>0</v>
          </cell>
          <cell r="R999">
            <v>0</v>
          </cell>
        </row>
        <row r="1000">
          <cell r="B1000" t="str">
            <v>　合計</v>
          </cell>
          <cell r="F1000">
            <v>0</v>
          </cell>
          <cell r="G1000">
            <v>28854782.215</v>
          </cell>
          <cell r="I1000">
            <v>54194305</v>
          </cell>
          <cell r="K1000">
            <v>0</v>
          </cell>
          <cell r="M1000">
            <v>0</v>
          </cell>
          <cell r="O1000">
            <v>0</v>
          </cell>
          <cell r="P1000">
            <v>0</v>
          </cell>
          <cell r="R1000">
            <v>0</v>
          </cell>
        </row>
        <row r="1001">
          <cell r="R1001">
            <v>0</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材料単価"/>
      <sheetName val="基礎単価"/>
      <sheetName val="複合表"/>
      <sheetName val="複合表 (2)"/>
    </sheetNames>
    <sheetDataSet>
      <sheetData sheetId="0" refreshError="1"/>
      <sheetData sheetId="1"/>
      <sheetData sheetId="2"/>
      <sheetData sheetId="3" refreshError="1">
        <row r="4">
          <cell r="F4">
            <v>19700</v>
          </cell>
        </row>
      </sheetData>
      <sheetData sheetId="4"/>
      <sheetData sheetId="5"/>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歩掛表"/>
      <sheetName val="材料単価"/>
      <sheetName val="基礎単価"/>
      <sheetName val="複合表"/>
      <sheetName val="複合表 (2)"/>
    </sheetNames>
    <sheetDataSet>
      <sheetData sheetId="0" refreshError="1"/>
      <sheetData sheetId="1"/>
      <sheetData sheetId="2"/>
      <sheetData sheetId="3" refreshError="1">
        <row r="6">
          <cell r="F6">
            <v>17800</v>
          </cell>
        </row>
        <row r="14">
          <cell r="J14">
            <v>770</v>
          </cell>
        </row>
      </sheetData>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費"/>
      <sheetName val="諸経費"/>
    </sheetNames>
    <sheetDataSet>
      <sheetData sheetId="0"/>
      <sheetData sheetId="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_start"/>
      <sheetName val="基礎単価"/>
      <sheetName val="複合表"/>
    </sheetNames>
    <sheetDataSet>
      <sheetData sheetId="0" refreshError="1"/>
      <sheetData sheetId="1" refreshError="1">
        <row r="3">
          <cell r="D3" t="str">
            <v>塗装工</v>
          </cell>
          <cell r="F3">
            <v>20200</v>
          </cell>
        </row>
        <row r="4">
          <cell r="D4" t="str">
            <v>配管工</v>
          </cell>
          <cell r="F4">
            <v>19700</v>
          </cell>
        </row>
        <row r="5">
          <cell r="D5" t="str">
            <v>保温工</v>
          </cell>
          <cell r="F5">
            <v>18300</v>
          </cell>
        </row>
        <row r="6">
          <cell r="D6" t="str">
            <v>ダクト工</v>
          </cell>
          <cell r="F6">
            <v>17800</v>
          </cell>
        </row>
      </sheetData>
      <sheetData sheetId="2"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場内運搬"/>
      <sheetName val="リース"/>
      <sheetName val="夜間割増"/>
      <sheetName val="フェリー 経路"/>
      <sheetName val="フェリー陸上 "/>
      <sheetName val="フェリー 海路"/>
      <sheetName val="単価表"/>
      <sheetName val="重機運搬"/>
      <sheetName val="運搬総括"/>
      <sheetName val="機材運搬"/>
      <sheetName val="機械損料 "/>
      <sheetName val="工事件名"/>
      <sheetName val="官給品"/>
      <sheetName val="積算額調書"/>
      <sheetName val="総括表"/>
      <sheetName val="KOUJI"/>
      <sheetName val="入力"/>
      <sheetName val="労務用紙"/>
      <sheetName val="労務"/>
      <sheetName val="羽田仮設エンジン設置"/>
    </sheetNames>
    <definedNames>
      <definedName name="Module2.入力表印刷"/>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①屋外給水"/>
      <sheetName val="見比水槽"/>
      <sheetName val="見比ポ"/>
      <sheetName val="外給)代価"/>
      <sheetName val="②屋内給水"/>
      <sheetName val="内給)代価"/>
      <sheetName val="③屋外排水"/>
      <sheetName val="桝)代"/>
      <sheetName val="外排)代価"/>
      <sheetName val="④屋内排水"/>
      <sheetName val="内排)代価"/>
      <sheetName val="⑤湯"/>
      <sheetName val="見比５号"/>
      <sheetName val="湯)代価"/>
      <sheetName val="⑥衛"/>
      <sheetName val="衛)代価"/>
      <sheetName val="見比衛生"/>
      <sheetName val="⑦火"/>
      <sheetName val="代価表 "/>
      <sheetName val="見比(ポ"/>
      <sheetName val="見(火"/>
      <sheetName val="火)代"/>
      <sheetName val="⑧ｶﾞｽ"/>
      <sheetName val="⑨ﾒｰﾀｰ"/>
      <sheetName val="見(ﾒｰ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科目"/>
      <sheetName val="細目"/>
      <sheetName val="別紙明細(本体)"/>
      <sheetName val="別紙明細(渡り廊下)"/>
      <sheetName val="別紙明細(機械改修)"/>
      <sheetName val="代価表"/>
      <sheetName val="代価表外構"/>
      <sheetName val="排水土工別紙明細"/>
      <sheetName val="管材代価"/>
      <sheetName val="樹脂製桝代価"/>
    </sheetNames>
    <sheetDataSet>
      <sheetData sheetId="0" refreshError="1">
        <row r="1">
          <cell r="N1" t="str">
            <v>m</v>
          </cell>
          <cell r="O1" t="str">
            <v>m2</v>
          </cell>
          <cell r="P1" t="str">
            <v>m3</v>
          </cell>
          <cell r="Q1" t="str">
            <v>箇所</v>
          </cell>
          <cell r="R1" t="str">
            <v>t</v>
          </cell>
          <cell r="S1" t="str">
            <v>本</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ﾒｰｶﾘｽﾄ(3)"/>
      <sheetName val="ﾒ-ｶﾘｽﾄ(１)"/>
      <sheetName val="見積依頼書"/>
    </sheetNames>
    <sheetDataSet>
      <sheetData sheetId="0"/>
      <sheetData sheetId="1"/>
      <sheetData sheetId="2"/>
      <sheetData sheetId="3"/>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種目"/>
      <sheetName val="科内訳"/>
      <sheetName val="細内訳"/>
      <sheetName val="見比較"/>
      <sheetName val="複単"/>
      <sheetName val="土経費"/>
      <sheetName val="区分A1"/>
      <sheetName val="共通A2"/>
      <sheetName val="共通率"/>
      <sheetName val="共通A3"/>
      <sheetName val="FAX"/>
      <sheetName val="工連絡"/>
      <sheetName val="施工提出 "/>
      <sheetName val="工連業者"/>
      <sheetName val="増減内訳"/>
      <sheetName val="増減確認"/>
      <sheetName val="増減一覧"/>
      <sheetName val="連絡確認"/>
      <sheetName val="条件変+請金変"/>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ﾒｰﾝｼｰﾄ"/>
      <sheetName val="単価表一覧"/>
      <sheetName val="ﾊﾞｯｸﾎｳ(床堀)0.6"/>
      <sheetName val="ﾊﾞｯｸﾎｳ(床堀)0.6夜間"/>
      <sheetName val="ﾊﾞｯｸﾎｳ(床堀)0.35"/>
      <sheetName val="ﾊﾞｯｸﾎｳ(床堀)0.35夜間"/>
      <sheetName val="ﾊﾞｯｸﾎｳ(運転1時間あたり)0.6"/>
      <sheetName val="ﾊﾞｯｸﾎｳ(運転1時間あたり)0.6 夜間"/>
      <sheetName val="ﾊﾞｯｸﾎｳ(As殻割増運転1時間あたり)0.6 "/>
      <sheetName val="ﾊﾞｯｸﾎｳ(As殻割増運転1時間あたり)0.6夜間"/>
      <sheetName val="ﾊﾞｯｸﾎｳ(運転1時間あたり)0.35"/>
      <sheetName val="ﾊﾞｯｸﾎｳ(運転1時間あたり)0.35夜間"/>
      <sheetName val="ﾊﾞｯｸﾎｳ(As殻割増運転1時間あたり)0.35"/>
      <sheetName val="ﾊﾞｯｸﾎｳ(As殻割増運転1時間あたり)0.35夜間"/>
      <sheetName val="ﾊﾞｯｸﾎｳ(基礎砕石)0.6"/>
      <sheetName val="ﾊﾞｯｸﾎｳ(基礎砕石)0.6夜間"/>
      <sheetName val="ﾊﾞｯｸﾎｳ(掘削積込)0.6"/>
      <sheetName val="ﾊﾞｯｸﾎｳ(掘削積込)0.6夜間"/>
      <sheetName val="ﾀﾝﾊﾟ 60～100"/>
      <sheetName val="ﾀﾝﾊﾟ 60～100夜間"/>
      <sheetName val="ﾀﾝﾊﾟ60～100ｱｽﾌｧﾙﾄ舗装用"/>
      <sheetName val="ﾀﾝﾊﾟ60～100ｱｽﾌｧﾙﾄ舗装用夜間"/>
      <sheetName val="振動ﾛｰﾗ0.5～0.6"/>
      <sheetName val="振動ﾛｰﾗ0.5～0.6夜間"/>
      <sheetName val="振動ﾛｰﾗ0.8～1.1"/>
      <sheetName val="振動ﾛｰﾗ0.8～1.1夜間"/>
      <sheetName val="ｺﾝｸﾘｰﾄｶｯﾀｰ(手動式30cm)"/>
      <sheetName val="ｺﾝｸﾘｰﾄｶｯﾀｰ(手動式30cm)夜間"/>
      <sheetName val="ｺﾝｸﾘｰﾄｶｯﾀｰ（走行式75cm）"/>
      <sheetName val="ｺﾝｸﾘｰﾄｶｯﾀｰ（走行式75cm）夜間"/>
      <sheetName val="ﾄﾗｯｸ2tｺﾝｸﾘｰﾄｶｯﾀｰ用"/>
      <sheetName val="ﾄﾗｯｸ2t夜間"/>
      <sheetName val="ﾄﾗｯｸ8t"/>
      <sheetName val="ﾄﾗｯｸ8t夜間"/>
      <sheetName val="ﾄﾗｯｸ2t場内小運搬"/>
      <sheetName val="ﾄﾗｯｸ2t場内小運搬夜間"/>
      <sheetName val="ｺﾝｸﾘｰﾄﾎﾟﾝﾌﾟ車(運転１時間あたり)"/>
      <sheetName val="ｺﾝｸﾘｰﾄﾎﾟﾝﾌﾟ車(回送費運転2時間) "/>
      <sheetName val="ﾀﾞﾝﾌﾟﾄﾗｯｸ10t"/>
      <sheetName val="ﾀﾞﾝﾌﾟﾄﾗｯｸ10t 夜間"/>
      <sheetName val="ﾀﾞﾝﾌﾟﾄﾗｯｸ10t ｺﾝ殻割増"/>
      <sheetName val="ﾀﾞﾝﾌﾟﾄﾗｯｸ10t 夜間 ｺﾝ殻割増"/>
      <sheetName val="ﾀﾞﾝﾌﾟﾄﾗｯｸ10tｱｽ殻割増"/>
      <sheetName val="ﾀﾞﾝﾌﾟﾄﾗｯｸ10tｱｽ殻割増夜間"/>
      <sheetName val="ﾓｰﾀｸﾞﾚｰﾀﾞ3.7"/>
      <sheetName val="ﾌﾞﾙﾄﾞｰｻﾞ(運転１時間あたり)15t"/>
      <sheetName val="ﾌﾞﾙﾄﾞｰｻﾞ(運転１時間あたり)21t"/>
      <sheetName val="ﾀｲﾔﾛｰﾗ8～20"/>
      <sheetName val="ﾏﾀﾞｶﾑﾛｰﾗ10～12t"/>
      <sheetName val="ｱｽﾌｧﾙﾄﾌｨﾆｯｼｬ全自動ｸﾛｰﾗ2.4～5.0"/>
      <sheetName val="ｱｽﾌｧﾙﾄﾃﾞｨｽﾄﾘﾋﾞｭｰﾀ2,000～3,000"/>
      <sheetName val="高所作業車20m"/>
      <sheetName val="ﾄﾗｯｸ式ｱｰｽｵｰｶﾞ"/>
      <sheetName val="ｸﾚｰﾝ付ﾄﾗｯｸ2t積吊"/>
      <sheetName val="ｸﾚｰﾝ付ﾄﾗｯｸ2t積吊夜間"/>
      <sheetName val="ﾊﾞｲﾌﾞﾛﾊﾝﾏ運転"/>
      <sheetName val="発動発電機200KVA運転"/>
      <sheetName val="発動発電機60KVA運転"/>
      <sheetName val="ポンプ運転"/>
      <sheetName val="ポンプ据付・撤去"/>
      <sheetName val="ﾄﾗｸﾀｰ(運転１時間あたり)"/>
      <sheetName val="ﾄﾗｸﾀｰ(運転１時間あたり) 集草"/>
      <sheetName val="ﾄﾗｸﾀｰ(運転１時間あたり) 梱包"/>
      <sheetName val="伐木(1000㎡当り）"/>
      <sheetName val="掘削（床堀）0.6"/>
      <sheetName val="掘削(床堀)0.6夜間"/>
      <sheetName val="掘削(床堀)0.35"/>
      <sheetName val="掘削(床堀)0.35夜間"/>
      <sheetName val="ﾀﾝﾊﾟ締固"/>
      <sheetName val="ﾀﾝﾊﾟ締固夜間"/>
      <sheetName val="締固(振動ﾛｰﾗ0.8～1.1t)"/>
      <sheetName val="締固(振動ﾛｰﾗ0.8～1.1t)夜間"/>
      <sheetName val="埋戻Ａ"/>
      <sheetName val="埋戻C"/>
      <sheetName val="埋戻C夜間"/>
      <sheetName val="埋戻D"/>
      <sheetName val="埋戻D夜間"/>
      <sheetName val="凍結抑制土埋戻C"/>
      <sheetName val="凍結抑制土埋戻C夜間"/>
      <sheetName val="凍結抑制土埋戻D"/>
      <sheetName val="舗装版掘削積込運搬15cm以上"/>
      <sheetName val="残土処理工"/>
      <sheetName val="残土処理工夜間"/>
      <sheetName val="基礎砕石工(50mm)"/>
      <sheetName val="基礎砕石工(50mm)夜間"/>
      <sheetName val="基礎砕石工(100mm)"/>
      <sheetName val="基礎砕石工(100mm)夜間"/>
      <sheetName val="基礎砕石工(130mm)"/>
      <sheetName val="基礎砕石工(130mm)夜間"/>
      <sheetName val="ｺﾝｸﾘｰﾄ人力打設(小型)21-18-20"/>
      <sheetName val="ｺﾝｸﾘｰﾄ人力打設(鉄筋)21-18-20"/>
      <sheetName val="ｺﾝｸﾘｰﾄ人力打設(小型Ⅰ)18-15-20"/>
      <sheetName val="代40ｺﾝｸﾘｰﾄ人力打設(小型)18-15-20"/>
      <sheetName val="ｺﾝｸﾘｰﾄ人力打設16-12-20"/>
      <sheetName val="型枠H=4未満"/>
      <sheetName val="型枠H=4未満夜間"/>
      <sheetName val="型枠小型Ⅱ"/>
      <sheetName val="代50鉄筋加工組立RBφ9"/>
      <sheetName val="鉄筋加工組立D10"/>
      <sheetName val="鉄筋加工組立D13"/>
      <sheetName val="鉄筋加工組立D16,19"/>
      <sheetName val="ｺﾝｸﾘｰﾄ破砕･撤去(無筋大型小規模)"/>
      <sheetName val="ｺﾝｸﾘｰﾄ破砕･撤去(無筋大型小規模)夜間 "/>
      <sheetName val="ｺﾝｸﾘｰﾄ破砕･撤去(鉄筋大型)"/>
      <sheetName val="ｺﾝｸﾘｰﾄ殻処理(無筋) "/>
      <sheetName val="ｺﾝｸﾘｰﾄ殻処理(無筋)夜間"/>
      <sheetName val="ｺﾝｸﾘｰﾄ殻処理(鉄筋) "/>
      <sheetName val="ｺﾝｸﾘｰﾄ殻処理(鉄筋)夜間"/>
      <sheetName val="As舗装版切断10cmまで"/>
      <sheetName val="As舗装版切断10cmまで夜間"/>
      <sheetName val="As舗装版切断30cmまで夜間"/>
      <sheetName val="路床工ﾀｲﾔﾛｰﾗ"/>
      <sheetName val="ｱｽﾌｧﾙﾄ安定処理(人力)5cm"/>
      <sheetName val="ｱｽﾌｧﾙﾄ安定処理(人力)10cm夜間"/>
      <sheetName val="種子吹付"/>
      <sheetName val="ﾄﾞｰﾃﾞﾝｸﾘｰﾄ布設"/>
      <sheetName val="ｸﾘﾝﾌﾟ金網設置"/>
      <sheetName val="溶接金網布設"/>
      <sheetName val="塗装下塗"/>
      <sheetName val="塗装中塗"/>
      <sheetName val="塗装上塗(白)"/>
      <sheetName val="塗装上塗(赤)"/>
      <sheetName val="地先境界ブロック据付"/>
      <sheetName val="路盤工15cm "/>
      <sheetName val="ｱｽﾌｧﾙﾄ舗設(機械)細粒度13 3cm "/>
      <sheetName val="ｺﾝｸﾘｰﾄ破砕･撤去(鉄筋大型) 夜間 (2)"/>
      <sheetName val="代価表追加用"/>
      <sheetName val="ﾃﾞｨｰｾﾞﾙﾊﾝﾏ運転"/>
      <sheetName val="ﾌﾞﾙﾄｰｻﾞ15t運転１日"/>
      <sheetName val="振動ﾛｰﾗ3～4"/>
      <sheetName val="ｺﾝｸﾘｰﾄｶｯﾀｰ(手動式40cm)夜間"/>
      <sheetName val="ﾀﾞﾝﾌﾟﾄﾗｯｸ2t"/>
      <sheetName val="ｱｽﾌｧﾙﾄﾌｨﾆｯｼｬ全自動ｸﾛｰﾗ1.6～3.0"/>
      <sheetName val="ｸﾚｰﾝ付ﾄﾗｯｸ2.9t積吊"/>
      <sheetName val="単価表"/>
    </sheetNames>
    <definedNames>
      <definedName name="Record6"/>
      <definedName name="Record7"/>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efreshError="1"/>
      <sheetData sheetId="128" refreshError="1"/>
      <sheetData sheetId="129"/>
      <sheetData sheetId="130"/>
      <sheetData sheetId="131"/>
      <sheetData sheetId="132"/>
      <sheetData sheetId="133"/>
      <sheetData sheetId="134"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大鏡"/>
      <sheetName val="①鏡"/>
      <sheetName val="①動力内訳"/>
      <sheetName val="①動力数量"/>
      <sheetName val="①動力拾"/>
      <sheetName val="①電ｺﾝ"/>
      <sheetName val="①電ｺﾝ数量"/>
      <sheetName val="①電ｺﾝ拾"/>
      <sheetName val="①電話"/>
      <sheetName val="①電話数量"/>
      <sheetName val="①電話拾"/>
      <sheetName val="①放送"/>
      <sheetName val="①放送数量"/>
      <sheetName val="①放送拾"/>
      <sheetName val="①時計"/>
      <sheetName val="①時計数量"/>
      <sheetName val="①時計拾"/>
      <sheetName val="①監視"/>
      <sheetName val="①監視数量"/>
      <sheetName val="①監視拾"/>
      <sheetName val="①トータ"/>
      <sheetName val="①トータ数量"/>
      <sheetName val="①トータ拾"/>
      <sheetName val="①火報"/>
      <sheetName val="①火報 数量"/>
      <sheetName val="①火報拾"/>
      <sheetName val="②鏡"/>
      <sheetName val="②電ｺﾝ"/>
      <sheetName val="②電ｺﾝ数量"/>
      <sheetName val="②電ｺﾝ拾"/>
      <sheetName val="②電話"/>
      <sheetName val="②電話数量"/>
      <sheetName val="②電話拾"/>
      <sheetName val="②放送"/>
      <sheetName val="②放送数量"/>
      <sheetName val="②放送拾"/>
      <sheetName val="②時計"/>
      <sheetName val="②時計数量"/>
      <sheetName val="②時計拾 "/>
      <sheetName val="②監視"/>
      <sheetName val="②監視数量"/>
      <sheetName val="②監視拾"/>
      <sheetName val="②ｵｯｽﾞ"/>
      <sheetName val="②ｵｯｽﾞ数量 "/>
      <sheetName val="②ｵｯｽﾞ拾"/>
      <sheetName val="②PCIS"/>
      <sheetName val="②PCIS数量"/>
      <sheetName val="②PCIS拾"/>
      <sheetName val="②ITV"/>
      <sheetName val="②ITV数量"/>
      <sheetName val="②ITV拾"/>
      <sheetName val="②計数"/>
      <sheetName val="②計数 数量"/>
      <sheetName val="②計数 拾"/>
      <sheetName val="②火報"/>
      <sheetName val="②火報 数量"/>
      <sheetName val="②火報拾"/>
      <sheetName val="③鏡"/>
      <sheetName val="③電ｺﾝ"/>
      <sheetName val="③電ｺﾝ数量"/>
      <sheetName val="③電ｺﾝ拾"/>
      <sheetName val="代価表紙"/>
      <sheetName val="物価･ｶﾀﾛｸﾞ･見積"/>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屋外給水"/>
      <sheetName val="外給)代価"/>
      <sheetName val="屋内給水"/>
      <sheetName val="内給)代価"/>
      <sheetName val="屋外排水"/>
      <sheetName val="外排)代価"/>
      <sheetName val="屋内排水"/>
      <sheetName val="内排)代価"/>
      <sheetName val="消火"/>
      <sheetName val="衛生"/>
      <sheetName val="衛)代価"/>
      <sheetName val="給湯"/>
      <sheetName val="湯)代価"/>
      <sheetName val="雨水"/>
      <sheetName val="雨)代価"/>
      <sheetName val="ｶﾞｽ"/>
      <sheetName val="補助外内訳"/>
      <sheetName val="外)屋外給水"/>
      <sheetName val="外)給)代価"/>
      <sheetName val="外)屋内給水"/>
      <sheetName val="外)内給)代価"/>
      <sheetName val="外)消火"/>
      <sheetName val="外)火)代価"/>
      <sheetName val="外)ｶﾞｽ"/>
      <sheetName val="代価表 "/>
      <sheetName val="見比受槽"/>
      <sheetName val="見比高槽"/>
      <sheetName val="見比補水"/>
      <sheetName val="見比ポ"/>
      <sheetName val="見比衛生"/>
      <sheetName val="見比温水器"/>
      <sheetName val="見比火槽"/>
      <sheetName val="見比５号"/>
      <sheetName val="見比流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表紙"/>
      <sheetName val="種目別内訳"/>
      <sheetName val="科目別内訳"/>
      <sheetName val="細目別内訳"/>
      <sheetName val="EV最低基準"/>
      <sheetName val="種目（公表用）"/>
      <sheetName val="科目（公表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埠頭保安照明電気料"/>
      <sheetName val="表紙"/>
    </sheetNames>
    <sheetDataSet>
      <sheetData sheetId="0" refreshError="1"/>
      <sheetData sheetId="1"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M961101"/>
    </sheetNames>
    <sheetDataSet>
      <sheetData sheetId="0"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フロン回収破壊処理費"/>
      <sheetName val="フロン回収※"/>
    </sheetNames>
    <definedNames>
      <definedName name="SPIN1_Select" refersTo="#REF!"/>
      <definedName name="SPIN10_Select" refersTo="#REF!"/>
      <definedName name="SPIN2_Select" refersTo="#REF!"/>
      <definedName name="SPIN3_Select" refersTo="#REF!"/>
      <definedName name="SPIN4_Select" refersTo="#REF!"/>
      <definedName name="SPIN5_Select" refersTo="#REF!"/>
      <definedName name="SPIN6_Select" refersTo="#REF!"/>
      <definedName name="SPIN7_Select" refersTo="#REF!"/>
      <definedName name="SPIN8_Select" refersTo="#REF!"/>
      <definedName name="SPIN9_Select" refersTo="#REF!"/>
      <definedName name="クリア" refersTo="#REF!"/>
    </definedNames>
    <sheetDataSet>
      <sheetData sheetId="0"/>
      <sheetData sheetId="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表紙"/>
      <sheetName val="種目"/>
      <sheetName val="科目"/>
      <sheetName val="中科目"/>
      <sheetName val="細目"/>
      <sheetName val="別紙（１号館増築）"/>
      <sheetName val="別紙（中央棟改築）"/>
      <sheetName val="別紙（渡り廊下改築）"/>
      <sheetName val="別紙（１号館改修）"/>
      <sheetName val="別紙（中央棟改修）"/>
      <sheetName val="別紙（とりこわし）"/>
      <sheetName val="代価（１号館増築）"/>
      <sheetName val="代価（１号館中央棟改築）"/>
      <sheetName val="代価（渡り廊下改築）"/>
      <sheetName val="代価（１号館改修）"/>
      <sheetName val="代価（中央改修）"/>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s>
    <sheetDataSet>
      <sheetData sheetId="0" refreshError="1"/>
      <sheetData sheetId="1" refreshError="1">
        <row r="3">
          <cell r="E3" t="str">
            <v>名　　　　　　　称</v>
          </cell>
          <cell r="G3" t="str">
            <v>規 格 ・ 寸 法</v>
          </cell>
          <cell r="H3" t="str">
            <v>数　　量</v>
          </cell>
          <cell r="I3" t="str">
            <v>単位</v>
          </cell>
          <cell r="J3" t="str">
            <v>単　　価</v>
          </cell>
          <cell r="K3" t="str">
            <v>金　　　額</v>
          </cell>
          <cell r="M3" t="str">
            <v xml:space="preserve">    摘　　　　要</v>
          </cell>
        </row>
        <row r="5">
          <cell r="E5" t="str">
            <v>旭町総合福祉センター（仮称）</v>
          </cell>
          <cell r="G5" t="str">
            <v>建設工事</v>
          </cell>
        </row>
        <row r="9">
          <cell r="C9" t="str">
            <v>Ａ</v>
          </cell>
          <cell r="E9" t="str">
            <v>総合福祉センター建設工事</v>
          </cell>
          <cell r="H9">
            <v>1</v>
          </cell>
          <cell r="I9" t="str">
            <v>式</v>
          </cell>
          <cell r="K9">
            <v>425000000</v>
          </cell>
        </row>
        <row r="11">
          <cell r="C11" t="str">
            <v>Ｂ</v>
          </cell>
          <cell r="E11" t="str">
            <v>車庫建設工事</v>
          </cell>
          <cell r="H11">
            <v>1</v>
          </cell>
          <cell r="I11" t="str">
            <v>式</v>
          </cell>
          <cell r="K11">
            <v>20000000</v>
          </cell>
        </row>
        <row r="13">
          <cell r="C13" t="str">
            <v>Ｃ</v>
          </cell>
          <cell r="E13" t="str">
            <v>外　 構　 工　 事</v>
          </cell>
          <cell r="H13">
            <v>1</v>
          </cell>
          <cell r="I13" t="str">
            <v>式</v>
          </cell>
          <cell r="K13">
            <v>21000000</v>
          </cell>
        </row>
        <row r="15">
          <cell r="C15" t="str">
            <v>Ｄ</v>
          </cell>
          <cell r="E15" t="str">
            <v>温泉中継タンク設置工事</v>
          </cell>
          <cell r="H15">
            <v>1</v>
          </cell>
          <cell r="I15" t="str">
            <v>式</v>
          </cell>
          <cell r="K15">
            <v>10000000</v>
          </cell>
          <cell r="M15">
            <v>51000000</v>
          </cell>
        </row>
        <row r="23">
          <cell r="E23" t="str">
            <v>小　　　　　　計</v>
          </cell>
          <cell r="K23">
            <v>476000000</v>
          </cell>
        </row>
        <row r="25">
          <cell r="K25">
            <v>0</v>
          </cell>
        </row>
        <row r="27">
          <cell r="C27" t="str">
            <v>Ｇ</v>
          </cell>
          <cell r="E27" t="str">
            <v>消 費 税 相 当 額</v>
          </cell>
          <cell r="H27">
            <v>1</v>
          </cell>
          <cell r="I27" t="str">
            <v>式</v>
          </cell>
          <cell r="K27">
            <v>23800000</v>
          </cell>
        </row>
        <row r="33">
          <cell r="E33" t="str">
            <v>合　　　　　　計</v>
          </cell>
          <cell r="K33">
            <v>499800000</v>
          </cell>
        </row>
        <row r="40">
          <cell r="B40" t="str">
            <v xml:space="preserve">(株) 黒 川 建 築 事 務 所      </v>
          </cell>
          <cell r="M40" t="str">
            <v>ＮO－1</v>
          </cell>
        </row>
        <row r="43">
          <cell r="E43" t="str">
            <v>名　　　　　　　称</v>
          </cell>
          <cell r="G43" t="str">
            <v>規 格 ・ 寸 法</v>
          </cell>
          <cell r="H43" t="str">
            <v>数　　量</v>
          </cell>
          <cell r="I43" t="str">
            <v>単位</v>
          </cell>
          <cell r="J43" t="str">
            <v>単　　価</v>
          </cell>
          <cell r="K43" t="str">
            <v>金　　　額</v>
          </cell>
          <cell r="M43" t="str">
            <v xml:space="preserve">    摘　　　　要</v>
          </cell>
        </row>
        <row r="45">
          <cell r="E45" t="str">
            <v>旭町総合福祉センター（仮称）</v>
          </cell>
          <cell r="G45" t="str">
            <v>建設工事</v>
          </cell>
        </row>
        <row r="49">
          <cell r="C49" t="str">
            <v>Ａ</v>
          </cell>
          <cell r="E49" t="str">
            <v>総合福祉センター建設工事</v>
          </cell>
          <cell r="H49">
            <v>1</v>
          </cell>
          <cell r="I49" t="str">
            <v>式</v>
          </cell>
          <cell r="K49">
            <v>461000000</v>
          </cell>
        </row>
        <row r="51">
          <cell r="C51" t="str">
            <v>Ｂ</v>
          </cell>
          <cell r="E51" t="str">
            <v>車庫建設工事</v>
          </cell>
          <cell r="H51">
            <v>1</v>
          </cell>
          <cell r="I51" t="str">
            <v>式</v>
          </cell>
          <cell r="K51">
            <v>20000000</v>
          </cell>
        </row>
        <row r="53">
          <cell r="C53" t="str">
            <v>Ｃ</v>
          </cell>
          <cell r="E53" t="str">
            <v>外　 構　 工　 事</v>
          </cell>
          <cell r="H53">
            <v>1</v>
          </cell>
          <cell r="I53" t="str">
            <v>式</v>
          </cell>
          <cell r="K53">
            <v>21000000</v>
          </cell>
        </row>
        <row r="55">
          <cell r="C55" t="str">
            <v>Ｄ</v>
          </cell>
          <cell r="E55" t="str">
            <v>温泉中継タンク設置工事</v>
          </cell>
          <cell r="H55">
            <v>1</v>
          </cell>
          <cell r="I55" t="str">
            <v>式</v>
          </cell>
          <cell r="K55">
            <v>10000000</v>
          </cell>
          <cell r="M55">
            <v>51000000</v>
          </cell>
        </row>
        <row r="63">
          <cell r="E63" t="str">
            <v>小　　　　　　計</v>
          </cell>
          <cell r="K63">
            <v>512000000</v>
          </cell>
        </row>
        <row r="65">
          <cell r="K65">
            <v>0</v>
          </cell>
        </row>
        <row r="67">
          <cell r="C67" t="str">
            <v>Ｇ</v>
          </cell>
          <cell r="E67" t="str">
            <v>消 費 税 相 当 額</v>
          </cell>
          <cell r="H67">
            <v>1</v>
          </cell>
          <cell r="I67" t="str">
            <v>式</v>
          </cell>
          <cell r="K67">
            <v>25600000</v>
          </cell>
        </row>
        <row r="73">
          <cell r="E73" t="str">
            <v>合　　　　　　計</v>
          </cell>
          <cell r="K73">
            <v>537600000</v>
          </cell>
        </row>
        <row r="80">
          <cell r="B80" t="str">
            <v xml:space="preserve">(株) 黒 川 建 築 事 務 所      </v>
          </cell>
          <cell r="M80" t="str">
            <v>ＮO－1</v>
          </cell>
        </row>
      </sheetData>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X"/>
      <sheetName val="積上"/>
      <sheetName val="土砂運搬"/>
    </sheetNames>
    <sheetDataSet>
      <sheetData sheetId="0" refreshError="1"/>
      <sheetData sheetId="1" refreshError="1">
        <row r="4">
          <cell r="C4" t="str">
            <v>架</v>
          </cell>
          <cell r="E4" t="str">
            <v>900*1700級</v>
          </cell>
          <cell r="F4" t="str">
            <v>日</v>
          </cell>
        </row>
        <row r="5">
          <cell r="A5" t="str">
            <v>T022211</v>
          </cell>
          <cell r="B5" t="str">
            <v>外部枠組本足場</v>
          </cell>
          <cell r="C5" t="str">
            <v>ｍ2</v>
          </cell>
          <cell r="D5" t="str">
            <v>建枠損料</v>
          </cell>
          <cell r="F5">
            <v>62</v>
          </cell>
          <cell r="G5" t="str">
            <v>脚</v>
          </cell>
          <cell r="H5">
            <v>0.35</v>
          </cell>
          <cell r="I5">
            <v>7.4</v>
          </cell>
          <cell r="J5">
            <v>161</v>
          </cell>
          <cell r="K5">
            <v>1060</v>
          </cell>
        </row>
        <row r="6">
          <cell r="B6" t="str">
            <v>（枠組階段共）</v>
          </cell>
          <cell r="E6" t="str">
            <v>500*1800級</v>
          </cell>
          <cell r="F6" t="str">
            <v>日</v>
          </cell>
        </row>
        <row r="7">
          <cell r="B7" t="str">
            <v>外壁高さ12m未満</v>
          </cell>
          <cell r="D7" t="str">
            <v>板付布枠損料</v>
          </cell>
          <cell r="F7">
            <v>62</v>
          </cell>
          <cell r="G7" t="str">
            <v>枚</v>
          </cell>
          <cell r="H7">
            <v>0.33</v>
          </cell>
          <cell r="I7">
            <v>7.2</v>
          </cell>
          <cell r="J7">
            <v>147</v>
          </cell>
        </row>
        <row r="8">
          <cell r="E8" t="str">
            <v>240*1800級</v>
          </cell>
          <cell r="F8" t="str">
            <v>日</v>
          </cell>
        </row>
        <row r="9">
          <cell r="D9" t="str">
            <v>板付布枠損料</v>
          </cell>
          <cell r="F9">
            <v>62</v>
          </cell>
          <cell r="G9" t="str">
            <v>枚</v>
          </cell>
          <cell r="H9">
            <v>0.33</v>
          </cell>
          <cell r="I9">
            <v>5.6</v>
          </cell>
          <cell r="J9">
            <v>115</v>
          </cell>
        </row>
        <row r="10">
          <cell r="E10" t="str">
            <v>1200＊1800級</v>
          </cell>
          <cell r="F10" t="str">
            <v>日</v>
          </cell>
        </row>
        <row r="11">
          <cell r="D11" t="str">
            <v>筋違損料</v>
          </cell>
          <cell r="F11">
            <v>62</v>
          </cell>
          <cell r="G11" t="str">
            <v>本</v>
          </cell>
          <cell r="H11">
            <v>0.65</v>
          </cell>
          <cell r="I11">
            <v>1.9</v>
          </cell>
          <cell r="J11">
            <v>77</v>
          </cell>
        </row>
        <row r="12">
          <cell r="F12" t="str">
            <v>日</v>
          </cell>
        </row>
        <row r="13">
          <cell r="D13" t="str">
            <v>合板足場板損料</v>
          </cell>
          <cell r="E13" t="str">
            <v>240*4,000*25mm</v>
          </cell>
          <cell r="F13">
            <v>62</v>
          </cell>
          <cell r="G13" t="str">
            <v>枚</v>
          </cell>
          <cell r="H13">
            <v>0.04</v>
          </cell>
          <cell r="I13">
            <v>6.4</v>
          </cell>
          <cell r="J13">
            <v>16</v>
          </cell>
        </row>
        <row r="14">
          <cell r="E14" t="str">
            <v>ｽﾄﾛｰｸ250　　　　　損料率</v>
          </cell>
        </row>
        <row r="15">
          <cell r="D15" t="str">
            <v>ジャッキベース</v>
          </cell>
          <cell r="E15">
            <v>0.15</v>
          </cell>
          <cell r="G15" t="str">
            <v>個</v>
          </cell>
          <cell r="H15">
            <v>0.1</v>
          </cell>
          <cell r="I15">
            <v>957</v>
          </cell>
          <cell r="J15">
            <v>14</v>
          </cell>
        </row>
        <row r="17">
          <cell r="D17" t="str">
            <v>壁つなぎ</v>
          </cell>
          <cell r="E17">
            <v>0.15</v>
          </cell>
          <cell r="G17" t="str">
            <v>個</v>
          </cell>
          <cell r="H17">
            <v>0.03</v>
          </cell>
          <cell r="I17">
            <v>1090</v>
          </cell>
          <cell r="J17">
            <v>5</v>
          </cell>
        </row>
        <row r="19">
          <cell r="D19" t="str">
            <v>とび工</v>
          </cell>
          <cell r="G19" t="str">
            <v>人</v>
          </cell>
          <cell r="H19">
            <v>2.5999999999999999E-2</v>
          </cell>
          <cell r="I19">
            <v>18100</v>
          </cell>
          <cell r="J19">
            <v>471</v>
          </cell>
        </row>
        <row r="21">
          <cell r="D21" t="str">
            <v>その他</v>
          </cell>
          <cell r="E21" t="str">
            <v>（労）×12%</v>
          </cell>
          <cell r="J21">
            <v>57</v>
          </cell>
        </row>
        <row r="23">
          <cell r="D23" t="str">
            <v>計</v>
          </cell>
          <cell r="J23">
            <v>1063</v>
          </cell>
        </row>
        <row r="26">
          <cell r="C26" t="str">
            <v>架</v>
          </cell>
          <cell r="E26" t="str">
            <v>900*1700級</v>
          </cell>
          <cell r="F26" t="str">
            <v>日</v>
          </cell>
        </row>
        <row r="27">
          <cell r="A27" t="str">
            <v>T022311</v>
          </cell>
          <cell r="B27" t="str">
            <v>外部枠組本足場</v>
          </cell>
          <cell r="C27" t="str">
            <v>ｍ2</v>
          </cell>
          <cell r="D27" t="str">
            <v>建枠損料</v>
          </cell>
          <cell r="F27">
            <v>106</v>
          </cell>
          <cell r="G27" t="str">
            <v>脚</v>
          </cell>
          <cell r="H27">
            <v>0.35</v>
          </cell>
          <cell r="I27">
            <v>7.4</v>
          </cell>
          <cell r="J27">
            <v>275</v>
          </cell>
          <cell r="K27">
            <v>1500</v>
          </cell>
        </row>
        <row r="28">
          <cell r="B28" t="str">
            <v>（枠組階段共）</v>
          </cell>
          <cell r="E28" t="str">
            <v>500*1800級</v>
          </cell>
          <cell r="F28" t="str">
            <v>日</v>
          </cell>
        </row>
        <row r="29">
          <cell r="B29" t="str">
            <v>外壁高さ22m未満</v>
          </cell>
          <cell r="D29" t="str">
            <v>板付布枠損料</v>
          </cell>
          <cell r="F29">
            <v>106</v>
          </cell>
          <cell r="G29" t="str">
            <v>枚</v>
          </cell>
          <cell r="H29">
            <v>0.33</v>
          </cell>
          <cell r="I29">
            <v>7.2</v>
          </cell>
          <cell r="J29">
            <v>252</v>
          </cell>
        </row>
        <row r="30">
          <cell r="E30" t="str">
            <v>240*1800級</v>
          </cell>
          <cell r="F30" t="str">
            <v>日</v>
          </cell>
        </row>
        <row r="31">
          <cell r="D31" t="str">
            <v>板付布枠損料</v>
          </cell>
          <cell r="F31">
            <v>106</v>
          </cell>
          <cell r="G31" t="str">
            <v>枚</v>
          </cell>
          <cell r="H31">
            <v>0.33</v>
          </cell>
          <cell r="I31">
            <v>5.6</v>
          </cell>
          <cell r="J31">
            <v>196</v>
          </cell>
        </row>
        <row r="32">
          <cell r="E32" t="str">
            <v>1200＊1800級</v>
          </cell>
          <cell r="F32" t="str">
            <v>日</v>
          </cell>
        </row>
        <row r="33">
          <cell r="D33" t="str">
            <v>筋違損料</v>
          </cell>
          <cell r="F33">
            <v>106</v>
          </cell>
          <cell r="G33" t="str">
            <v>本</v>
          </cell>
          <cell r="H33">
            <v>0.65</v>
          </cell>
          <cell r="I33">
            <v>1.9</v>
          </cell>
          <cell r="J33">
            <v>131</v>
          </cell>
        </row>
        <row r="34">
          <cell r="F34" t="str">
            <v>日</v>
          </cell>
        </row>
        <row r="35">
          <cell r="D35" t="str">
            <v>合板足場板損料</v>
          </cell>
          <cell r="E35" t="str">
            <v>240*4,000*25mm</v>
          </cell>
          <cell r="F35">
            <v>106</v>
          </cell>
          <cell r="G35" t="str">
            <v>枚</v>
          </cell>
          <cell r="H35">
            <v>0.03</v>
          </cell>
          <cell r="I35">
            <v>6.4</v>
          </cell>
          <cell r="J35">
            <v>20</v>
          </cell>
        </row>
        <row r="36">
          <cell r="E36" t="str">
            <v>ｽﾄﾛｰｸ250　　　　　損料率</v>
          </cell>
        </row>
        <row r="37">
          <cell r="D37" t="str">
            <v>ジャッキベース</v>
          </cell>
          <cell r="E37">
            <v>0.15</v>
          </cell>
          <cell r="F37" t="str">
            <v>日</v>
          </cell>
          <cell r="G37" t="str">
            <v>個</v>
          </cell>
          <cell r="H37">
            <v>7.0000000000000007E-2</v>
          </cell>
          <cell r="I37">
            <v>957</v>
          </cell>
          <cell r="J37">
            <v>10</v>
          </cell>
        </row>
        <row r="39">
          <cell r="D39" t="str">
            <v>壁つなぎ</v>
          </cell>
          <cell r="E39">
            <v>0.15</v>
          </cell>
          <cell r="F39" t="str">
            <v>日</v>
          </cell>
          <cell r="G39" t="str">
            <v>個</v>
          </cell>
          <cell r="H39">
            <v>0.03</v>
          </cell>
          <cell r="I39">
            <v>1090</v>
          </cell>
          <cell r="J39">
            <v>5</v>
          </cell>
        </row>
        <row r="41">
          <cell r="D41" t="str">
            <v>とび工</v>
          </cell>
          <cell r="G41" t="str">
            <v>人</v>
          </cell>
          <cell r="H41">
            <v>0.03</v>
          </cell>
          <cell r="I41">
            <v>18100</v>
          </cell>
          <cell r="J41">
            <v>543</v>
          </cell>
        </row>
        <row r="43">
          <cell r="D43" t="str">
            <v>その他</v>
          </cell>
          <cell r="E43" t="str">
            <v>（労）×12%</v>
          </cell>
          <cell r="J43">
            <v>65</v>
          </cell>
        </row>
        <row r="45">
          <cell r="D45" t="str">
            <v>計</v>
          </cell>
          <cell r="J45">
            <v>1497</v>
          </cell>
        </row>
        <row r="48">
          <cell r="C48" t="str">
            <v>架</v>
          </cell>
          <cell r="E48" t="str">
            <v>900*1700級</v>
          </cell>
          <cell r="F48" t="str">
            <v>日</v>
          </cell>
        </row>
        <row r="49">
          <cell r="A49" t="str">
            <v>T022415</v>
          </cell>
          <cell r="B49" t="str">
            <v>外部枠組本足場</v>
          </cell>
          <cell r="C49" t="str">
            <v>ｍ2</v>
          </cell>
          <cell r="D49" t="str">
            <v>建枠損料</v>
          </cell>
          <cell r="F49">
            <v>172</v>
          </cell>
          <cell r="G49" t="str">
            <v>脚</v>
          </cell>
          <cell r="H49">
            <v>0.35</v>
          </cell>
          <cell r="I49">
            <v>7.4</v>
          </cell>
          <cell r="J49">
            <v>445</v>
          </cell>
          <cell r="K49">
            <v>2110</v>
          </cell>
        </row>
        <row r="50">
          <cell r="B50" t="str">
            <v>（枠組階段共）</v>
          </cell>
          <cell r="E50" t="str">
            <v>500*1800級</v>
          </cell>
          <cell r="F50" t="str">
            <v>日</v>
          </cell>
        </row>
        <row r="51">
          <cell r="B51" t="str">
            <v>外壁高さ22m以上</v>
          </cell>
          <cell r="D51" t="str">
            <v>板付布枠損料</v>
          </cell>
          <cell r="F51">
            <v>172</v>
          </cell>
          <cell r="G51" t="str">
            <v>枚</v>
          </cell>
          <cell r="H51">
            <v>0.33</v>
          </cell>
          <cell r="I51">
            <v>7.2</v>
          </cell>
          <cell r="J51">
            <v>409</v>
          </cell>
        </row>
        <row r="52">
          <cell r="E52" t="str">
            <v>240*1800級</v>
          </cell>
          <cell r="F52" t="str">
            <v>日</v>
          </cell>
        </row>
        <row r="53">
          <cell r="D53" t="str">
            <v>板付布枠損料</v>
          </cell>
          <cell r="F53">
            <v>172</v>
          </cell>
          <cell r="G53" t="str">
            <v>枚</v>
          </cell>
          <cell r="H53">
            <v>0.33</v>
          </cell>
          <cell r="I53">
            <v>5.6</v>
          </cell>
          <cell r="J53">
            <v>318</v>
          </cell>
        </row>
        <row r="54">
          <cell r="E54" t="str">
            <v>1200＊1800級</v>
          </cell>
          <cell r="F54" t="str">
            <v>日</v>
          </cell>
        </row>
        <row r="55">
          <cell r="D55" t="str">
            <v>筋違損料</v>
          </cell>
          <cell r="F55">
            <v>172</v>
          </cell>
          <cell r="G55" t="str">
            <v>本</v>
          </cell>
          <cell r="H55">
            <v>0.65</v>
          </cell>
          <cell r="I55">
            <v>1.9</v>
          </cell>
          <cell r="J55">
            <v>212</v>
          </cell>
        </row>
        <row r="56">
          <cell r="F56" t="str">
            <v>日</v>
          </cell>
        </row>
        <row r="57">
          <cell r="D57" t="str">
            <v>合板足場板損料</v>
          </cell>
          <cell r="E57" t="str">
            <v>240*4,000*25mm</v>
          </cell>
          <cell r="F57">
            <v>172</v>
          </cell>
          <cell r="G57" t="str">
            <v>枚</v>
          </cell>
          <cell r="H57">
            <v>2.4E-2</v>
          </cell>
          <cell r="I57">
            <v>6.4</v>
          </cell>
          <cell r="J57">
            <v>26</v>
          </cell>
        </row>
        <row r="58">
          <cell r="E58" t="str">
            <v>ｽﾄﾛｰｸ250　　　　　損料率</v>
          </cell>
        </row>
        <row r="59">
          <cell r="D59" t="str">
            <v>ジャッキベース</v>
          </cell>
          <cell r="E59">
            <v>0.15</v>
          </cell>
          <cell r="F59" t="str">
            <v>日</v>
          </cell>
          <cell r="G59" t="str">
            <v>個</v>
          </cell>
          <cell r="H59">
            <v>0.05</v>
          </cell>
          <cell r="I59">
            <v>957</v>
          </cell>
          <cell r="J59">
            <v>7</v>
          </cell>
        </row>
        <row r="61">
          <cell r="D61" t="str">
            <v>壁つなぎ</v>
          </cell>
          <cell r="E61">
            <v>0.15</v>
          </cell>
          <cell r="F61" t="str">
            <v>日</v>
          </cell>
          <cell r="G61" t="str">
            <v>個</v>
          </cell>
          <cell r="H61">
            <v>0.03</v>
          </cell>
          <cell r="I61">
            <v>1090</v>
          </cell>
          <cell r="J61">
            <v>5</v>
          </cell>
        </row>
        <row r="63">
          <cell r="D63" t="str">
            <v>とび工</v>
          </cell>
          <cell r="G63" t="str">
            <v>人</v>
          </cell>
          <cell r="H63">
            <v>3.4000000000000002E-2</v>
          </cell>
          <cell r="I63">
            <v>18100</v>
          </cell>
          <cell r="J63">
            <v>615</v>
          </cell>
        </row>
        <row r="65">
          <cell r="D65" t="str">
            <v>その他</v>
          </cell>
          <cell r="E65" t="str">
            <v>（労）×12%</v>
          </cell>
          <cell r="J65">
            <v>74</v>
          </cell>
        </row>
        <row r="67">
          <cell r="D67" t="str">
            <v>計</v>
          </cell>
          <cell r="J67">
            <v>2111</v>
          </cell>
        </row>
        <row r="74">
          <cell r="F74" t="str">
            <v>日</v>
          </cell>
        </row>
        <row r="75">
          <cell r="A75" t="str">
            <v>T023511</v>
          </cell>
          <cell r="B75" t="str">
            <v>安全手すり</v>
          </cell>
          <cell r="C75" t="str">
            <v>ｍ</v>
          </cell>
          <cell r="D75" t="str">
            <v>手すり柱損料</v>
          </cell>
          <cell r="F75">
            <v>62</v>
          </cell>
          <cell r="G75" t="str">
            <v>本</v>
          </cell>
          <cell r="H75">
            <v>0.56999999999999995</v>
          </cell>
          <cell r="I75">
            <v>2.5</v>
          </cell>
          <cell r="J75">
            <v>88</v>
          </cell>
          <cell r="K75">
            <v>520</v>
          </cell>
        </row>
        <row r="76">
          <cell r="B76" t="str">
            <v>（外部枠組本足場用）</v>
          </cell>
          <cell r="F76" t="str">
            <v>日</v>
          </cell>
        </row>
        <row r="77">
          <cell r="D77" t="str">
            <v>手すり損料</v>
          </cell>
          <cell r="F77">
            <v>62</v>
          </cell>
          <cell r="G77" t="str">
            <v>本</v>
          </cell>
          <cell r="H77">
            <v>1.1200000000000001</v>
          </cell>
          <cell r="I77">
            <v>1</v>
          </cell>
          <cell r="J77">
            <v>69</v>
          </cell>
        </row>
        <row r="79">
          <cell r="D79" t="str">
            <v>とび工</v>
          </cell>
          <cell r="G79" t="str">
            <v>人</v>
          </cell>
          <cell r="H79">
            <v>1.7999999999999999E-2</v>
          </cell>
          <cell r="I79">
            <v>18100</v>
          </cell>
          <cell r="J79">
            <v>326</v>
          </cell>
        </row>
        <row r="81">
          <cell r="D81" t="str">
            <v>その他</v>
          </cell>
          <cell r="E81" t="str">
            <v>（労）×12%</v>
          </cell>
          <cell r="J81">
            <v>39</v>
          </cell>
        </row>
        <row r="83">
          <cell r="D83" t="str">
            <v>計</v>
          </cell>
          <cell r="J83">
            <v>522</v>
          </cell>
        </row>
        <row r="86">
          <cell r="E86" t="str">
            <v>防炎Ⅰ類　　　　　 損料率</v>
          </cell>
          <cell r="F86" t="str">
            <v>日</v>
          </cell>
        </row>
        <row r="87">
          <cell r="A87" t="str">
            <v>T025211</v>
          </cell>
          <cell r="B87" t="str">
            <v>災害防止用</v>
          </cell>
          <cell r="C87" t="str">
            <v>ｍ2</v>
          </cell>
          <cell r="D87" t="str">
            <v>建築工事用シート</v>
          </cell>
          <cell r="E87">
            <v>2.8E-3</v>
          </cell>
          <cell r="F87">
            <v>62</v>
          </cell>
          <cell r="G87" t="str">
            <v>枚</v>
          </cell>
          <cell r="H87">
            <v>0.12</v>
          </cell>
          <cell r="I87">
            <v>2670</v>
          </cell>
          <cell r="J87">
            <v>56</v>
          </cell>
          <cell r="K87">
            <v>500</v>
          </cell>
        </row>
        <row r="88">
          <cell r="B88" t="str">
            <v>養生シート</v>
          </cell>
        </row>
        <row r="89">
          <cell r="D89" t="str">
            <v>とび工</v>
          </cell>
          <cell r="G89" t="str">
            <v>人</v>
          </cell>
          <cell r="H89">
            <v>2.1999999999999999E-2</v>
          </cell>
          <cell r="I89">
            <v>18100</v>
          </cell>
          <cell r="J89">
            <v>398</v>
          </cell>
        </row>
        <row r="91">
          <cell r="D91" t="str">
            <v>その他</v>
          </cell>
          <cell r="E91" t="str">
            <v>（労）×12%</v>
          </cell>
          <cell r="J91">
            <v>48</v>
          </cell>
        </row>
        <row r="93">
          <cell r="D93" t="str">
            <v>計</v>
          </cell>
          <cell r="J93">
            <v>502</v>
          </cell>
        </row>
        <row r="96">
          <cell r="E96" t="str">
            <v>防炎Ⅰ類　　　　　 損料率</v>
          </cell>
          <cell r="F96" t="str">
            <v>日</v>
          </cell>
        </row>
        <row r="97">
          <cell r="A97" t="str">
            <v>T025311</v>
          </cell>
          <cell r="B97" t="str">
            <v>災害防止用</v>
          </cell>
          <cell r="C97" t="str">
            <v>ｍ2</v>
          </cell>
          <cell r="D97" t="str">
            <v>メッシュシート</v>
          </cell>
          <cell r="E97">
            <v>2.8E-3</v>
          </cell>
          <cell r="F97">
            <v>62</v>
          </cell>
          <cell r="G97" t="str">
            <v>枚</v>
          </cell>
          <cell r="H97">
            <v>0.12</v>
          </cell>
          <cell r="I97">
            <v>4160</v>
          </cell>
          <cell r="J97">
            <v>87</v>
          </cell>
          <cell r="K97">
            <v>450</v>
          </cell>
        </row>
        <row r="98">
          <cell r="B98" t="str">
            <v>ネット状養生シート</v>
          </cell>
        </row>
        <row r="99">
          <cell r="D99" t="str">
            <v>とび工</v>
          </cell>
          <cell r="G99" t="str">
            <v>人</v>
          </cell>
          <cell r="H99">
            <v>1.7999999999999999E-2</v>
          </cell>
          <cell r="I99">
            <v>18100</v>
          </cell>
          <cell r="J99">
            <v>326</v>
          </cell>
        </row>
        <row r="101">
          <cell r="D101" t="str">
            <v>その他</v>
          </cell>
          <cell r="E101" t="str">
            <v>（労）×12%</v>
          </cell>
          <cell r="J101">
            <v>39</v>
          </cell>
        </row>
        <row r="103">
          <cell r="D103" t="str">
            <v>計</v>
          </cell>
          <cell r="J103">
            <v>452</v>
          </cell>
        </row>
        <row r="106">
          <cell r="E106" t="str">
            <v xml:space="preserve">損料率 </v>
          </cell>
          <cell r="F106" t="str">
            <v>日</v>
          </cell>
        </row>
        <row r="107">
          <cell r="A107" t="str">
            <v>T025411</v>
          </cell>
          <cell r="B107" t="str">
            <v>災害防止用</v>
          </cell>
          <cell r="C107" t="str">
            <v>ｍ2</v>
          </cell>
          <cell r="D107" t="str">
            <v>建築工事用防音シート</v>
          </cell>
          <cell r="E107">
            <v>2.8E-3</v>
          </cell>
          <cell r="F107">
            <v>200</v>
          </cell>
          <cell r="G107" t="str">
            <v>ｍ2</v>
          </cell>
          <cell r="H107">
            <v>1.1000000000000001</v>
          </cell>
          <cell r="I107">
            <v>3990</v>
          </cell>
          <cell r="J107">
            <v>2458</v>
          </cell>
          <cell r="K107">
            <v>2900</v>
          </cell>
        </row>
        <row r="108">
          <cell r="B108" t="str">
            <v>防音シート</v>
          </cell>
        </row>
        <row r="109">
          <cell r="D109" t="str">
            <v>とび工</v>
          </cell>
          <cell r="G109" t="str">
            <v>人</v>
          </cell>
          <cell r="H109">
            <v>2.1999999999999999E-2</v>
          </cell>
          <cell r="I109">
            <v>18100</v>
          </cell>
          <cell r="J109">
            <v>398</v>
          </cell>
        </row>
        <row r="111">
          <cell r="D111" t="str">
            <v>その他</v>
          </cell>
          <cell r="E111" t="str">
            <v>（労）×12%</v>
          </cell>
          <cell r="J111">
            <v>48</v>
          </cell>
        </row>
        <row r="113">
          <cell r="D113" t="str">
            <v>計</v>
          </cell>
          <cell r="J113">
            <v>2904</v>
          </cell>
        </row>
        <row r="145">
          <cell r="A145" t="str">
            <v>T031601</v>
          </cell>
          <cell r="B145" t="str">
            <v>根切り　（人力）</v>
          </cell>
          <cell r="C145" t="str">
            <v>ｍ3</v>
          </cell>
          <cell r="D145" t="str">
            <v>普通作業員</v>
          </cell>
          <cell r="G145" t="str">
            <v>人</v>
          </cell>
          <cell r="H145">
            <v>0.39</v>
          </cell>
          <cell r="I145">
            <v>15500</v>
          </cell>
          <cell r="J145">
            <v>6045</v>
          </cell>
          <cell r="K145">
            <v>6770</v>
          </cell>
        </row>
        <row r="147">
          <cell r="D147" t="str">
            <v>その他</v>
          </cell>
          <cell r="E147" t="str">
            <v>（労）×12%</v>
          </cell>
          <cell r="J147">
            <v>725</v>
          </cell>
        </row>
        <row r="149">
          <cell r="D149" t="str">
            <v>計</v>
          </cell>
          <cell r="J149">
            <v>6770</v>
          </cell>
        </row>
        <row r="153">
          <cell r="A153" t="str">
            <v>T031611</v>
          </cell>
          <cell r="B153" t="str">
            <v>埋戻し　（人力）</v>
          </cell>
          <cell r="C153" t="str">
            <v>ｍ3</v>
          </cell>
          <cell r="D153" t="str">
            <v>普通作業員</v>
          </cell>
          <cell r="G153" t="str">
            <v>人</v>
          </cell>
          <cell r="H153">
            <v>0.23</v>
          </cell>
          <cell r="I153">
            <v>15500</v>
          </cell>
          <cell r="J153">
            <v>3565</v>
          </cell>
          <cell r="K153">
            <v>3990</v>
          </cell>
        </row>
        <row r="155">
          <cell r="D155" t="str">
            <v>その他</v>
          </cell>
          <cell r="E155" t="str">
            <v>（労）×12%</v>
          </cell>
          <cell r="J155">
            <v>428</v>
          </cell>
        </row>
        <row r="157">
          <cell r="D157" t="str">
            <v>計</v>
          </cell>
          <cell r="J157">
            <v>3993</v>
          </cell>
        </row>
        <row r="161">
          <cell r="A161" t="str">
            <v>T031621</v>
          </cell>
          <cell r="B161" t="str">
            <v>積　込　（人力）</v>
          </cell>
          <cell r="C161" t="str">
            <v>ｍ3</v>
          </cell>
          <cell r="D161" t="str">
            <v>普通作業員</v>
          </cell>
          <cell r="G161" t="str">
            <v>人</v>
          </cell>
          <cell r="H161">
            <v>0.13</v>
          </cell>
          <cell r="I161">
            <v>15500</v>
          </cell>
          <cell r="J161">
            <v>2015</v>
          </cell>
          <cell r="K161">
            <v>2260</v>
          </cell>
        </row>
        <row r="163">
          <cell r="D163" t="str">
            <v>その他</v>
          </cell>
          <cell r="E163" t="str">
            <v>（労）×12%</v>
          </cell>
          <cell r="J163">
            <v>242</v>
          </cell>
        </row>
        <row r="165">
          <cell r="D165" t="str">
            <v>計</v>
          </cell>
          <cell r="J165">
            <v>2257</v>
          </cell>
        </row>
        <row r="215">
          <cell r="A215" t="str">
            <v>T041040</v>
          </cell>
          <cell r="B215" t="str">
            <v>砕石地業</v>
          </cell>
          <cell r="C215" t="str">
            <v>ｍ3</v>
          </cell>
          <cell r="D215" t="str">
            <v>砕石</v>
          </cell>
          <cell r="E215" t="str">
            <v>再生ｸﾗｯｼｬﾗﾝ</v>
          </cell>
          <cell r="G215" t="str">
            <v>ｍ3</v>
          </cell>
          <cell r="H215">
            <v>1.1000000000000001</v>
          </cell>
          <cell r="I215">
            <v>2200</v>
          </cell>
          <cell r="J215">
            <v>2420</v>
          </cell>
          <cell r="K215">
            <v>5890</v>
          </cell>
        </row>
        <row r="217">
          <cell r="D217" t="str">
            <v>普通作業員</v>
          </cell>
          <cell r="G217" t="str">
            <v>人</v>
          </cell>
          <cell r="H217">
            <v>0.2</v>
          </cell>
          <cell r="I217">
            <v>15500</v>
          </cell>
          <cell r="J217">
            <v>3100</v>
          </cell>
        </row>
        <row r="219">
          <cell r="D219" t="str">
            <v>その他</v>
          </cell>
          <cell r="E219" t="str">
            <v>（労）×12%</v>
          </cell>
          <cell r="J219">
            <v>372</v>
          </cell>
        </row>
        <row r="221">
          <cell r="D221" t="str">
            <v>計</v>
          </cell>
          <cell r="J221">
            <v>5892</v>
          </cell>
        </row>
        <row r="225">
          <cell r="A225" t="str">
            <v>T041140</v>
          </cell>
          <cell r="B225" t="str">
            <v>砕石敷き</v>
          </cell>
          <cell r="C225" t="str">
            <v>ｍ3</v>
          </cell>
          <cell r="D225" t="str">
            <v>砕石</v>
          </cell>
          <cell r="E225" t="str">
            <v>再生ｸﾗｯｼｬﾗﾝ</v>
          </cell>
          <cell r="G225" t="str">
            <v>ｍ3</v>
          </cell>
          <cell r="H225">
            <v>1.05</v>
          </cell>
          <cell r="I225">
            <v>2200</v>
          </cell>
          <cell r="J225">
            <v>2310</v>
          </cell>
          <cell r="K225">
            <v>5260</v>
          </cell>
        </row>
        <row r="227">
          <cell r="D227" t="str">
            <v>普通作業員</v>
          </cell>
          <cell r="G227" t="str">
            <v>人</v>
          </cell>
          <cell r="H227">
            <v>0.17</v>
          </cell>
          <cell r="I227">
            <v>15500</v>
          </cell>
          <cell r="J227">
            <v>2635</v>
          </cell>
        </row>
        <row r="229">
          <cell r="D229" t="str">
            <v>その他</v>
          </cell>
          <cell r="E229" t="str">
            <v>（労）×12%</v>
          </cell>
          <cell r="J229">
            <v>316</v>
          </cell>
        </row>
        <row r="231">
          <cell r="D231" t="str">
            <v>計</v>
          </cell>
          <cell r="J231">
            <v>5261</v>
          </cell>
        </row>
        <row r="285">
          <cell r="A285" t="str">
            <v>T041200</v>
          </cell>
          <cell r="B285" t="str">
            <v>地盤改良</v>
          </cell>
          <cell r="C285" t="str">
            <v>ｍ2</v>
          </cell>
          <cell r="K285">
            <v>1540</v>
          </cell>
        </row>
        <row r="287">
          <cell r="B287" t="str">
            <v>（改良深さ：0.65ｍ）</v>
          </cell>
          <cell r="D287" t="str">
            <v>普通作業員</v>
          </cell>
          <cell r="G287" t="str">
            <v>人</v>
          </cell>
          <cell r="H287">
            <v>0.2</v>
          </cell>
          <cell r="I287">
            <v>15500</v>
          </cell>
          <cell r="J287">
            <v>3100</v>
          </cell>
        </row>
        <row r="289">
          <cell r="D289" t="str">
            <v>固化材</v>
          </cell>
          <cell r="E289" t="str">
            <v>高炉Ｂ　１ｔパック　100kg／ｍ3</v>
          </cell>
          <cell r="G289" t="str">
            <v>ｔ</v>
          </cell>
          <cell r="H289">
            <v>10</v>
          </cell>
          <cell r="I289">
            <v>10080</v>
          </cell>
          <cell r="J289">
            <v>100800</v>
          </cell>
        </row>
        <row r="291">
          <cell r="D291" t="str">
            <v>トラッククレーン賃料</v>
          </cell>
          <cell r="E291" t="str">
            <v>油圧式　4.8～4.9ｔ吊り</v>
          </cell>
          <cell r="G291" t="str">
            <v>日</v>
          </cell>
          <cell r="H291">
            <v>0.1</v>
          </cell>
          <cell r="I291">
            <v>32000</v>
          </cell>
          <cell r="J291">
            <v>3200</v>
          </cell>
        </row>
        <row r="292">
          <cell r="H292" t="str">
            <v>*1</v>
          </cell>
        </row>
        <row r="293">
          <cell r="D293" t="str">
            <v>バックホウ運転費</v>
          </cell>
          <cell r="E293" t="str">
            <v>排出ガス対策型　ｸﾛｰﾗ型　0.8ｍ3</v>
          </cell>
          <cell r="G293" t="str">
            <v>ｈ</v>
          </cell>
          <cell r="H293">
            <v>3.25</v>
          </cell>
          <cell r="I293">
            <v>9200</v>
          </cell>
          <cell r="J293">
            <v>29900</v>
          </cell>
        </row>
        <row r="295">
          <cell r="D295" t="str">
            <v>その他</v>
          </cell>
          <cell r="E295" t="str">
            <v>（労＋雑）×12%</v>
          </cell>
          <cell r="J295">
            <v>16440</v>
          </cell>
        </row>
        <row r="297">
          <cell r="D297" t="str">
            <v>（小計）</v>
          </cell>
          <cell r="J297">
            <v>153440</v>
          </cell>
        </row>
        <row r="299">
          <cell r="D299" t="str">
            <v>諸雑費</v>
          </cell>
          <cell r="J299">
            <v>560</v>
          </cell>
        </row>
        <row r="301">
          <cell r="D301" t="str">
            <v>計</v>
          </cell>
          <cell r="G301" t="str">
            <v>ｍ2</v>
          </cell>
          <cell r="H301">
            <v>100</v>
          </cell>
          <cell r="J301">
            <v>154000</v>
          </cell>
        </row>
        <row r="303">
          <cell r="D303" t="str">
            <v>ｍ2当たり単価</v>
          </cell>
          <cell r="G303" t="str">
            <v>ｍ2</v>
          </cell>
          <cell r="H303">
            <v>1</v>
          </cell>
          <cell r="J303">
            <v>1540</v>
          </cell>
        </row>
        <row r="307">
          <cell r="A307" t="str">
            <v>T041201</v>
          </cell>
          <cell r="B307" t="str">
            <v>地盤改良</v>
          </cell>
          <cell r="C307" t="str">
            <v>ｍ2</v>
          </cell>
          <cell r="K307">
            <v>1720</v>
          </cell>
        </row>
        <row r="309">
          <cell r="B309" t="str">
            <v>（改良深さ：1.0ｍ）</v>
          </cell>
          <cell r="D309" t="str">
            <v>普通作業員</v>
          </cell>
          <cell r="G309" t="str">
            <v>人</v>
          </cell>
          <cell r="H309">
            <v>0.2</v>
          </cell>
          <cell r="I309">
            <v>15500</v>
          </cell>
          <cell r="J309">
            <v>3100</v>
          </cell>
        </row>
        <row r="311">
          <cell r="D311" t="str">
            <v>固化材</v>
          </cell>
          <cell r="E311" t="str">
            <v>高炉Ｂ　１ｔパック　100kg／ｍ3</v>
          </cell>
          <cell r="G311" t="str">
            <v>ｔ</v>
          </cell>
          <cell r="H311">
            <v>10</v>
          </cell>
          <cell r="I311">
            <v>10080</v>
          </cell>
          <cell r="J311">
            <v>100800</v>
          </cell>
        </row>
        <row r="313">
          <cell r="D313" t="str">
            <v>トラッククレーン賃料</v>
          </cell>
          <cell r="E313" t="str">
            <v>油圧式　4.8～4.9ｔ吊り</v>
          </cell>
          <cell r="G313" t="str">
            <v>日</v>
          </cell>
          <cell r="H313">
            <v>0.1</v>
          </cell>
          <cell r="I313">
            <v>32000</v>
          </cell>
          <cell r="J313">
            <v>3200</v>
          </cell>
        </row>
        <row r="314">
          <cell r="H314" t="str">
            <v>*1</v>
          </cell>
        </row>
        <row r="315">
          <cell r="D315" t="str">
            <v>バックホウ運転費</v>
          </cell>
          <cell r="E315" t="str">
            <v>排出ガス対策型　ｸﾛｰﾗ型　0.8ｍ3</v>
          </cell>
          <cell r="G315" t="str">
            <v>ｈ</v>
          </cell>
          <cell r="H315">
            <v>5</v>
          </cell>
          <cell r="I315">
            <v>9200</v>
          </cell>
          <cell r="J315">
            <v>46000</v>
          </cell>
        </row>
        <row r="317">
          <cell r="D317" t="str">
            <v>その他</v>
          </cell>
          <cell r="E317" t="str">
            <v>（労＋雑）×12%</v>
          </cell>
          <cell r="J317">
            <v>18372</v>
          </cell>
        </row>
        <row r="319">
          <cell r="D319" t="str">
            <v>（小計）</v>
          </cell>
          <cell r="J319">
            <v>171472</v>
          </cell>
        </row>
        <row r="321">
          <cell r="D321" t="str">
            <v>諸雑費</v>
          </cell>
          <cell r="J321">
            <v>528</v>
          </cell>
        </row>
        <row r="323">
          <cell r="D323" t="str">
            <v>計</v>
          </cell>
          <cell r="G323" t="str">
            <v>ｍ2</v>
          </cell>
          <cell r="H323">
            <v>100</v>
          </cell>
          <cell r="J323">
            <v>172000</v>
          </cell>
        </row>
        <row r="325">
          <cell r="D325" t="str">
            <v>ｍ2当たり単価</v>
          </cell>
          <cell r="G325" t="str">
            <v>ｍ2</v>
          </cell>
          <cell r="H325">
            <v>1</v>
          </cell>
          <cell r="J325">
            <v>1720</v>
          </cell>
        </row>
        <row r="329">
          <cell r="A329" t="str">
            <v>T041202</v>
          </cell>
          <cell r="B329" t="str">
            <v>地盤改良</v>
          </cell>
          <cell r="C329" t="str">
            <v>ｍ2</v>
          </cell>
          <cell r="K329">
            <v>2560</v>
          </cell>
        </row>
        <row r="331">
          <cell r="B331" t="str">
            <v>（改良深さ：1.4ｍ）</v>
          </cell>
          <cell r="D331" t="str">
            <v>普通作業員</v>
          </cell>
          <cell r="G331" t="str">
            <v>人</v>
          </cell>
          <cell r="H331">
            <v>0.2</v>
          </cell>
          <cell r="I331">
            <v>15500</v>
          </cell>
          <cell r="J331">
            <v>3100</v>
          </cell>
        </row>
        <row r="333">
          <cell r="D333" t="str">
            <v>固化材</v>
          </cell>
          <cell r="E333" t="str">
            <v>高炉Ｂ　１ｔパック　100kg／ｍ3</v>
          </cell>
          <cell r="G333" t="str">
            <v>ｔ</v>
          </cell>
          <cell r="H333">
            <v>14</v>
          </cell>
          <cell r="I333">
            <v>10080</v>
          </cell>
          <cell r="J333">
            <v>141120</v>
          </cell>
        </row>
        <row r="335">
          <cell r="D335" t="str">
            <v>トラッククレーン賃料</v>
          </cell>
          <cell r="E335" t="str">
            <v>油圧式　4.8～4.9ｔ吊り</v>
          </cell>
          <cell r="G335" t="str">
            <v>日</v>
          </cell>
          <cell r="H335">
            <v>0.1</v>
          </cell>
          <cell r="I335">
            <v>32000</v>
          </cell>
          <cell r="J335">
            <v>3200</v>
          </cell>
        </row>
        <row r="336">
          <cell r="H336" t="str">
            <v>*1</v>
          </cell>
        </row>
        <row r="337">
          <cell r="D337" t="str">
            <v>バックホウ運転費</v>
          </cell>
          <cell r="E337" t="str">
            <v>排出ガス対策型　ｸﾛｰﾗ型　0.8ｍ3</v>
          </cell>
          <cell r="G337" t="str">
            <v>ｈ</v>
          </cell>
          <cell r="H337">
            <v>8.75</v>
          </cell>
          <cell r="I337">
            <v>9200</v>
          </cell>
          <cell r="J337">
            <v>80500</v>
          </cell>
        </row>
        <row r="339">
          <cell r="D339" t="str">
            <v>その他</v>
          </cell>
          <cell r="E339" t="str">
            <v>（労＋雑）×12%</v>
          </cell>
          <cell r="J339">
            <v>27350</v>
          </cell>
        </row>
        <row r="341">
          <cell r="D341" t="str">
            <v>（小計）</v>
          </cell>
          <cell r="J341">
            <v>255270</v>
          </cell>
        </row>
        <row r="343">
          <cell r="D343" t="str">
            <v>諸雑費</v>
          </cell>
          <cell r="J343">
            <v>730</v>
          </cell>
        </row>
        <row r="345">
          <cell r="D345" t="str">
            <v>計</v>
          </cell>
          <cell r="G345" t="str">
            <v>ｍ2</v>
          </cell>
          <cell r="H345">
            <v>100</v>
          </cell>
          <cell r="J345">
            <v>256000</v>
          </cell>
        </row>
        <row r="347">
          <cell r="D347" t="str">
            <v>ｍ2当たり単価</v>
          </cell>
          <cell r="G347" t="str">
            <v>ｍ2</v>
          </cell>
          <cell r="H347">
            <v>1</v>
          </cell>
          <cell r="J347">
            <v>2560</v>
          </cell>
        </row>
        <row r="355">
          <cell r="A355" t="str">
            <v>T051000</v>
          </cell>
          <cell r="B355" t="str">
            <v>溶接金網張り</v>
          </cell>
          <cell r="C355" t="str">
            <v>㎡</v>
          </cell>
          <cell r="D355" t="str">
            <v>溶接金網</v>
          </cell>
          <cell r="E355" t="str">
            <v>100*100*6</v>
          </cell>
          <cell r="G355" t="str">
            <v>㎡</v>
          </cell>
          <cell r="H355">
            <v>1.1000000000000001</v>
          </cell>
          <cell r="I355">
            <v>360</v>
          </cell>
          <cell r="J355">
            <v>396</v>
          </cell>
          <cell r="K355" t="e">
            <v>#N/A</v>
          </cell>
        </row>
        <row r="357">
          <cell r="D357" t="str">
            <v>結束線</v>
          </cell>
          <cell r="E357" t="str">
            <v xml:space="preserve">0.8mm </v>
          </cell>
          <cell r="G357" t="str">
            <v>㎏</v>
          </cell>
          <cell r="H357">
            <v>0.2</v>
          </cell>
          <cell r="I357" t="e">
            <v>#N/A</v>
          </cell>
          <cell r="J357" t="e">
            <v>#N/A</v>
          </cell>
        </row>
        <row r="359">
          <cell r="D359" t="str">
            <v>鉄筋工</v>
          </cell>
          <cell r="G359" t="str">
            <v>人</v>
          </cell>
          <cell r="H359">
            <v>0.02</v>
          </cell>
          <cell r="I359">
            <v>20500</v>
          </cell>
          <cell r="J359">
            <v>410</v>
          </cell>
        </row>
        <row r="361">
          <cell r="D361" t="str">
            <v>その他</v>
          </cell>
          <cell r="E361" t="str">
            <v>（労+雑）×12%</v>
          </cell>
          <cell r="J361" t="e">
            <v>#N/A</v>
          </cell>
        </row>
        <row r="363">
          <cell r="D363" t="str">
            <v>計</v>
          </cell>
          <cell r="J363" t="e">
            <v>#N/A</v>
          </cell>
        </row>
        <row r="425">
          <cell r="A425" t="str">
            <v>T071000</v>
          </cell>
          <cell r="B425" t="str">
            <v>デッキプレート</v>
          </cell>
          <cell r="C425" t="str">
            <v>㎡</v>
          </cell>
          <cell r="D425" t="str">
            <v>製品代</v>
          </cell>
          <cell r="E425" t="str">
            <v>t1.2*600*50　亜鉛めっき</v>
          </cell>
          <cell r="G425" t="str">
            <v>㎡</v>
          </cell>
          <cell r="H425">
            <v>1</v>
          </cell>
          <cell r="I425" t="e">
            <v>#N/A</v>
          </cell>
          <cell r="J425" t="e">
            <v>#N/A</v>
          </cell>
          <cell r="K425" t="e">
            <v>#N/A</v>
          </cell>
        </row>
        <row r="427">
          <cell r="B427" t="str">
            <v>合成スラブ用</v>
          </cell>
          <cell r="D427" t="str">
            <v>敷き込み手間</v>
          </cell>
          <cell r="E427" t="str">
            <v>焼き抜き栓溶接</v>
          </cell>
          <cell r="G427" t="str">
            <v>㎡</v>
          </cell>
          <cell r="H427">
            <v>1</v>
          </cell>
          <cell r="I427" t="e">
            <v>#N/A</v>
          </cell>
          <cell r="J427" t="e">
            <v>#N/A</v>
          </cell>
        </row>
        <row r="429">
          <cell r="D429" t="str">
            <v>計</v>
          </cell>
          <cell r="J429" t="e">
            <v>#N/A</v>
          </cell>
        </row>
        <row r="495">
          <cell r="A495" t="str">
            <v>T080110</v>
          </cell>
          <cell r="B495" t="str">
            <v>ｺﾝｸﾘｰﾄﾌﾞﾛｯｸ積み</v>
          </cell>
          <cell r="C495" t="str">
            <v>㎡</v>
          </cell>
          <cell r="D495" t="str">
            <v>ｺﾝｸﾘｰﾄﾌﾞﾛｯｸ</v>
          </cell>
          <cell r="E495" t="str">
            <v>C種 t150</v>
          </cell>
          <cell r="G495" t="str">
            <v>個</v>
          </cell>
          <cell r="H495">
            <v>13</v>
          </cell>
          <cell r="I495">
            <v>180</v>
          </cell>
          <cell r="J495">
            <v>2340</v>
          </cell>
          <cell r="K495" t="e">
            <v>#N/A</v>
          </cell>
        </row>
        <row r="496">
          <cell r="B496" t="str">
            <v>（軽微な壁）</v>
          </cell>
        </row>
        <row r="497">
          <cell r="B497" t="str">
            <v>C種 t100</v>
          </cell>
          <cell r="D497" t="str">
            <v>セメント</v>
          </cell>
          <cell r="G497" t="str">
            <v>㎏</v>
          </cell>
          <cell r="H497">
            <v>24.2</v>
          </cell>
          <cell r="I497">
            <v>18.8</v>
          </cell>
          <cell r="J497">
            <v>455</v>
          </cell>
        </row>
        <row r="499">
          <cell r="D499" t="str">
            <v>砂</v>
          </cell>
          <cell r="G499" t="str">
            <v>㎥</v>
          </cell>
          <cell r="H499">
            <v>0.05</v>
          </cell>
          <cell r="I499">
            <v>3250</v>
          </cell>
          <cell r="J499">
            <v>163</v>
          </cell>
        </row>
        <row r="501">
          <cell r="D501" t="str">
            <v>鉄筋</v>
          </cell>
          <cell r="E501" t="str">
            <v>D10</v>
          </cell>
          <cell r="G501" t="str">
            <v>kg</v>
          </cell>
          <cell r="H501">
            <v>3.7</v>
          </cell>
          <cell r="I501">
            <v>11.6</v>
          </cell>
          <cell r="J501">
            <v>43</v>
          </cell>
        </row>
        <row r="503">
          <cell r="D503" t="str">
            <v>建築ブロック工</v>
          </cell>
          <cell r="G503" t="str">
            <v>人</v>
          </cell>
          <cell r="H503">
            <v>0.14000000000000001</v>
          </cell>
          <cell r="I503" t="e">
            <v>#N/A</v>
          </cell>
          <cell r="J503" t="e">
            <v>#N/A</v>
          </cell>
        </row>
        <row r="505">
          <cell r="D505" t="str">
            <v>普通作業員</v>
          </cell>
          <cell r="G505" t="str">
            <v>人</v>
          </cell>
          <cell r="H505">
            <v>0.08</v>
          </cell>
          <cell r="I505">
            <v>15500</v>
          </cell>
          <cell r="J505">
            <v>1240</v>
          </cell>
        </row>
        <row r="507">
          <cell r="D507" t="str">
            <v>その他</v>
          </cell>
          <cell r="E507" t="str">
            <v>（材+労）×10%</v>
          </cell>
          <cell r="J507" t="e">
            <v>#N/A</v>
          </cell>
        </row>
        <row r="509">
          <cell r="D509" t="str">
            <v>計</v>
          </cell>
          <cell r="J509" t="e">
            <v>#N/A</v>
          </cell>
        </row>
        <row r="565">
          <cell r="A565" t="str">
            <v>T090001</v>
          </cell>
          <cell r="B565" t="str">
            <v>ｱｽﾌｧﾙﾄ防水</v>
          </cell>
          <cell r="C565" t="str">
            <v>㎡</v>
          </cell>
          <cell r="D565" t="str">
            <v>アスファルトプライマー</v>
          </cell>
          <cell r="E565" t="str">
            <v>C種 t100</v>
          </cell>
          <cell r="G565" t="str">
            <v>㎏</v>
          </cell>
          <cell r="H565">
            <v>0.3</v>
          </cell>
          <cell r="I565" t="e">
            <v>#N/A</v>
          </cell>
          <cell r="J565" t="e">
            <v>#N/A</v>
          </cell>
          <cell r="K565" t="e">
            <v>#N/A</v>
          </cell>
        </row>
        <row r="566">
          <cell r="B566" t="str">
            <v>A種（密着工法）</v>
          </cell>
        </row>
        <row r="567">
          <cell r="B567" t="str">
            <v>立上り･立下り</v>
          </cell>
          <cell r="D567" t="str">
            <v>アスファルト</v>
          </cell>
          <cell r="E567" t="str">
            <v>3,4種</v>
          </cell>
          <cell r="G567" t="str">
            <v>㎏</v>
          </cell>
          <cell r="H567">
            <v>6.13</v>
          </cell>
          <cell r="I567" t="e">
            <v>#N/A</v>
          </cell>
          <cell r="J567" t="e">
            <v>#N/A</v>
          </cell>
        </row>
        <row r="569">
          <cell r="D569" t="str">
            <v>ストレッチルーフィング</v>
          </cell>
          <cell r="E569">
            <v>1000</v>
          </cell>
          <cell r="G569" t="str">
            <v>㎡</v>
          </cell>
          <cell r="H569">
            <v>5.7</v>
          </cell>
          <cell r="I569" t="e">
            <v>#N/A</v>
          </cell>
          <cell r="J569" t="e">
            <v>#N/A</v>
          </cell>
        </row>
        <row r="571">
          <cell r="D571" t="str">
            <v>燃料</v>
          </cell>
          <cell r="E571" t="str">
            <v>A重油</v>
          </cell>
          <cell r="G571" t="str">
            <v>㍑</v>
          </cell>
          <cell r="H571">
            <v>1.84</v>
          </cell>
          <cell r="I571" t="e">
            <v>#N/A</v>
          </cell>
          <cell r="J571" t="e">
            <v>#N/A</v>
          </cell>
        </row>
        <row r="573">
          <cell r="D573" t="str">
            <v>防水工</v>
          </cell>
          <cell r="G573" t="str">
            <v>人</v>
          </cell>
          <cell r="H573">
            <v>9.4E-2</v>
          </cell>
          <cell r="I573">
            <v>15300</v>
          </cell>
          <cell r="J573">
            <v>1438</v>
          </cell>
        </row>
        <row r="575">
          <cell r="D575" t="str">
            <v>普通作業員</v>
          </cell>
          <cell r="G575" t="str">
            <v>人</v>
          </cell>
          <cell r="H575">
            <v>3.3000000000000002E-2</v>
          </cell>
          <cell r="I575">
            <v>15500</v>
          </cell>
          <cell r="J575">
            <v>512</v>
          </cell>
        </row>
        <row r="577">
          <cell r="D577" t="str">
            <v>アスファルトルーフィング</v>
          </cell>
          <cell r="E577">
            <v>1500</v>
          </cell>
          <cell r="G577" t="str">
            <v>㎥</v>
          </cell>
          <cell r="H577">
            <v>-1.43</v>
          </cell>
          <cell r="I577" t="e">
            <v>#N/A</v>
          </cell>
          <cell r="J577" t="e">
            <v>#N/A</v>
          </cell>
        </row>
        <row r="579">
          <cell r="D579" t="str">
            <v>その他</v>
          </cell>
          <cell r="E579" t="str">
            <v>（材+労+雑）×10%</v>
          </cell>
          <cell r="J579" t="e">
            <v>#N/A</v>
          </cell>
        </row>
        <row r="581">
          <cell r="D581" t="str">
            <v>計</v>
          </cell>
          <cell r="J581" t="e">
            <v>#N/A</v>
          </cell>
        </row>
        <row r="635">
          <cell r="A635" t="str">
            <v>T130001</v>
          </cell>
          <cell r="B635" t="str">
            <v>屋根下地木毛ｾﾒﾝﾄ板張り</v>
          </cell>
          <cell r="C635" t="str">
            <v>㎡</v>
          </cell>
          <cell r="D635" t="str">
            <v>木毛ｾﾒﾝﾄ板</v>
          </cell>
          <cell r="E635" t="str">
            <v>t25</v>
          </cell>
          <cell r="G635" t="str">
            <v>枚</v>
          </cell>
          <cell r="H635">
            <v>0.66</v>
          </cell>
          <cell r="I635" t="e">
            <v>#N/A</v>
          </cell>
          <cell r="J635" t="e">
            <v>#N/A</v>
          </cell>
          <cell r="K635" t="e">
            <v>#N/A</v>
          </cell>
        </row>
        <row r="637">
          <cell r="D637" t="str">
            <v>屋根ふき工</v>
          </cell>
          <cell r="G637" t="str">
            <v>人</v>
          </cell>
          <cell r="H637">
            <v>0.04</v>
          </cell>
          <cell r="I637" t="e">
            <v>#N/A</v>
          </cell>
          <cell r="J637" t="e">
            <v>#N/A</v>
          </cell>
        </row>
        <row r="639">
          <cell r="D639" t="str">
            <v>その他</v>
          </cell>
          <cell r="E639" t="str">
            <v>（材+労+雑）×10%</v>
          </cell>
          <cell r="J639" t="e">
            <v>#N/A</v>
          </cell>
        </row>
        <row r="641">
          <cell r="D641" t="str">
            <v>計</v>
          </cell>
          <cell r="J641" t="e">
            <v>#N/A</v>
          </cell>
        </row>
        <row r="705">
          <cell r="A705" t="str">
            <v>T130101</v>
          </cell>
          <cell r="B705" t="str">
            <v>ﾙｰﾌﾄﾞﾚﾝ</v>
          </cell>
          <cell r="C705" t="str">
            <v>か所</v>
          </cell>
          <cell r="D705" t="str">
            <v>製品代</v>
          </cell>
          <cell r="G705" t="str">
            <v>か所</v>
          </cell>
          <cell r="H705">
            <v>1.1000000000000001</v>
          </cell>
          <cell r="I705">
            <v>7209.9999999999991</v>
          </cell>
          <cell r="J705">
            <v>7931</v>
          </cell>
          <cell r="K705">
            <v>11880</v>
          </cell>
        </row>
        <row r="707">
          <cell r="B707" t="str">
            <v>鋳鉄 たて 100A 断熱</v>
          </cell>
          <cell r="D707" t="str">
            <v>取付手間</v>
          </cell>
          <cell r="G707" t="str">
            <v>か所</v>
          </cell>
          <cell r="H707">
            <v>1</v>
          </cell>
          <cell r="I707">
            <v>3950</v>
          </cell>
          <cell r="J707">
            <v>3950</v>
          </cell>
        </row>
        <row r="709">
          <cell r="D709" t="str">
            <v>計</v>
          </cell>
          <cell r="J709">
            <v>11881</v>
          </cell>
        </row>
        <row r="713">
          <cell r="A713" t="str">
            <v>T130102</v>
          </cell>
          <cell r="B713" t="str">
            <v>ﾙｰﾌﾄﾞﾚﾝ</v>
          </cell>
          <cell r="C713" t="str">
            <v>か所</v>
          </cell>
          <cell r="D713" t="str">
            <v>製品代</v>
          </cell>
          <cell r="E713" t="str">
            <v>呼樋共　L=200　</v>
          </cell>
          <cell r="G713" t="str">
            <v>か所</v>
          </cell>
          <cell r="H713">
            <v>1.1000000000000001</v>
          </cell>
          <cell r="I713">
            <v>13790</v>
          </cell>
          <cell r="J713">
            <v>15169</v>
          </cell>
          <cell r="K713">
            <v>19120</v>
          </cell>
        </row>
        <row r="715">
          <cell r="B715" t="str">
            <v>鋳鉄 たて 100A 断熱</v>
          </cell>
          <cell r="D715" t="str">
            <v>取付手間</v>
          </cell>
          <cell r="G715" t="str">
            <v>か所</v>
          </cell>
          <cell r="H715">
            <v>1</v>
          </cell>
          <cell r="I715">
            <v>3950</v>
          </cell>
          <cell r="J715">
            <v>3950</v>
          </cell>
        </row>
        <row r="717">
          <cell r="D717" t="str">
            <v>計</v>
          </cell>
          <cell r="J717">
            <v>19119</v>
          </cell>
        </row>
        <row r="721">
          <cell r="A721" t="str">
            <v>T130103</v>
          </cell>
          <cell r="B721" t="str">
            <v>ﾙｰﾌﾄﾞﾚﾝ</v>
          </cell>
          <cell r="C721" t="str">
            <v>か所</v>
          </cell>
          <cell r="D721" t="str">
            <v>製品代</v>
          </cell>
          <cell r="E721" t="str">
            <v>呼樋共　L=200　</v>
          </cell>
          <cell r="G721" t="str">
            <v>か所</v>
          </cell>
          <cell r="H721">
            <v>1.1000000000000001</v>
          </cell>
          <cell r="I721">
            <v>13300</v>
          </cell>
          <cell r="J721">
            <v>14630</v>
          </cell>
          <cell r="K721">
            <v>18580</v>
          </cell>
        </row>
        <row r="723">
          <cell r="B723" t="str">
            <v>鋳鉄 よこ 100A 断熱</v>
          </cell>
          <cell r="D723" t="str">
            <v>取付手間</v>
          </cell>
          <cell r="G723" t="str">
            <v>か所</v>
          </cell>
          <cell r="H723">
            <v>1</v>
          </cell>
          <cell r="I723">
            <v>3950</v>
          </cell>
          <cell r="J723">
            <v>3950</v>
          </cell>
        </row>
        <row r="725">
          <cell r="D725" t="str">
            <v>計</v>
          </cell>
          <cell r="J725">
            <v>18580</v>
          </cell>
        </row>
        <row r="729">
          <cell r="A729" t="str">
            <v>T130104</v>
          </cell>
          <cell r="B729" t="str">
            <v>ﾙｰﾌﾄﾞﾚﾝ</v>
          </cell>
          <cell r="C729" t="str">
            <v>か所</v>
          </cell>
          <cell r="D729" t="str">
            <v>製品代</v>
          </cell>
          <cell r="G729" t="str">
            <v>か所</v>
          </cell>
          <cell r="H729">
            <v>1.1000000000000001</v>
          </cell>
          <cell r="I729">
            <v>2730</v>
          </cell>
          <cell r="J729">
            <v>3003</v>
          </cell>
          <cell r="K729">
            <v>6950</v>
          </cell>
        </row>
        <row r="731">
          <cell r="B731" t="str">
            <v>鋳鉄 たて 100A</v>
          </cell>
          <cell r="D731" t="str">
            <v>取付手間</v>
          </cell>
          <cell r="G731" t="str">
            <v>か所</v>
          </cell>
          <cell r="H731">
            <v>1</v>
          </cell>
          <cell r="I731">
            <v>3950</v>
          </cell>
          <cell r="J731">
            <v>3950</v>
          </cell>
        </row>
        <row r="733">
          <cell r="D733" t="str">
            <v>計</v>
          </cell>
          <cell r="J733">
            <v>6953</v>
          </cell>
        </row>
        <row r="775">
          <cell r="A775" t="str">
            <v>T141001</v>
          </cell>
          <cell r="B775" t="str">
            <v>鋳鉄製ﾏﾝﾎｰﾙふた</v>
          </cell>
          <cell r="C775" t="str">
            <v>か所</v>
          </cell>
          <cell r="D775" t="str">
            <v>製品代</v>
          </cell>
          <cell r="E775" t="str">
            <v>600φ簡易密閉型　軽荷重</v>
          </cell>
          <cell r="G775" t="str">
            <v>か所</v>
          </cell>
          <cell r="H775">
            <v>1.1000000000000001</v>
          </cell>
          <cell r="I775">
            <v>13500</v>
          </cell>
          <cell r="J775">
            <v>14850</v>
          </cell>
          <cell r="K775">
            <v>21150</v>
          </cell>
        </row>
        <row r="777">
          <cell r="D777" t="str">
            <v>取付手間</v>
          </cell>
          <cell r="G777" t="str">
            <v>か所</v>
          </cell>
          <cell r="H777">
            <v>1</v>
          </cell>
          <cell r="I777">
            <v>6300</v>
          </cell>
          <cell r="J777">
            <v>6300</v>
          </cell>
        </row>
        <row r="779">
          <cell r="D779" t="str">
            <v>計</v>
          </cell>
          <cell r="J779">
            <v>21150</v>
          </cell>
        </row>
        <row r="785">
          <cell r="A785" t="str">
            <v>T141011</v>
          </cell>
          <cell r="B785" t="str">
            <v>ｵｰﾊﾞｰﾌﾛｰ管</v>
          </cell>
          <cell r="C785" t="str">
            <v>か所</v>
          </cell>
          <cell r="D785" t="str">
            <v>ｽﾃﾝﾚｽ鋼鋼管</v>
          </cell>
          <cell r="E785" t="str">
            <v>50φ　L250</v>
          </cell>
          <cell r="F785" t="str">
            <v>a)</v>
          </cell>
          <cell r="G785" t="str">
            <v>ｍ</v>
          </cell>
          <cell r="H785">
            <v>0.25</v>
          </cell>
          <cell r="I785">
            <v>788</v>
          </cell>
          <cell r="J785">
            <v>197</v>
          </cell>
          <cell r="K785">
            <v>2620</v>
          </cell>
        </row>
        <row r="787">
          <cell r="D787" t="str">
            <v>加工組立費</v>
          </cell>
          <cell r="E787" t="str">
            <v>a)*250%</v>
          </cell>
          <cell r="F787" t="str">
            <v>b)</v>
          </cell>
          <cell r="I787">
            <v>0</v>
          </cell>
          <cell r="J787">
            <v>493</v>
          </cell>
        </row>
        <row r="789">
          <cell r="D789" t="str">
            <v>副資材費</v>
          </cell>
          <cell r="E789" t="str">
            <v>(a)+b))*5%</v>
          </cell>
          <cell r="F789" t="str">
            <v>c)</v>
          </cell>
          <cell r="J789">
            <v>222</v>
          </cell>
        </row>
        <row r="791">
          <cell r="D791" t="str">
            <v>取付け運搬費</v>
          </cell>
          <cell r="E791" t="str">
            <v>(a)+b)+c))*15%</v>
          </cell>
          <cell r="F791" t="str">
            <v>d)</v>
          </cell>
          <cell r="J791">
            <v>723</v>
          </cell>
        </row>
        <row r="793">
          <cell r="D793" t="str">
            <v>その他</v>
          </cell>
          <cell r="E793" t="str">
            <v>（a)+b)+c)+d))*10%</v>
          </cell>
          <cell r="F793" t="str">
            <v>e)</v>
          </cell>
          <cell r="J793">
            <v>984</v>
          </cell>
        </row>
        <row r="795">
          <cell r="D795" t="str">
            <v>計</v>
          </cell>
          <cell r="J795">
            <v>2619</v>
          </cell>
        </row>
        <row r="799">
          <cell r="A799" t="str">
            <v>T141012</v>
          </cell>
          <cell r="B799" t="str">
            <v>ｵｰﾊﾞｰﾌﾛｰ管</v>
          </cell>
          <cell r="C799" t="str">
            <v>か所</v>
          </cell>
          <cell r="D799" t="str">
            <v>ｽﾃﾝﾚｽ鋼鋼管</v>
          </cell>
          <cell r="E799" t="str">
            <v>50φ　L450</v>
          </cell>
          <cell r="F799" t="str">
            <v>a)</v>
          </cell>
          <cell r="G799" t="str">
            <v>ｍ</v>
          </cell>
          <cell r="H799">
            <v>0.45</v>
          </cell>
          <cell r="I799">
            <v>788</v>
          </cell>
          <cell r="J799">
            <v>355</v>
          </cell>
          <cell r="K799">
            <v>4720</v>
          </cell>
        </row>
        <row r="801">
          <cell r="D801" t="str">
            <v>加工組立費</v>
          </cell>
          <cell r="E801" t="str">
            <v>a)*250%</v>
          </cell>
          <cell r="F801" t="str">
            <v>b)</v>
          </cell>
          <cell r="I801">
            <v>0</v>
          </cell>
          <cell r="J801">
            <v>888</v>
          </cell>
        </row>
        <row r="803">
          <cell r="D803" t="str">
            <v>副資材費</v>
          </cell>
          <cell r="E803" t="str">
            <v>(a)+b))*5%</v>
          </cell>
          <cell r="F803" t="str">
            <v>c)</v>
          </cell>
          <cell r="J803">
            <v>399</v>
          </cell>
        </row>
        <row r="805">
          <cell r="D805" t="str">
            <v>取付け運搬費</v>
          </cell>
          <cell r="E805" t="str">
            <v>(a)+b)+c))*15%</v>
          </cell>
          <cell r="F805" t="str">
            <v>d)</v>
          </cell>
          <cell r="J805">
            <v>1303</v>
          </cell>
        </row>
        <row r="807">
          <cell r="D807" t="str">
            <v>その他</v>
          </cell>
          <cell r="E807" t="str">
            <v>（a)+b)+c)+d))*10%</v>
          </cell>
          <cell r="F807" t="str">
            <v>e)</v>
          </cell>
          <cell r="J807">
            <v>1772</v>
          </cell>
        </row>
        <row r="809">
          <cell r="D809" t="str">
            <v>計</v>
          </cell>
          <cell r="J809">
            <v>4717</v>
          </cell>
        </row>
        <row r="844">
          <cell r="B844" t="str">
            <v>ﾗｲﾆﾝｸﾞ</v>
          </cell>
        </row>
        <row r="845">
          <cell r="A845" t="str">
            <v>T145410</v>
          </cell>
          <cell r="B845" t="str">
            <v>軽量鉄骨壁下地</v>
          </cell>
          <cell r="C845" t="str">
            <v>ｍ</v>
          </cell>
          <cell r="D845" t="str">
            <v>軽量鉄骨壁下地</v>
          </cell>
          <cell r="E845" t="str">
            <v>50型 @450</v>
          </cell>
          <cell r="G845" t="str">
            <v>㎡</v>
          </cell>
          <cell r="H845">
            <v>0.86</v>
          </cell>
          <cell r="I845" t="e">
            <v>#N/A</v>
          </cell>
          <cell r="J845" t="e">
            <v>#N/A</v>
          </cell>
          <cell r="K845" t="e">
            <v>#N/A</v>
          </cell>
        </row>
        <row r="846">
          <cell r="B846" t="str">
            <v>50型 @450</v>
          </cell>
        </row>
        <row r="847">
          <cell r="B847" t="str">
            <v>h860</v>
          </cell>
          <cell r="D847" t="str">
            <v>計</v>
          </cell>
          <cell r="J847" t="e">
            <v>#N/A</v>
          </cell>
        </row>
        <row r="850">
          <cell r="B850" t="str">
            <v>ﾗｲﾆﾝｸﾞ</v>
          </cell>
        </row>
        <row r="851">
          <cell r="A851" t="str">
            <v>T145411</v>
          </cell>
          <cell r="B851" t="str">
            <v>軽量鉄骨壁下地</v>
          </cell>
          <cell r="C851" t="str">
            <v>ｍ</v>
          </cell>
          <cell r="D851" t="str">
            <v>軽量鉄骨壁下地</v>
          </cell>
          <cell r="E851" t="str">
            <v>50型 @450</v>
          </cell>
          <cell r="G851" t="str">
            <v>㎡</v>
          </cell>
          <cell r="H851">
            <v>1.1000000000000001</v>
          </cell>
          <cell r="I851" t="e">
            <v>#N/A</v>
          </cell>
          <cell r="J851" t="e">
            <v>#N/A</v>
          </cell>
          <cell r="K851" t="e">
            <v>#N/A</v>
          </cell>
        </row>
        <row r="852">
          <cell r="B852" t="str">
            <v>50型 @450</v>
          </cell>
        </row>
        <row r="853">
          <cell r="B853" t="str">
            <v>h1100</v>
          </cell>
          <cell r="D853" t="str">
            <v>計</v>
          </cell>
          <cell r="J853" t="e">
            <v>#N/A</v>
          </cell>
        </row>
        <row r="856">
          <cell r="B856" t="str">
            <v>ﾗｲﾆﾝｸﾞ</v>
          </cell>
        </row>
        <row r="857">
          <cell r="A857" t="str">
            <v>T145412</v>
          </cell>
          <cell r="B857" t="str">
            <v>軽量鉄骨壁下地</v>
          </cell>
          <cell r="C857" t="str">
            <v>ｍ</v>
          </cell>
          <cell r="D857" t="str">
            <v>軽量鉄骨壁下地</v>
          </cell>
          <cell r="E857" t="str">
            <v>50型 @450</v>
          </cell>
          <cell r="G857" t="str">
            <v>㎡</v>
          </cell>
          <cell r="H857">
            <v>1.4</v>
          </cell>
          <cell r="I857" t="e">
            <v>#N/A</v>
          </cell>
          <cell r="J857" t="e">
            <v>#N/A</v>
          </cell>
          <cell r="K857" t="e">
            <v>#N/A</v>
          </cell>
        </row>
        <row r="858">
          <cell r="B858" t="str">
            <v>50型 @450</v>
          </cell>
        </row>
        <row r="859">
          <cell r="B859" t="str">
            <v>h1400</v>
          </cell>
          <cell r="D859" t="str">
            <v>計</v>
          </cell>
          <cell r="J859" t="e">
            <v>#N/A</v>
          </cell>
        </row>
        <row r="862">
          <cell r="B862" t="str">
            <v>ﾗｲﾆﾝｸﾞ</v>
          </cell>
        </row>
        <row r="863">
          <cell r="A863" t="str">
            <v>T145413</v>
          </cell>
          <cell r="B863" t="str">
            <v>軽量鉄骨壁下地</v>
          </cell>
          <cell r="C863" t="str">
            <v>ｍ</v>
          </cell>
          <cell r="D863" t="str">
            <v>軽量鉄骨壁下地</v>
          </cell>
          <cell r="E863" t="str">
            <v>50型 @450</v>
          </cell>
          <cell r="G863" t="str">
            <v>㎡</v>
          </cell>
          <cell r="H863">
            <v>1.45</v>
          </cell>
          <cell r="I863" t="e">
            <v>#N/A</v>
          </cell>
          <cell r="J863" t="e">
            <v>#N/A</v>
          </cell>
          <cell r="K863" t="e">
            <v>#N/A</v>
          </cell>
        </row>
        <row r="864">
          <cell r="B864" t="str">
            <v>50型 @450</v>
          </cell>
        </row>
        <row r="865">
          <cell r="B865" t="str">
            <v>h1450</v>
          </cell>
          <cell r="D865" t="str">
            <v>計</v>
          </cell>
          <cell r="J865" t="e">
            <v>#N/A</v>
          </cell>
        </row>
        <row r="868">
          <cell r="B868" t="str">
            <v>下がり壁</v>
          </cell>
        </row>
        <row r="869">
          <cell r="A869" t="str">
            <v>T145030</v>
          </cell>
          <cell r="B869" t="str">
            <v>軽量鉄骨天井下地</v>
          </cell>
          <cell r="C869" t="str">
            <v>ｍ</v>
          </cell>
          <cell r="D869" t="str">
            <v>軽量鉄骨天井下地</v>
          </cell>
          <cell r="E869" t="str">
            <v>19型 @360</v>
          </cell>
          <cell r="G869" t="str">
            <v>㎡</v>
          </cell>
          <cell r="H869">
            <v>0.1</v>
          </cell>
          <cell r="I869" t="e">
            <v>#N/A</v>
          </cell>
          <cell r="J869" t="e">
            <v>#N/A</v>
          </cell>
          <cell r="K869" t="e">
            <v>#N/A</v>
          </cell>
        </row>
        <row r="870">
          <cell r="B870" t="str">
            <v>19型 @360</v>
          </cell>
        </row>
        <row r="871">
          <cell r="B871" t="str">
            <v>h100</v>
          </cell>
          <cell r="D871" t="str">
            <v>計</v>
          </cell>
          <cell r="J871" t="e">
            <v>#N/A</v>
          </cell>
        </row>
        <row r="874">
          <cell r="B874" t="str">
            <v>下がり壁</v>
          </cell>
        </row>
        <row r="875">
          <cell r="A875" t="str">
            <v>T145031</v>
          </cell>
          <cell r="B875" t="str">
            <v>軽量鉄骨天井下地</v>
          </cell>
          <cell r="C875" t="str">
            <v>ｍ</v>
          </cell>
          <cell r="D875" t="str">
            <v>軽量鉄骨天井下地</v>
          </cell>
          <cell r="E875" t="str">
            <v>19型 @360</v>
          </cell>
          <cell r="G875" t="str">
            <v>㎡</v>
          </cell>
          <cell r="H875">
            <v>0.2</v>
          </cell>
          <cell r="I875" t="e">
            <v>#N/A</v>
          </cell>
          <cell r="J875" t="e">
            <v>#N/A</v>
          </cell>
          <cell r="K875" t="e">
            <v>#N/A</v>
          </cell>
        </row>
        <row r="876">
          <cell r="B876" t="str">
            <v>19型 @360</v>
          </cell>
        </row>
        <row r="877">
          <cell r="B877" t="str">
            <v>h200</v>
          </cell>
          <cell r="D877" t="str">
            <v>計</v>
          </cell>
          <cell r="J877" t="e">
            <v>#N/A</v>
          </cell>
        </row>
        <row r="880">
          <cell r="B880" t="str">
            <v>下がり壁</v>
          </cell>
        </row>
        <row r="881">
          <cell r="A881" t="str">
            <v>T145032</v>
          </cell>
          <cell r="B881" t="str">
            <v>軽量鉄骨天井下地</v>
          </cell>
          <cell r="C881" t="str">
            <v>ｍ</v>
          </cell>
          <cell r="D881" t="str">
            <v>軽量鉄骨天井下地</v>
          </cell>
          <cell r="E881" t="str">
            <v>19型 @360</v>
          </cell>
          <cell r="G881" t="str">
            <v>㎡</v>
          </cell>
          <cell r="H881">
            <v>0.25</v>
          </cell>
          <cell r="I881" t="e">
            <v>#N/A</v>
          </cell>
          <cell r="J881" t="e">
            <v>#N/A</v>
          </cell>
          <cell r="K881" t="e">
            <v>#N/A</v>
          </cell>
        </row>
        <row r="882">
          <cell r="B882" t="str">
            <v>19型 @360</v>
          </cell>
        </row>
        <row r="883">
          <cell r="B883" t="str">
            <v>h250</v>
          </cell>
          <cell r="D883" t="str">
            <v>計</v>
          </cell>
          <cell r="J883" t="e">
            <v>#N/A</v>
          </cell>
        </row>
        <row r="886">
          <cell r="B886" t="str">
            <v>下がり壁</v>
          </cell>
        </row>
        <row r="887">
          <cell r="A887" t="str">
            <v>T145033</v>
          </cell>
          <cell r="B887" t="str">
            <v>軽量鉄骨天井下地</v>
          </cell>
          <cell r="C887" t="str">
            <v>ｍ</v>
          </cell>
          <cell r="D887" t="str">
            <v>軽量鉄骨天井下地</v>
          </cell>
          <cell r="E887" t="str">
            <v>19型 @360</v>
          </cell>
          <cell r="G887" t="str">
            <v>㎡</v>
          </cell>
          <cell r="H887">
            <v>0.3</v>
          </cell>
          <cell r="I887" t="e">
            <v>#N/A</v>
          </cell>
          <cell r="J887" t="e">
            <v>#N/A</v>
          </cell>
          <cell r="K887" t="e">
            <v>#N/A</v>
          </cell>
        </row>
        <row r="888">
          <cell r="B888" t="str">
            <v>19型 @360</v>
          </cell>
        </row>
        <row r="889">
          <cell r="B889" t="str">
            <v>h300</v>
          </cell>
          <cell r="D889" t="str">
            <v>計</v>
          </cell>
          <cell r="J889" t="e">
            <v>#N/A</v>
          </cell>
        </row>
        <row r="892">
          <cell r="B892" t="str">
            <v>下がり壁</v>
          </cell>
        </row>
        <row r="893">
          <cell r="A893" t="str">
            <v>T145034</v>
          </cell>
          <cell r="B893" t="str">
            <v>軽量鉄骨天井下地</v>
          </cell>
          <cell r="C893" t="str">
            <v>ｍ</v>
          </cell>
          <cell r="D893" t="str">
            <v>軽量鉄骨天井下地</v>
          </cell>
          <cell r="E893" t="str">
            <v>19型 @360</v>
          </cell>
          <cell r="G893" t="str">
            <v>㎡</v>
          </cell>
          <cell r="H893">
            <v>0.35</v>
          </cell>
          <cell r="I893" t="e">
            <v>#N/A</v>
          </cell>
          <cell r="J893" t="e">
            <v>#N/A</v>
          </cell>
          <cell r="K893" t="e">
            <v>#N/A</v>
          </cell>
        </row>
        <row r="894">
          <cell r="B894" t="str">
            <v>19型 @360</v>
          </cell>
        </row>
        <row r="895">
          <cell r="B895" t="str">
            <v>h350</v>
          </cell>
          <cell r="D895" t="str">
            <v>計</v>
          </cell>
          <cell r="J895" t="e">
            <v>#N/A</v>
          </cell>
        </row>
        <row r="898">
          <cell r="B898" t="str">
            <v>下がり壁</v>
          </cell>
        </row>
        <row r="899">
          <cell r="A899" t="str">
            <v>T145035</v>
          </cell>
          <cell r="B899" t="str">
            <v>軽量鉄骨天井下地</v>
          </cell>
          <cell r="C899" t="str">
            <v>ｍ</v>
          </cell>
          <cell r="D899" t="str">
            <v>軽量鉄骨天井下地</v>
          </cell>
          <cell r="E899" t="str">
            <v>19型 @360</v>
          </cell>
          <cell r="G899" t="str">
            <v>㎡</v>
          </cell>
          <cell r="H899">
            <v>0.4</v>
          </cell>
          <cell r="I899" t="e">
            <v>#N/A</v>
          </cell>
          <cell r="J899" t="e">
            <v>#N/A</v>
          </cell>
          <cell r="K899" t="e">
            <v>#N/A</v>
          </cell>
        </row>
        <row r="900">
          <cell r="B900" t="str">
            <v>19型 @360</v>
          </cell>
        </row>
        <row r="901">
          <cell r="B901" t="str">
            <v>h400</v>
          </cell>
          <cell r="D901" t="str">
            <v>計</v>
          </cell>
          <cell r="J901" t="e">
            <v>#N/A</v>
          </cell>
        </row>
        <row r="904">
          <cell r="B904" t="str">
            <v>下がり壁</v>
          </cell>
        </row>
        <row r="905">
          <cell r="A905" t="str">
            <v>T145036</v>
          </cell>
          <cell r="B905" t="str">
            <v>軽量鉄骨天井下地</v>
          </cell>
          <cell r="C905" t="str">
            <v>ｍ</v>
          </cell>
          <cell r="D905" t="str">
            <v>軽量鉄骨天井下地</v>
          </cell>
          <cell r="E905" t="str">
            <v>19型 @360</v>
          </cell>
          <cell r="G905" t="str">
            <v>㎡</v>
          </cell>
          <cell r="H905">
            <v>0.5</v>
          </cell>
          <cell r="I905" t="e">
            <v>#N/A</v>
          </cell>
          <cell r="J905" t="e">
            <v>#N/A</v>
          </cell>
          <cell r="K905" t="e">
            <v>#N/A</v>
          </cell>
        </row>
        <row r="906">
          <cell r="B906" t="str">
            <v>19型 @360</v>
          </cell>
        </row>
        <row r="907">
          <cell r="B907" t="str">
            <v>h500</v>
          </cell>
          <cell r="D907" t="str">
            <v>計</v>
          </cell>
          <cell r="J907" t="e">
            <v>#N/A</v>
          </cell>
        </row>
        <row r="912">
          <cell r="B912" t="str">
            <v>下がり壁</v>
          </cell>
        </row>
        <row r="913">
          <cell r="A913" t="str">
            <v>T145037</v>
          </cell>
          <cell r="B913" t="str">
            <v>軽量鉄骨天井下地</v>
          </cell>
          <cell r="C913" t="str">
            <v>ｍ</v>
          </cell>
          <cell r="D913" t="str">
            <v>軽量鉄骨天井下地</v>
          </cell>
          <cell r="E913" t="str">
            <v>19型 @360</v>
          </cell>
          <cell r="G913" t="str">
            <v>㎡</v>
          </cell>
          <cell r="H913">
            <v>0.55000000000000004</v>
          </cell>
          <cell r="I913" t="e">
            <v>#N/A</v>
          </cell>
          <cell r="J913" t="e">
            <v>#N/A</v>
          </cell>
          <cell r="K913" t="e">
            <v>#N/A</v>
          </cell>
        </row>
        <row r="914">
          <cell r="B914" t="str">
            <v>19型 @360</v>
          </cell>
        </row>
        <row r="915">
          <cell r="B915" t="str">
            <v>h550</v>
          </cell>
          <cell r="D915" t="str">
            <v>計</v>
          </cell>
          <cell r="J915" t="e">
            <v>#N/A</v>
          </cell>
        </row>
        <row r="918">
          <cell r="B918" t="str">
            <v>下がり壁</v>
          </cell>
        </row>
        <row r="919">
          <cell r="A919" t="str">
            <v>T145038</v>
          </cell>
          <cell r="B919" t="str">
            <v>軽量鉄骨天井下地</v>
          </cell>
          <cell r="C919" t="str">
            <v>ｍ</v>
          </cell>
          <cell r="D919" t="str">
            <v>軽量鉄骨天井下地</v>
          </cell>
          <cell r="E919" t="str">
            <v>19型 @360</v>
          </cell>
          <cell r="G919" t="str">
            <v>㎡</v>
          </cell>
          <cell r="H919">
            <v>0.6</v>
          </cell>
          <cell r="I919" t="e">
            <v>#N/A</v>
          </cell>
          <cell r="J919" t="e">
            <v>#N/A</v>
          </cell>
          <cell r="K919" t="e">
            <v>#N/A</v>
          </cell>
        </row>
        <row r="920">
          <cell r="B920" t="str">
            <v>19型 @360</v>
          </cell>
        </row>
        <row r="921">
          <cell r="B921" t="str">
            <v>h600</v>
          </cell>
          <cell r="D921" t="str">
            <v>計</v>
          </cell>
          <cell r="J921" t="e">
            <v>#N/A</v>
          </cell>
        </row>
        <row r="924">
          <cell r="B924" t="str">
            <v>下がり壁</v>
          </cell>
        </row>
        <row r="925">
          <cell r="A925" t="str">
            <v>T145039</v>
          </cell>
          <cell r="B925" t="str">
            <v>軽量鉄骨天井下地</v>
          </cell>
          <cell r="C925" t="str">
            <v>ｍ</v>
          </cell>
          <cell r="D925" t="str">
            <v>軽量鉄骨天井下地</v>
          </cell>
          <cell r="E925" t="str">
            <v>19型 @360</v>
          </cell>
          <cell r="G925" t="str">
            <v>㎡</v>
          </cell>
          <cell r="H925">
            <v>0.7</v>
          </cell>
          <cell r="I925" t="e">
            <v>#N/A</v>
          </cell>
          <cell r="J925" t="e">
            <v>#N/A</v>
          </cell>
          <cell r="K925" t="e">
            <v>#N/A</v>
          </cell>
        </row>
        <row r="926">
          <cell r="B926" t="str">
            <v>19型 @360</v>
          </cell>
        </row>
        <row r="927">
          <cell r="B927" t="str">
            <v>h700</v>
          </cell>
          <cell r="D927" t="str">
            <v>計</v>
          </cell>
          <cell r="J927" t="e">
            <v>#N/A</v>
          </cell>
        </row>
        <row r="932">
          <cell r="B932" t="str">
            <v>ﾘﾀｰﾝｽﾘｯﾄ</v>
          </cell>
        </row>
        <row r="933">
          <cell r="A933" t="str">
            <v>T145040</v>
          </cell>
          <cell r="B933" t="str">
            <v>軽量鉄骨天井下地</v>
          </cell>
          <cell r="C933" t="str">
            <v>ｍ</v>
          </cell>
          <cell r="D933" t="str">
            <v>軽量鉄骨天井下地</v>
          </cell>
          <cell r="E933" t="str">
            <v>19型 @360</v>
          </cell>
          <cell r="G933" t="str">
            <v>㎡</v>
          </cell>
          <cell r="H933">
            <v>0.4</v>
          </cell>
          <cell r="I933" t="e">
            <v>#N/A</v>
          </cell>
          <cell r="J933" t="e">
            <v>#N/A</v>
          </cell>
          <cell r="K933" t="e">
            <v>#N/A</v>
          </cell>
        </row>
        <row r="934">
          <cell r="B934" t="str">
            <v>19型 @360</v>
          </cell>
        </row>
        <row r="935">
          <cell r="B935" t="str">
            <v>w200*h200</v>
          </cell>
          <cell r="D935" t="str">
            <v>計</v>
          </cell>
          <cell r="J935" t="e">
            <v>#N/A</v>
          </cell>
        </row>
        <row r="938">
          <cell r="B938" t="str">
            <v>ﾘﾀｰﾝｽﾘｯﾄ</v>
          </cell>
        </row>
        <row r="939">
          <cell r="A939" t="str">
            <v>T145041</v>
          </cell>
          <cell r="B939" t="str">
            <v>軽量鉄骨天井下地</v>
          </cell>
          <cell r="C939" t="str">
            <v>ｍ</v>
          </cell>
          <cell r="D939" t="str">
            <v>軽量鉄骨天井下地</v>
          </cell>
          <cell r="E939" t="str">
            <v>19型 @360</v>
          </cell>
          <cell r="G939" t="str">
            <v>㎡</v>
          </cell>
          <cell r="H939">
            <v>0.4</v>
          </cell>
          <cell r="I939" t="e">
            <v>#N/A</v>
          </cell>
          <cell r="J939" t="e">
            <v>#N/A</v>
          </cell>
          <cell r="K939" t="e">
            <v>#N/A</v>
          </cell>
        </row>
        <row r="940">
          <cell r="B940" t="str">
            <v>19型 @360</v>
          </cell>
        </row>
        <row r="941">
          <cell r="B941" t="str">
            <v>w200*h200～600</v>
          </cell>
          <cell r="D941" t="str">
            <v>計</v>
          </cell>
          <cell r="J941" t="e">
            <v>#N/A</v>
          </cell>
        </row>
        <row r="981">
          <cell r="A981" t="str">
            <v>T146000</v>
          </cell>
          <cell r="B981" t="str">
            <v>排水溝ふたｸﾞﾚｰﾁﾝｸﾞ</v>
          </cell>
          <cell r="C981" t="str">
            <v>ｍ</v>
          </cell>
          <cell r="D981" t="str">
            <v>製品代</v>
          </cell>
          <cell r="G981" t="str">
            <v>か所</v>
          </cell>
          <cell r="H981">
            <v>1.1000000000000001</v>
          </cell>
          <cell r="I981">
            <v>35420</v>
          </cell>
          <cell r="J981">
            <v>38962</v>
          </cell>
          <cell r="K981">
            <v>41710</v>
          </cell>
        </row>
        <row r="983">
          <cell r="B983" t="str">
            <v>SUS w250</v>
          </cell>
          <cell r="D983" t="str">
            <v>取付手間</v>
          </cell>
          <cell r="G983" t="str">
            <v>か所</v>
          </cell>
          <cell r="H983">
            <v>1</v>
          </cell>
          <cell r="I983">
            <v>2750</v>
          </cell>
          <cell r="J983">
            <v>2750</v>
          </cell>
        </row>
        <row r="985">
          <cell r="D985" t="str">
            <v>計</v>
          </cell>
          <cell r="J985">
            <v>41712</v>
          </cell>
        </row>
        <row r="989">
          <cell r="A989" t="str">
            <v>T146010</v>
          </cell>
          <cell r="B989" t="str">
            <v>集水桝ふたｸﾞﾚｰﾁﾝｸﾞ</v>
          </cell>
          <cell r="C989" t="str">
            <v>か所</v>
          </cell>
          <cell r="D989" t="str">
            <v>製品代</v>
          </cell>
          <cell r="G989" t="str">
            <v>か所</v>
          </cell>
          <cell r="H989">
            <v>1.1000000000000001</v>
          </cell>
          <cell r="I989">
            <v>16169.999999999998</v>
          </cell>
          <cell r="J989">
            <v>17787</v>
          </cell>
          <cell r="K989">
            <v>23200</v>
          </cell>
        </row>
        <row r="991">
          <cell r="B991" t="str">
            <v>SUS 300角</v>
          </cell>
          <cell r="D991" t="str">
            <v>取付手間</v>
          </cell>
          <cell r="G991" t="str">
            <v>か所</v>
          </cell>
          <cell r="H991">
            <v>1</v>
          </cell>
          <cell r="I991">
            <v>5410</v>
          </cell>
          <cell r="J991">
            <v>5410</v>
          </cell>
        </row>
        <row r="993">
          <cell r="D993" t="str">
            <v>計</v>
          </cell>
          <cell r="J993">
            <v>23197</v>
          </cell>
        </row>
        <row r="997">
          <cell r="A997" t="str">
            <v>T146011</v>
          </cell>
          <cell r="B997" t="str">
            <v>集水桝ふたｸﾞﾚｰﾁﾝｸﾞ</v>
          </cell>
          <cell r="C997" t="str">
            <v>か所</v>
          </cell>
          <cell r="D997" t="str">
            <v>製品代</v>
          </cell>
          <cell r="G997" t="str">
            <v>か所</v>
          </cell>
          <cell r="H997">
            <v>1.1000000000000001</v>
          </cell>
          <cell r="I997">
            <v>29539.999999999996</v>
          </cell>
          <cell r="J997">
            <v>32494</v>
          </cell>
          <cell r="K997">
            <v>37900</v>
          </cell>
        </row>
        <row r="999">
          <cell r="B999" t="str">
            <v>SUS 450角</v>
          </cell>
          <cell r="D999" t="str">
            <v>取付手間</v>
          </cell>
          <cell r="G999" t="str">
            <v>か所</v>
          </cell>
          <cell r="H999">
            <v>1</v>
          </cell>
          <cell r="I999">
            <v>5410</v>
          </cell>
          <cell r="J999">
            <v>5410</v>
          </cell>
        </row>
        <row r="1001">
          <cell r="D1001" t="str">
            <v>計</v>
          </cell>
          <cell r="J1001">
            <v>37904</v>
          </cell>
        </row>
        <row r="1005">
          <cell r="A1005" t="str">
            <v>T146020</v>
          </cell>
          <cell r="B1005" t="str">
            <v>化粧ﾏﾝﾎｰﾙふた</v>
          </cell>
          <cell r="C1005" t="str">
            <v>か所</v>
          </cell>
          <cell r="D1005" t="str">
            <v>製品代</v>
          </cell>
          <cell r="G1005" t="str">
            <v>か所</v>
          </cell>
          <cell r="H1005">
            <v>1.1000000000000001</v>
          </cell>
          <cell r="I1005" t="e">
            <v>#N/A</v>
          </cell>
          <cell r="J1005" t="e">
            <v>#N/A</v>
          </cell>
          <cell r="K1005" t="e">
            <v>#N/A</v>
          </cell>
        </row>
        <row r="1007">
          <cell r="B1007" t="str">
            <v>600角 簡易密閉</v>
          </cell>
          <cell r="D1007" t="str">
            <v>取付手間</v>
          </cell>
          <cell r="G1007" t="str">
            <v>か所</v>
          </cell>
          <cell r="H1007">
            <v>1</v>
          </cell>
          <cell r="I1007">
            <v>6300</v>
          </cell>
          <cell r="J1007">
            <v>6300</v>
          </cell>
        </row>
        <row r="1009">
          <cell r="D1009" t="str">
            <v>計</v>
          </cell>
          <cell r="J1009" t="e">
            <v>#N/A</v>
          </cell>
        </row>
        <row r="1013">
          <cell r="A1013" t="str">
            <v>T146021</v>
          </cell>
          <cell r="B1013" t="str">
            <v>鋳鉄製ﾏﾝﾎｰﾙふた</v>
          </cell>
          <cell r="C1013" t="str">
            <v>か所</v>
          </cell>
          <cell r="D1013" t="str">
            <v>製品代</v>
          </cell>
          <cell r="G1013" t="str">
            <v>か所</v>
          </cell>
          <cell r="H1013">
            <v>1.1000000000000001</v>
          </cell>
          <cell r="I1013" t="e">
            <v>#N/A</v>
          </cell>
          <cell r="J1013" t="e">
            <v>#N/A</v>
          </cell>
          <cell r="K1013" t="e">
            <v>#N/A</v>
          </cell>
        </row>
        <row r="1015">
          <cell r="B1015" t="str">
            <v>600φ 簡易密閉</v>
          </cell>
          <cell r="D1015" t="str">
            <v>取付手間</v>
          </cell>
          <cell r="G1015" t="str">
            <v>か所</v>
          </cell>
          <cell r="H1015">
            <v>1</v>
          </cell>
          <cell r="I1015">
            <v>6300</v>
          </cell>
          <cell r="J1015">
            <v>6300</v>
          </cell>
        </row>
        <row r="1017">
          <cell r="D1017" t="str">
            <v>計</v>
          </cell>
          <cell r="J1017" t="e">
            <v>#N/A</v>
          </cell>
        </row>
        <row r="1021">
          <cell r="A1021" t="str">
            <v>T146030</v>
          </cell>
          <cell r="B1021" t="str">
            <v>排水ﾋﾟｯﾄふた</v>
          </cell>
          <cell r="C1021" t="str">
            <v>ｍ</v>
          </cell>
          <cell r="D1021" t="str">
            <v>製品代</v>
          </cell>
          <cell r="G1021" t="str">
            <v>か所</v>
          </cell>
          <cell r="H1021">
            <v>1.1000000000000001</v>
          </cell>
          <cell r="I1021" t="e">
            <v>#N/A</v>
          </cell>
          <cell r="J1021" t="e">
            <v>#N/A</v>
          </cell>
          <cell r="K1021" t="e">
            <v>#N/A</v>
          </cell>
        </row>
        <row r="1023">
          <cell r="B1023" t="str">
            <v>鋼製ｸﾞﾚｰﾁﾝｸﾞ みぞw300</v>
          </cell>
          <cell r="D1023" t="str">
            <v>取付手間</v>
          </cell>
          <cell r="G1023" t="str">
            <v>か所</v>
          </cell>
          <cell r="H1023">
            <v>1</v>
          </cell>
          <cell r="I1023">
            <v>2750</v>
          </cell>
          <cell r="J1023">
            <v>2750</v>
          </cell>
        </row>
        <row r="1025">
          <cell r="D1025" t="str">
            <v>計</v>
          </cell>
          <cell r="J1025" t="e">
            <v>#N/A</v>
          </cell>
        </row>
        <row r="1029">
          <cell r="A1029" t="str">
            <v>T146040</v>
          </cell>
          <cell r="B1029" t="str">
            <v>ﾋﾟｸﾁｬｰﾚｰﾙ</v>
          </cell>
          <cell r="C1029" t="str">
            <v>ｍ</v>
          </cell>
          <cell r="D1029" t="str">
            <v>製品代</v>
          </cell>
          <cell r="G1029" t="str">
            <v>か所</v>
          </cell>
          <cell r="H1029">
            <v>1.1000000000000001</v>
          </cell>
          <cell r="I1029" t="e">
            <v>#N/A</v>
          </cell>
          <cell r="J1029" t="e">
            <v>#N/A</v>
          </cell>
          <cell r="K1029" t="e">
            <v>#N/A</v>
          </cell>
        </row>
        <row r="1031">
          <cell r="B1031" t="str">
            <v>ｱﾙﾐ製 天井先付</v>
          </cell>
          <cell r="D1031" t="str">
            <v>取付手間</v>
          </cell>
          <cell r="G1031" t="str">
            <v>か所</v>
          </cell>
          <cell r="H1031">
            <v>1</v>
          </cell>
          <cell r="I1031">
            <v>430</v>
          </cell>
          <cell r="J1031">
            <v>430</v>
          </cell>
        </row>
        <row r="1033">
          <cell r="D1033" t="str">
            <v>計</v>
          </cell>
          <cell r="J1033" t="e">
            <v>#N/A</v>
          </cell>
        </row>
        <row r="1049">
          <cell r="A1049" t="str">
            <v>T181005</v>
          </cell>
          <cell r="B1049" t="str">
            <v>木部素地ごしらえ</v>
          </cell>
          <cell r="C1049" t="str">
            <v>㎡</v>
          </cell>
          <cell r="D1049" t="str">
            <v>研磨紙</v>
          </cell>
          <cell r="E1049" t="str">
            <v>#120～180</v>
          </cell>
          <cell r="G1049" t="str">
            <v>枚</v>
          </cell>
          <cell r="H1049">
            <v>7.0000000000000007E-2</v>
          </cell>
          <cell r="I1049" t="e">
            <v>#N/A</v>
          </cell>
          <cell r="J1049" t="e">
            <v>#N/A</v>
          </cell>
          <cell r="K1049" t="e">
            <v>#N/A</v>
          </cell>
        </row>
        <row r="1051">
          <cell r="D1051" t="str">
            <v>塗装工</v>
          </cell>
          <cell r="G1051" t="str">
            <v>人</v>
          </cell>
          <cell r="H1051">
            <v>5.0000000000000001E-3</v>
          </cell>
          <cell r="I1051" t="e">
            <v>#N/A</v>
          </cell>
          <cell r="J1051" t="e">
            <v>#N/A</v>
          </cell>
        </row>
        <row r="1053">
          <cell r="D1053" t="str">
            <v>その他</v>
          </cell>
          <cell r="E1053" t="str">
            <v>（労+雑）×13%</v>
          </cell>
          <cell r="J1053" t="e">
            <v>#N/A</v>
          </cell>
        </row>
        <row r="1055">
          <cell r="D1055" t="str">
            <v>計</v>
          </cell>
          <cell r="J1055" t="e">
            <v>#N/A</v>
          </cell>
        </row>
        <row r="1061">
          <cell r="A1061" t="str">
            <v>T181100</v>
          </cell>
          <cell r="B1061" t="str">
            <v>１液形ｳﾚﾀﾝ樹脂ﾜﾆｽ塗り</v>
          </cell>
          <cell r="C1061" t="str">
            <v>㎡</v>
          </cell>
          <cell r="D1061" t="str">
            <v>木部素地ごしらえ</v>
          </cell>
          <cell r="G1061" t="str">
            <v>㎡</v>
          </cell>
          <cell r="H1061">
            <v>1</v>
          </cell>
          <cell r="I1061" t="e">
            <v>#N/A</v>
          </cell>
          <cell r="J1061" t="e">
            <v>#N/A</v>
          </cell>
          <cell r="K1061" t="e">
            <v>#N/A</v>
          </cell>
        </row>
        <row r="1063">
          <cell r="B1063" t="str">
            <v>木部 B種</v>
          </cell>
          <cell r="D1063" t="str">
            <v>１液形ｳﾚﾀﾝ樹脂ﾜﾆｽ塗り</v>
          </cell>
          <cell r="E1063" t="str">
            <v>木部 B種</v>
          </cell>
          <cell r="G1063" t="str">
            <v>㎡</v>
          </cell>
          <cell r="H1063">
            <v>1</v>
          </cell>
          <cell r="I1063">
            <v>260</v>
          </cell>
          <cell r="J1063">
            <v>260</v>
          </cell>
        </row>
        <row r="1067">
          <cell r="D1067" t="str">
            <v>計</v>
          </cell>
          <cell r="J1067" t="e">
            <v>#N/A</v>
          </cell>
        </row>
        <row r="1117">
          <cell r="A1117" t="str">
            <v>T200011</v>
          </cell>
          <cell r="B1117" t="str">
            <v>床カーペット敷き</v>
          </cell>
          <cell r="C1117" t="str">
            <v>㎡</v>
          </cell>
          <cell r="D1117" t="str">
            <v>カーペット</v>
          </cell>
          <cell r="E1117" t="str">
            <v>t10.0 材料</v>
          </cell>
          <cell r="G1117" t="str">
            <v>㎡</v>
          </cell>
          <cell r="H1117">
            <v>1</v>
          </cell>
          <cell r="I1117" t="e">
            <v>#N/A</v>
          </cell>
          <cell r="J1117" t="e">
            <v>#N/A</v>
          </cell>
          <cell r="K1117" t="e">
            <v>#N/A</v>
          </cell>
        </row>
        <row r="1119">
          <cell r="B1119" t="str">
            <v>t10.0　ｳｰﾙ　ﾀﾌﾃｯﾄﾞ</v>
          </cell>
          <cell r="D1119" t="str">
            <v>カーペット下地</v>
          </cell>
          <cell r="E1119" t="str">
            <v>t10.0 材料</v>
          </cell>
          <cell r="G1119" t="str">
            <v>㎡</v>
          </cell>
          <cell r="H1119">
            <v>1</v>
          </cell>
          <cell r="I1119" t="e">
            <v>#N/A</v>
          </cell>
          <cell r="J1119" t="e">
            <v>#N/A</v>
          </cell>
        </row>
        <row r="1120">
          <cell r="B1120" t="str">
            <v>ﾗﾊﾞｰｸｼｮﾝt10共</v>
          </cell>
        </row>
        <row r="1121">
          <cell r="B1121" t="str">
            <v>ｸﾞﾘｯﾊﾟｰ工法</v>
          </cell>
          <cell r="D1121" t="str">
            <v>床カーペット敷込み手間</v>
          </cell>
          <cell r="E1121" t="str">
            <v>ﾌｪﾙﾄ敷き手間共</v>
          </cell>
          <cell r="G1121" t="str">
            <v>㎡</v>
          </cell>
          <cell r="H1121">
            <v>1</v>
          </cell>
          <cell r="I1121" t="e">
            <v>#N/A</v>
          </cell>
          <cell r="J1121" t="e">
            <v>#N/A</v>
          </cell>
        </row>
        <row r="1125">
          <cell r="D1125" t="str">
            <v>計</v>
          </cell>
          <cell r="J1125" t="e">
            <v>#N/A</v>
          </cell>
        </row>
        <row r="1131">
          <cell r="A1131" t="str">
            <v>T200012</v>
          </cell>
          <cell r="B1131" t="str">
            <v>床カーペット敷き</v>
          </cell>
          <cell r="C1131" t="str">
            <v>㎡</v>
          </cell>
          <cell r="D1131" t="str">
            <v>カーペット</v>
          </cell>
          <cell r="E1131" t="str">
            <v>t10.0 材料</v>
          </cell>
          <cell r="G1131" t="str">
            <v>㎡</v>
          </cell>
          <cell r="H1131">
            <v>1</v>
          </cell>
          <cell r="I1131" t="e">
            <v>#N/A</v>
          </cell>
          <cell r="J1131" t="e">
            <v>#N/A</v>
          </cell>
          <cell r="K1131" t="e">
            <v>#N/A</v>
          </cell>
        </row>
        <row r="1133">
          <cell r="B1133" t="str">
            <v>t10.0　ｳｰﾙ　ﾀﾌﾃｯﾄﾞ</v>
          </cell>
          <cell r="D1133" t="str">
            <v>カーペット下地</v>
          </cell>
          <cell r="E1133" t="str">
            <v>t10.0 材料</v>
          </cell>
          <cell r="G1133" t="str">
            <v>㎡</v>
          </cell>
          <cell r="H1133">
            <v>1</v>
          </cell>
          <cell r="I1133" t="e">
            <v>#N/A</v>
          </cell>
          <cell r="J1133" t="e">
            <v>#N/A</v>
          </cell>
        </row>
        <row r="1134">
          <cell r="B1134" t="str">
            <v>ﾗﾊﾞｰｸｼｮﾝt10共</v>
          </cell>
        </row>
        <row r="1135">
          <cell r="B1135" t="str">
            <v>階段工法(ｸﾞﾘｯﾊﾟｰ工法)</v>
          </cell>
          <cell r="D1135" t="str">
            <v>カーペット敷込み手間</v>
          </cell>
          <cell r="E1135" t="str">
            <v>ﾌｪﾙﾄ敷き手間共</v>
          </cell>
          <cell r="G1135" t="str">
            <v>㎡</v>
          </cell>
          <cell r="H1135">
            <v>1</v>
          </cell>
          <cell r="I1135" t="e">
            <v>#N/A</v>
          </cell>
          <cell r="J1135" t="e">
            <v>#N/A</v>
          </cell>
        </row>
        <row r="1139">
          <cell r="D1139" t="str">
            <v>計</v>
          </cell>
          <cell r="J1139" t="e">
            <v>#N/A</v>
          </cell>
        </row>
        <row r="1145">
          <cell r="A1145" t="str">
            <v>T200013</v>
          </cell>
          <cell r="B1145" t="str">
            <v>床タイルカーペット敷き</v>
          </cell>
          <cell r="C1145" t="str">
            <v>㎡</v>
          </cell>
          <cell r="D1145" t="str">
            <v>タイルカーペット</v>
          </cell>
          <cell r="E1145" t="str">
            <v>B種 t6.5 材料</v>
          </cell>
          <cell r="G1145" t="str">
            <v>㎡</v>
          </cell>
          <cell r="H1145">
            <v>1</v>
          </cell>
          <cell r="I1145" t="e">
            <v>#N/A</v>
          </cell>
          <cell r="J1145" t="e">
            <v>#N/A</v>
          </cell>
          <cell r="K1145" t="e">
            <v>#N/A</v>
          </cell>
        </row>
        <row r="1147">
          <cell r="B1147" t="str">
            <v>B種 ｔ6.5</v>
          </cell>
          <cell r="D1147" t="str">
            <v>タイルカーペット敷込み手間</v>
          </cell>
          <cell r="E1147" t="str">
            <v>B種 t6.5 手間</v>
          </cell>
          <cell r="G1147" t="str">
            <v>㎡</v>
          </cell>
          <cell r="H1147">
            <v>1</v>
          </cell>
          <cell r="I1147" t="e">
            <v>#N/A</v>
          </cell>
          <cell r="J1147" t="e">
            <v>#N/A</v>
          </cell>
        </row>
        <row r="1151">
          <cell r="D1151" t="str">
            <v>計</v>
          </cell>
          <cell r="J1151" t="e">
            <v>#N/A</v>
          </cell>
        </row>
        <row r="1157">
          <cell r="A1157" t="str">
            <v>T200101</v>
          </cell>
          <cell r="B1157" t="str">
            <v>壁耐水せっこうﾎﾞｰﾄﾞ張り</v>
          </cell>
          <cell r="C1157" t="str">
            <v>㎡</v>
          </cell>
          <cell r="D1157" t="str">
            <v>せっこうﾎﾞｰﾄﾞ</v>
          </cell>
          <cell r="E1157" t="str">
            <v>仕上用 耐水9.5*910*1820</v>
          </cell>
          <cell r="G1157" t="str">
            <v>枚</v>
          </cell>
          <cell r="H1157">
            <v>0.63400000000000001</v>
          </cell>
          <cell r="I1157" t="e">
            <v>#N/A</v>
          </cell>
          <cell r="J1157" t="e">
            <v>#N/A</v>
          </cell>
          <cell r="K1157" t="e">
            <v>#N/A</v>
          </cell>
        </row>
        <row r="1159">
          <cell r="B1159" t="str">
            <v>ｔ9.5 ｼﾞｮｲﾝﾄ工法</v>
          </cell>
          <cell r="D1159" t="str">
            <v>ｼﾞｮｲﾝﾄﾃｰﾌﾟ</v>
          </cell>
          <cell r="G1159" t="str">
            <v>ｍ</v>
          </cell>
          <cell r="H1159">
            <v>0.87</v>
          </cell>
          <cell r="I1159">
            <v>10</v>
          </cell>
          <cell r="J1159">
            <v>9</v>
          </cell>
        </row>
        <row r="1161">
          <cell r="D1161" t="str">
            <v>ｼﾞｮｲﾝﾄｺﾝﾊﾟｳﾝﾄﾞ</v>
          </cell>
          <cell r="G1161" t="str">
            <v>kg</v>
          </cell>
          <cell r="H1161">
            <v>0.3</v>
          </cell>
          <cell r="I1161">
            <v>130</v>
          </cell>
          <cell r="J1161">
            <v>39</v>
          </cell>
        </row>
        <row r="1163">
          <cell r="D1163" t="str">
            <v>くぎ</v>
          </cell>
          <cell r="E1163" t="str">
            <v>ﾎﾞｰﾄﾞくぎ</v>
          </cell>
          <cell r="G1163" t="str">
            <v>kg</v>
          </cell>
          <cell r="H1163">
            <v>2.5000000000000001E-2</v>
          </cell>
          <cell r="I1163">
            <v>290</v>
          </cell>
          <cell r="J1163">
            <v>7</v>
          </cell>
        </row>
        <row r="1165">
          <cell r="D1165" t="str">
            <v>内装工</v>
          </cell>
          <cell r="G1165" t="str">
            <v>人</v>
          </cell>
          <cell r="H1165">
            <v>7.0000000000000007E-2</v>
          </cell>
          <cell r="I1165">
            <v>16200</v>
          </cell>
          <cell r="J1165">
            <v>1134</v>
          </cell>
        </row>
        <row r="1167">
          <cell r="D1167" t="str">
            <v>その他</v>
          </cell>
          <cell r="E1167" t="str">
            <v>（材+労）×10%</v>
          </cell>
          <cell r="J1167" t="e">
            <v>#N/A</v>
          </cell>
        </row>
        <row r="1169">
          <cell r="D1169" t="str">
            <v>計</v>
          </cell>
          <cell r="J1169" t="e">
            <v>#N/A</v>
          </cell>
        </row>
        <row r="1185">
          <cell r="A1185" t="str">
            <v>T200102</v>
          </cell>
          <cell r="B1185" t="str">
            <v>壁硬質せっこうﾎﾞｰﾄﾞ張り</v>
          </cell>
          <cell r="C1185" t="str">
            <v>㎡</v>
          </cell>
          <cell r="D1185" t="str">
            <v>せっこうﾎﾞｰﾄﾞ</v>
          </cell>
          <cell r="E1185" t="str">
            <v>仕上用 硬質12.5*910*1820</v>
          </cell>
          <cell r="G1185" t="str">
            <v>枚</v>
          </cell>
          <cell r="H1185">
            <v>0.63400000000000001</v>
          </cell>
          <cell r="I1185" t="e">
            <v>#N/A</v>
          </cell>
          <cell r="J1185" t="e">
            <v>#N/A</v>
          </cell>
          <cell r="K1185" t="e">
            <v>#N/A</v>
          </cell>
        </row>
        <row r="1187">
          <cell r="B1187" t="str">
            <v>ｔ12.5 じか張り･ｼﾞｮｲﾝﾄ</v>
          </cell>
          <cell r="D1187" t="str">
            <v>ｼﾞｮｲﾝﾄﾃｰﾌﾟ</v>
          </cell>
          <cell r="G1187" t="str">
            <v>ｍ</v>
          </cell>
          <cell r="H1187">
            <v>0.87</v>
          </cell>
          <cell r="I1187">
            <v>10</v>
          </cell>
          <cell r="J1187">
            <v>9</v>
          </cell>
        </row>
        <row r="1189">
          <cell r="D1189" t="str">
            <v>ｼﾞｮｲﾝﾄｺﾝﾊﾟｳﾝﾄﾞ</v>
          </cell>
          <cell r="G1189" t="str">
            <v>kg</v>
          </cell>
          <cell r="H1189">
            <v>0.3</v>
          </cell>
          <cell r="I1189">
            <v>130</v>
          </cell>
          <cell r="J1189">
            <v>39</v>
          </cell>
        </row>
        <row r="1191">
          <cell r="D1191" t="str">
            <v>接着剤</v>
          </cell>
          <cell r="E1191" t="str">
            <v>せっこうﾎﾞｰﾄﾞじか張り用</v>
          </cell>
          <cell r="G1191" t="str">
            <v>kg</v>
          </cell>
          <cell r="H1191">
            <v>3.2</v>
          </cell>
          <cell r="I1191">
            <v>52</v>
          </cell>
          <cell r="J1191">
            <v>166</v>
          </cell>
        </row>
        <row r="1193">
          <cell r="D1193" t="str">
            <v>内装工</v>
          </cell>
          <cell r="G1193" t="str">
            <v>人</v>
          </cell>
          <cell r="H1193">
            <v>0.12</v>
          </cell>
          <cell r="I1193">
            <v>16200</v>
          </cell>
          <cell r="J1193">
            <v>1944</v>
          </cell>
        </row>
        <row r="1195">
          <cell r="D1195" t="str">
            <v>その他</v>
          </cell>
          <cell r="E1195" t="str">
            <v>（材+労）×10%</v>
          </cell>
          <cell r="J1195" t="e">
            <v>#N/A</v>
          </cell>
        </row>
        <row r="1197">
          <cell r="D1197" t="str">
            <v>計</v>
          </cell>
          <cell r="J1197" t="e">
            <v>#N/A</v>
          </cell>
        </row>
        <row r="1203">
          <cell r="A1203" t="str">
            <v>T200103</v>
          </cell>
          <cell r="B1203" t="str">
            <v>壁珪酸ｶﾙｼｳﾑ板張り</v>
          </cell>
          <cell r="C1203" t="str">
            <v>㎡</v>
          </cell>
          <cell r="D1203" t="str">
            <v>せっこうﾎﾞｰﾄﾞ</v>
          </cell>
          <cell r="E1203" t="str">
            <v>仕上用 8.0*910*1820</v>
          </cell>
          <cell r="G1203" t="str">
            <v>枚</v>
          </cell>
          <cell r="H1203">
            <v>0.63400000000000001</v>
          </cell>
          <cell r="I1203" t="e">
            <v>#N/A</v>
          </cell>
          <cell r="J1203" t="e">
            <v>#N/A</v>
          </cell>
          <cell r="K1203" t="e">
            <v>#N/A</v>
          </cell>
        </row>
        <row r="1205">
          <cell r="B1205" t="str">
            <v>ｔ8.0 突付け</v>
          </cell>
          <cell r="D1205" t="str">
            <v>くぎ</v>
          </cell>
          <cell r="E1205" t="str">
            <v>ﾎﾞｰﾄﾞくぎ</v>
          </cell>
          <cell r="G1205" t="str">
            <v>kg</v>
          </cell>
          <cell r="H1205">
            <v>2.5000000000000001E-2</v>
          </cell>
          <cell r="I1205">
            <v>290</v>
          </cell>
          <cell r="J1205">
            <v>7</v>
          </cell>
        </row>
        <row r="1207">
          <cell r="D1207" t="str">
            <v>内装工</v>
          </cell>
          <cell r="G1207" t="str">
            <v>人</v>
          </cell>
          <cell r="H1207">
            <v>5.5E-2</v>
          </cell>
          <cell r="I1207">
            <v>16200</v>
          </cell>
          <cell r="J1207">
            <v>891</v>
          </cell>
        </row>
        <row r="1209">
          <cell r="D1209" t="str">
            <v>その他</v>
          </cell>
          <cell r="E1209" t="str">
            <v>（材+労）×10%</v>
          </cell>
          <cell r="J1209" t="e">
            <v>#N/A</v>
          </cell>
        </row>
        <row r="1211">
          <cell r="D1211" t="str">
            <v>計</v>
          </cell>
          <cell r="J1211" t="e">
            <v>#N/A</v>
          </cell>
        </row>
        <row r="1217">
          <cell r="A1217" t="str">
            <v>T200101</v>
          </cell>
          <cell r="B1217" t="str">
            <v>壁耐水せっこうﾎﾞｰﾄﾞ張り</v>
          </cell>
          <cell r="C1217" t="str">
            <v>㎡</v>
          </cell>
          <cell r="D1217" t="str">
            <v>せっこうﾎﾞｰﾄﾞ</v>
          </cell>
          <cell r="E1217" t="str">
            <v>仕上用 耐水12.5*910*1820</v>
          </cell>
          <cell r="G1217" t="str">
            <v>枚</v>
          </cell>
          <cell r="H1217">
            <v>0.63400000000000001</v>
          </cell>
          <cell r="I1217" t="e">
            <v>#N/A</v>
          </cell>
          <cell r="J1217" t="e">
            <v>#N/A</v>
          </cell>
          <cell r="K1217" t="e">
            <v>#N/A</v>
          </cell>
        </row>
        <row r="1219">
          <cell r="B1219" t="str">
            <v>ｔ12.5 じか張り･ｼﾞｮｲﾝﾄ</v>
          </cell>
          <cell r="D1219" t="str">
            <v>ｼﾞｮｲﾝﾄﾃｰﾌﾟ</v>
          </cell>
          <cell r="G1219" t="str">
            <v>ｍ</v>
          </cell>
          <cell r="H1219">
            <v>0.87</v>
          </cell>
          <cell r="I1219">
            <v>10</v>
          </cell>
          <cell r="J1219">
            <v>9</v>
          </cell>
        </row>
        <row r="1221">
          <cell r="D1221" t="str">
            <v>ｼﾞｮｲﾝﾄｺﾝﾊﾟｳﾝﾄﾞ</v>
          </cell>
          <cell r="G1221" t="str">
            <v>kg</v>
          </cell>
          <cell r="H1221">
            <v>0.3</v>
          </cell>
          <cell r="I1221">
            <v>130</v>
          </cell>
          <cell r="J1221">
            <v>39</v>
          </cell>
        </row>
        <row r="1223">
          <cell r="D1223" t="str">
            <v>接着剤</v>
          </cell>
          <cell r="E1223" t="str">
            <v>せっこうﾎﾞｰﾄﾞじか張り用</v>
          </cell>
          <cell r="G1223" t="str">
            <v>kg</v>
          </cell>
          <cell r="H1223">
            <v>3.2</v>
          </cell>
          <cell r="I1223">
            <v>52</v>
          </cell>
          <cell r="J1223">
            <v>166</v>
          </cell>
        </row>
        <row r="1225">
          <cell r="D1225" t="str">
            <v>内装工</v>
          </cell>
          <cell r="G1225" t="str">
            <v>人</v>
          </cell>
          <cell r="H1225">
            <v>0.12</v>
          </cell>
          <cell r="I1225">
            <v>16200</v>
          </cell>
          <cell r="J1225">
            <v>1944</v>
          </cell>
        </row>
        <row r="1227">
          <cell r="D1227" t="str">
            <v>その他</v>
          </cell>
          <cell r="E1227" t="str">
            <v>（材+労）×10%</v>
          </cell>
          <cell r="J1227" t="e">
            <v>#N/A</v>
          </cell>
        </row>
        <row r="1229">
          <cell r="D1229" t="str">
            <v>計</v>
          </cell>
          <cell r="J1229" t="e">
            <v>#N/A</v>
          </cell>
        </row>
        <row r="1234">
          <cell r="B1234" t="str">
            <v>壁耐水せっこうボード</v>
          </cell>
        </row>
        <row r="1235">
          <cell r="A1235" t="str">
            <v>T200102</v>
          </cell>
          <cell r="B1235" t="str">
            <v>二重張り</v>
          </cell>
          <cell r="C1235" t="str">
            <v>㎡</v>
          </cell>
          <cell r="D1235" t="str">
            <v>せっこうﾎﾞｰﾄﾞ</v>
          </cell>
          <cell r="E1235" t="str">
            <v>仕上用 耐水9.5*910*1820</v>
          </cell>
          <cell r="G1235" t="str">
            <v>枚</v>
          </cell>
          <cell r="H1235">
            <v>0.63400000000000001</v>
          </cell>
          <cell r="I1235" t="e">
            <v>#N/A</v>
          </cell>
          <cell r="J1235" t="e">
            <v>#N/A</v>
          </cell>
          <cell r="K1235" t="e">
            <v>#N/A</v>
          </cell>
        </row>
        <row r="1236">
          <cell r="B1236" t="str">
            <v>耐水ｔ9.5+12.5</v>
          </cell>
        </row>
        <row r="1237">
          <cell r="B1237" t="str">
            <v>突付</v>
          </cell>
          <cell r="D1237" t="str">
            <v>せっこうﾎﾞｰﾄﾞ</v>
          </cell>
          <cell r="E1237" t="str">
            <v>下地用 12.5*910*1820</v>
          </cell>
          <cell r="G1237" t="str">
            <v>枚</v>
          </cell>
          <cell r="H1237">
            <v>0.63400000000000001</v>
          </cell>
          <cell r="I1237">
            <v>310</v>
          </cell>
          <cell r="J1237">
            <v>197</v>
          </cell>
        </row>
        <row r="1239">
          <cell r="D1239" t="str">
            <v>接着剤</v>
          </cell>
          <cell r="E1239" t="str">
            <v>壁用ﾎﾞｰﾄﾞ類接着剤</v>
          </cell>
          <cell r="G1239" t="str">
            <v>kg</v>
          </cell>
          <cell r="H1239">
            <v>0.22</v>
          </cell>
          <cell r="I1239">
            <v>225</v>
          </cell>
          <cell r="J1239">
            <v>50</v>
          </cell>
        </row>
        <row r="1241">
          <cell r="D1241" t="str">
            <v>くぎ</v>
          </cell>
          <cell r="E1241" t="str">
            <v>ﾎﾞｰﾄﾞくぎ</v>
          </cell>
          <cell r="G1241" t="str">
            <v>人</v>
          </cell>
          <cell r="H1241">
            <v>2.5000000000000001E-2</v>
          </cell>
          <cell r="I1241">
            <v>290</v>
          </cell>
          <cell r="J1241">
            <v>7</v>
          </cell>
        </row>
        <row r="1243">
          <cell r="D1243" t="str">
            <v>内装工</v>
          </cell>
          <cell r="G1243" t="str">
            <v>kg</v>
          </cell>
          <cell r="H1243">
            <v>9.5000000000000001E-2</v>
          </cell>
          <cell r="I1243">
            <v>16200</v>
          </cell>
          <cell r="J1243">
            <v>1539</v>
          </cell>
        </row>
        <row r="1245">
          <cell r="D1245" t="str">
            <v>その他</v>
          </cell>
          <cell r="E1245" t="str">
            <v>（材+労）×10%</v>
          </cell>
          <cell r="J1245" t="e">
            <v>#N/A</v>
          </cell>
        </row>
        <row r="1247">
          <cell r="D1247" t="str">
            <v>計</v>
          </cell>
          <cell r="J1247" t="e">
            <v>#N/A</v>
          </cell>
        </row>
        <row r="1252">
          <cell r="B1252" t="str">
            <v>壁強化せっこうボード</v>
          </cell>
        </row>
        <row r="1253">
          <cell r="A1253" t="str">
            <v>T200103</v>
          </cell>
          <cell r="B1253" t="str">
            <v>二重張り</v>
          </cell>
          <cell r="C1253" t="str">
            <v>㎡</v>
          </cell>
          <cell r="D1253" t="str">
            <v>せっこうﾎﾞｰﾄﾞ</v>
          </cell>
          <cell r="E1253" t="str">
            <v>仕上用 強化12.5*910*1820</v>
          </cell>
          <cell r="G1253" t="str">
            <v>枚</v>
          </cell>
          <cell r="H1253">
            <v>0.63400000000000001</v>
          </cell>
          <cell r="I1253" t="e">
            <v>#N/A</v>
          </cell>
          <cell r="J1253" t="e">
            <v>#N/A</v>
          </cell>
          <cell r="K1253" t="e">
            <v>#N/A</v>
          </cell>
        </row>
        <row r="1254">
          <cell r="B1254" t="str">
            <v>強化ｔ12.5+ｔ9.5</v>
          </cell>
        </row>
        <row r="1255">
          <cell r="B1255" t="str">
            <v>ｼﾞｮｲﾝﾄ工法</v>
          </cell>
          <cell r="D1255" t="str">
            <v>せっこうﾎﾞｰﾄﾞ</v>
          </cell>
          <cell r="E1255" t="str">
            <v>下地用 9.5*910*1820</v>
          </cell>
          <cell r="G1255" t="str">
            <v>枚</v>
          </cell>
          <cell r="H1255">
            <v>0.63400000000000001</v>
          </cell>
          <cell r="I1255">
            <v>210</v>
          </cell>
          <cell r="J1255">
            <v>133</v>
          </cell>
        </row>
        <row r="1257">
          <cell r="D1257" t="str">
            <v>接着剤</v>
          </cell>
          <cell r="E1257" t="str">
            <v>壁用ﾎﾞｰﾄﾞ類接着剤</v>
          </cell>
          <cell r="G1257" t="str">
            <v>kg</v>
          </cell>
          <cell r="H1257">
            <v>0.22</v>
          </cell>
          <cell r="I1257">
            <v>225</v>
          </cell>
          <cell r="J1257">
            <v>50</v>
          </cell>
        </row>
        <row r="1259">
          <cell r="D1259" t="str">
            <v>ｼﾞｮｲﾝﾄﾃｰﾌﾟ</v>
          </cell>
          <cell r="G1259" t="str">
            <v>ｍ</v>
          </cell>
          <cell r="H1259">
            <v>0.87</v>
          </cell>
          <cell r="I1259">
            <v>10</v>
          </cell>
          <cell r="J1259">
            <v>9</v>
          </cell>
        </row>
        <row r="1261">
          <cell r="D1261" t="str">
            <v>ｼﾞｮｲﾝﾄｺﾝﾊﾟｳﾝﾄﾞ</v>
          </cell>
          <cell r="G1261" t="str">
            <v>kg</v>
          </cell>
          <cell r="H1261">
            <v>0.3</v>
          </cell>
          <cell r="I1261">
            <v>130</v>
          </cell>
          <cell r="J1261">
            <v>39</v>
          </cell>
        </row>
        <row r="1263">
          <cell r="D1263" t="str">
            <v>くぎ</v>
          </cell>
          <cell r="E1263" t="str">
            <v>ﾎﾞｰﾄﾞくぎ</v>
          </cell>
          <cell r="G1263" t="str">
            <v>人</v>
          </cell>
          <cell r="H1263">
            <v>2.5000000000000001E-2</v>
          </cell>
          <cell r="I1263">
            <v>290</v>
          </cell>
          <cell r="J1263">
            <v>7</v>
          </cell>
        </row>
        <row r="1265">
          <cell r="D1265" t="str">
            <v>内装工</v>
          </cell>
          <cell r="G1265" t="str">
            <v>kg</v>
          </cell>
          <cell r="H1265">
            <v>0.115</v>
          </cell>
          <cell r="I1265">
            <v>16200</v>
          </cell>
          <cell r="J1265">
            <v>1863</v>
          </cell>
        </row>
        <row r="1267">
          <cell r="D1267" t="str">
            <v>その他</v>
          </cell>
          <cell r="E1267" t="str">
            <v>（材+労）×10%</v>
          </cell>
          <cell r="J1267" t="e">
            <v>#N/A</v>
          </cell>
        </row>
        <row r="1269">
          <cell r="D1269" t="str">
            <v>計</v>
          </cell>
          <cell r="J1269" t="e">
            <v>#N/A</v>
          </cell>
        </row>
        <row r="1274">
          <cell r="B1274" t="str">
            <v>壁繊維強化せっこう板</v>
          </cell>
        </row>
        <row r="1275">
          <cell r="A1275" t="str">
            <v>T200104</v>
          </cell>
          <cell r="B1275" t="str">
            <v>二重張り</v>
          </cell>
          <cell r="C1275" t="str">
            <v>㎡</v>
          </cell>
          <cell r="D1275" t="str">
            <v>繊維強化せっこう板</v>
          </cell>
          <cell r="E1275" t="str">
            <v>仕上用 6.0*910*1820 ﾉﾝｱｽ</v>
          </cell>
          <cell r="G1275" t="str">
            <v>枚</v>
          </cell>
          <cell r="H1275">
            <v>0.63400000000000001</v>
          </cell>
          <cell r="I1275" t="e">
            <v>#N/A</v>
          </cell>
          <cell r="J1275" t="e">
            <v>#N/A</v>
          </cell>
          <cell r="K1275" t="e">
            <v>#N/A</v>
          </cell>
        </row>
        <row r="1276">
          <cell r="B1276" t="str">
            <v>ｔ6.0+捨張PBｔ12.5</v>
          </cell>
        </row>
        <row r="1277">
          <cell r="B1277" t="str">
            <v>ｼﾞｮｲﾝﾄ工法</v>
          </cell>
          <cell r="D1277" t="str">
            <v>せっこうﾎﾞｰﾄﾞ</v>
          </cell>
          <cell r="E1277" t="str">
            <v>下地用 12.5*910*1820</v>
          </cell>
          <cell r="G1277" t="str">
            <v>枚</v>
          </cell>
          <cell r="H1277">
            <v>0.63400000000000001</v>
          </cell>
          <cell r="I1277">
            <v>310</v>
          </cell>
          <cell r="J1277">
            <v>197</v>
          </cell>
        </row>
        <row r="1279">
          <cell r="D1279" t="str">
            <v>接着剤</v>
          </cell>
          <cell r="E1279" t="str">
            <v>壁用ﾎﾞｰﾄﾞ類接着剤</v>
          </cell>
          <cell r="G1279" t="str">
            <v>kg</v>
          </cell>
          <cell r="H1279">
            <v>0.22</v>
          </cell>
          <cell r="I1279">
            <v>225</v>
          </cell>
          <cell r="J1279">
            <v>50</v>
          </cell>
        </row>
        <row r="1281">
          <cell r="D1281" t="str">
            <v>ｼﾞｮｲﾝﾄﾃｰﾌﾟ</v>
          </cell>
          <cell r="G1281" t="str">
            <v>ｍ</v>
          </cell>
          <cell r="H1281">
            <v>0.87</v>
          </cell>
          <cell r="I1281">
            <v>10</v>
          </cell>
          <cell r="J1281">
            <v>9</v>
          </cell>
        </row>
        <row r="1283">
          <cell r="D1283" t="str">
            <v>ｼﾞｮｲﾝﾄｺﾝﾊﾟｳﾝﾄﾞ</v>
          </cell>
          <cell r="G1283" t="str">
            <v>kg</v>
          </cell>
          <cell r="H1283">
            <v>0.3</v>
          </cell>
          <cell r="I1283">
            <v>130</v>
          </cell>
          <cell r="J1283">
            <v>39</v>
          </cell>
        </row>
        <row r="1285">
          <cell r="D1285" t="str">
            <v>くぎ</v>
          </cell>
          <cell r="E1285" t="str">
            <v>ﾎﾞｰﾄﾞくぎ</v>
          </cell>
          <cell r="G1285" t="str">
            <v>人</v>
          </cell>
          <cell r="H1285">
            <v>2.5000000000000001E-2</v>
          </cell>
          <cell r="I1285">
            <v>290</v>
          </cell>
          <cell r="J1285">
            <v>7</v>
          </cell>
        </row>
        <row r="1287">
          <cell r="D1287" t="str">
            <v>内装工</v>
          </cell>
          <cell r="G1287" t="str">
            <v>kg</v>
          </cell>
          <cell r="H1287">
            <v>0.115</v>
          </cell>
          <cell r="I1287">
            <v>16200</v>
          </cell>
          <cell r="J1287">
            <v>1863</v>
          </cell>
        </row>
        <row r="1289">
          <cell r="D1289" t="str">
            <v>その他</v>
          </cell>
          <cell r="E1289" t="str">
            <v>（材+労）×10%</v>
          </cell>
          <cell r="J1289" t="e">
            <v>#N/A</v>
          </cell>
        </row>
        <row r="1291">
          <cell r="D1291" t="str">
            <v>計</v>
          </cell>
          <cell r="J1291" t="e">
            <v>#N/A</v>
          </cell>
        </row>
        <row r="1296">
          <cell r="B1296" t="str">
            <v>壁強化せっこうボード</v>
          </cell>
        </row>
        <row r="1297">
          <cell r="A1297" t="str">
            <v>T200110</v>
          </cell>
          <cell r="B1297" t="str">
            <v>二重張り</v>
          </cell>
          <cell r="C1297" t="str">
            <v>㎡</v>
          </cell>
          <cell r="D1297" t="str">
            <v>せっこうﾎﾞｰﾄﾞ</v>
          </cell>
          <cell r="E1297" t="str">
            <v>仕上用 強化15*910*1820</v>
          </cell>
          <cell r="G1297" t="str">
            <v>枚</v>
          </cell>
          <cell r="H1297">
            <v>0.63400000000000001</v>
          </cell>
          <cell r="I1297" t="e">
            <v>#N/A</v>
          </cell>
          <cell r="J1297" t="e">
            <v>#N/A</v>
          </cell>
          <cell r="K1297" t="e">
            <v>#N/A</v>
          </cell>
        </row>
        <row r="1298">
          <cell r="B1298" t="str">
            <v>強化ｔ15+15</v>
          </cell>
        </row>
        <row r="1299">
          <cell r="D1299" t="str">
            <v>せっこうﾎﾞｰﾄﾞ</v>
          </cell>
          <cell r="E1299" t="str">
            <v>下地用 強化15*910*1820</v>
          </cell>
          <cell r="G1299" t="str">
            <v>枚</v>
          </cell>
          <cell r="H1299">
            <v>0.63400000000000001</v>
          </cell>
          <cell r="I1299" t="e">
            <v>#N/A</v>
          </cell>
          <cell r="J1299" t="e">
            <v>#N/A</v>
          </cell>
        </row>
        <row r="1301">
          <cell r="D1301" t="str">
            <v>接着剤</v>
          </cell>
          <cell r="E1301" t="str">
            <v>壁用ﾎﾞｰﾄﾞ類接着剤</v>
          </cell>
          <cell r="G1301" t="str">
            <v>kg</v>
          </cell>
          <cell r="H1301">
            <v>0.22</v>
          </cell>
          <cell r="I1301">
            <v>225</v>
          </cell>
          <cell r="J1301">
            <v>50</v>
          </cell>
        </row>
        <row r="1303">
          <cell r="D1303" t="str">
            <v>くぎ</v>
          </cell>
          <cell r="E1303" t="str">
            <v>ﾎﾞｰﾄﾞくぎ</v>
          </cell>
          <cell r="G1303" t="str">
            <v>人</v>
          </cell>
          <cell r="H1303">
            <v>2.5000000000000001E-2</v>
          </cell>
          <cell r="I1303">
            <v>290</v>
          </cell>
          <cell r="J1303">
            <v>7</v>
          </cell>
        </row>
        <row r="1305">
          <cell r="D1305" t="str">
            <v>内装工</v>
          </cell>
          <cell r="G1305" t="str">
            <v>kg</v>
          </cell>
          <cell r="H1305">
            <v>9.5000000000000001E-2</v>
          </cell>
          <cell r="I1305">
            <v>16200</v>
          </cell>
          <cell r="J1305">
            <v>1539</v>
          </cell>
        </row>
        <row r="1307">
          <cell r="D1307" t="str">
            <v>その他</v>
          </cell>
          <cell r="E1307" t="str">
            <v>（材+労）×10%</v>
          </cell>
          <cell r="J1307" t="e">
            <v>#N/A</v>
          </cell>
        </row>
        <row r="1309">
          <cell r="D1309" t="str">
            <v>計</v>
          </cell>
          <cell r="J1309" t="e">
            <v>#N/A</v>
          </cell>
        </row>
        <row r="1320">
          <cell r="B1320" t="str">
            <v>壁強化せっこうボード</v>
          </cell>
        </row>
        <row r="1321">
          <cell r="A1321" t="str">
            <v>T200111</v>
          </cell>
          <cell r="B1321" t="str">
            <v>二重張り</v>
          </cell>
          <cell r="C1321" t="str">
            <v>㎡</v>
          </cell>
          <cell r="D1321" t="str">
            <v>せっこうﾎﾞｰﾄﾞ</v>
          </cell>
          <cell r="E1321" t="str">
            <v>仕上用 強化21*606*1820</v>
          </cell>
          <cell r="G1321" t="str">
            <v>枚</v>
          </cell>
          <cell r="H1321">
            <v>0.95199999999999996</v>
          </cell>
          <cell r="I1321" t="e">
            <v>#N/A</v>
          </cell>
          <cell r="J1321" t="e">
            <v>#N/A</v>
          </cell>
          <cell r="K1321" t="e">
            <v>#N/A</v>
          </cell>
        </row>
        <row r="1322">
          <cell r="B1322" t="str">
            <v>強化ｔ21+21</v>
          </cell>
        </row>
        <row r="1323">
          <cell r="B1323" t="str">
            <v>ｼﾞｮｲﾝﾄ工法</v>
          </cell>
          <cell r="D1323" t="str">
            <v>せっこうﾎﾞｰﾄﾞ</v>
          </cell>
          <cell r="E1323" t="str">
            <v>下地用 強化21*606*1820</v>
          </cell>
          <cell r="G1323" t="str">
            <v>枚</v>
          </cell>
          <cell r="H1323">
            <v>0.95199999999999996</v>
          </cell>
          <cell r="I1323" t="e">
            <v>#N/A</v>
          </cell>
          <cell r="J1323" t="e">
            <v>#N/A</v>
          </cell>
        </row>
        <row r="1325">
          <cell r="D1325" t="str">
            <v>接着剤</v>
          </cell>
          <cell r="E1325" t="str">
            <v>壁用ﾎﾞｰﾄﾞ類接着剤</v>
          </cell>
          <cell r="G1325" t="str">
            <v>kg</v>
          </cell>
          <cell r="H1325">
            <v>0.22</v>
          </cell>
          <cell r="I1325">
            <v>225</v>
          </cell>
          <cell r="J1325">
            <v>50</v>
          </cell>
        </row>
        <row r="1327">
          <cell r="D1327" t="str">
            <v>くぎ</v>
          </cell>
          <cell r="E1327" t="str">
            <v>ﾎﾞｰﾄﾞくぎ</v>
          </cell>
          <cell r="G1327" t="str">
            <v>人</v>
          </cell>
          <cell r="H1327">
            <v>2.5000000000000001E-2</v>
          </cell>
          <cell r="I1327">
            <v>290</v>
          </cell>
          <cell r="J1327">
            <v>7</v>
          </cell>
        </row>
        <row r="1329">
          <cell r="D1329" t="str">
            <v>内装工</v>
          </cell>
          <cell r="G1329" t="str">
            <v>kg</v>
          </cell>
          <cell r="H1329">
            <v>9.5000000000000001E-2</v>
          </cell>
          <cell r="I1329">
            <v>16200</v>
          </cell>
          <cell r="J1329">
            <v>1539</v>
          </cell>
        </row>
        <row r="1331">
          <cell r="D1331" t="str">
            <v>その他</v>
          </cell>
          <cell r="E1331" t="str">
            <v>（材+労）×10%</v>
          </cell>
          <cell r="J1331" t="e">
            <v>#N/A</v>
          </cell>
        </row>
        <row r="1333">
          <cell r="D1333" t="str">
            <v>計</v>
          </cell>
          <cell r="J1333" t="e">
            <v>#N/A</v>
          </cell>
        </row>
        <row r="1338">
          <cell r="B1338" t="str">
            <v>天井ﾛｯｸｳｰﾙ化粧吸音板</v>
          </cell>
        </row>
        <row r="1339">
          <cell r="A1339" t="str">
            <v>T200201</v>
          </cell>
          <cell r="B1339" t="str">
            <v>張り（せっこうﾎﾞｰﾄﾞ下地共）</v>
          </cell>
          <cell r="C1339" t="str">
            <v>㎡</v>
          </cell>
          <cell r="D1339" t="str">
            <v>ﾛｯｸｳｰﾙ化粧吸音板</v>
          </cell>
          <cell r="E1339" t="str">
            <v>15*303*606 ﾘﾌﾞ付</v>
          </cell>
          <cell r="G1339" t="str">
            <v>㎡</v>
          </cell>
          <cell r="H1339">
            <v>1.05</v>
          </cell>
          <cell r="I1339" t="e">
            <v>#N/A</v>
          </cell>
          <cell r="J1339" t="e">
            <v>#N/A</v>
          </cell>
          <cell r="K1339" t="e">
            <v>#N/A</v>
          </cell>
        </row>
        <row r="1340">
          <cell r="B1340" t="str">
            <v>ｔ15 ﾘﾌﾞ付</v>
          </cell>
        </row>
        <row r="1341">
          <cell r="B1341" t="str">
            <v>下地せっこうﾎﾞｰﾄﾞｔ9.5</v>
          </cell>
          <cell r="D1341" t="str">
            <v>せっこうﾎﾞｰﾄﾞ</v>
          </cell>
          <cell r="E1341" t="str">
            <v>下地用 9.5*910*1820</v>
          </cell>
          <cell r="G1341" t="str">
            <v>枚</v>
          </cell>
          <cell r="H1341">
            <v>0.63400000000000001</v>
          </cell>
          <cell r="I1341">
            <v>210</v>
          </cell>
          <cell r="J1341">
            <v>133</v>
          </cell>
        </row>
        <row r="1343">
          <cell r="D1343" t="str">
            <v>接着剤</v>
          </cell>
          <cell r="E1343" t="str">
            <v>天井用ﾎﾞｰﾄﾞ類接着剤</v>
          </cell>
          <cell r="G1343" t="str">
            <v>kg</v>
          </cell>
          <cell r="H1343">
            <v>0.22</v>
          </cell>
          <cell r="I1343" t="e">
            <v>#N/A</v>
          </cell>
          <cell r="J1343" t="e">
            <v>#N/A</v>
          </cell>
        </row>
        <row r="1345">
          <cell r="D1345" t="str">
            <v>小ねじ</v>
          </cell>
          <cell r="E1345" t="str">
            <v>ﾀｯﾋﾟﾝｸﾞｽｸﾘｭｳねじ</v>
          </cell>
          <cell r="G1345" t="str">
            <v>人</v>
          </cell>
          <cell r="H1345">
            <v>0.04</v>
          </cell>
          <cell r="I1345" t="e">
            <v>#N/A</v>
          </cell>
          <cell r="J1345" t="e">
            <v>#N/A</v>
          </cell>
        </row>
        <row r="1347">
          <cell r="D1347" t="str">
            <v>内装工</v>
          </cell>
          <cell r="G1347" t="str">
            <v>kg</v>
          </cell>
          <cell r="H1347">
            <v>0.13</v>
          </cell>
          <cell r="I1347">
            <v>16200</v>
          </cell>
          <cell r="J1347">
            <v>2106</v>
          </cell>
        </row>
        <row r="1349">
          <cell r="D1349" t="str">
            <v>その他</v>
          </cell>
          <cell r="E1349" t="str">
            <v>（材+労）×10%</v>
          </cell>
          <cell r="J1349" t="e">
            <v>#N/A</v>
          </cell>
        </row>
        <row r="1351">
          <cell r="D1351" t="str">
            <v>計</v>
          </cell>
          <cell r="J1351" t="e">
            <v>#N/A</v>
          </cell>
        </row>
        <row r="1356">
          <cell r="B1356" t="str">
            <v>天井</v>
          </cell>
        </row>
        <row r="1357">
          <cell r="A1357" t="str">
            <v>T200202</v>
          </cell>
          <cell r="B1357" t="str">
            <v>せっこうﾎﾞｰﾄﾞ二重張り</v>
          </cell>
          <cell r="C1357" t="str">
            <v>㎡</v>
          </cell>
          <cell r="D1357" t="str">
            <v>せっこうﾎﾞｰﾄﾞ</v>
          </cell>
          <cell r="E1357" t="str">
            <v>仕上用 9.5*910*1820</v>
          </cell>
          <cell r="G1357" t="str">
            <v>枚</v>
          </cell>
          <cell r="H1357">
            <v>0.63400000000000001</v>
          </cell>
          <cell r="I1357">
            <v>210</v>
          </cell>
          <cell r="J1357">
            <v>133</v>
          </cell>
          <cell r="K1357" t="e">
            <v>#N/A</v>
          </cell>
        </row>
        <row r="1358">
          <cell r="B1358" t="str">
            <v>t9.5+12.5</v>
          </cell>
        </row>
        <row r="1359">
          <cell r="B1359" t="str">
            <v>ｼﾞｮｲﾝﾄ工法</v>
          </cell>
          <cell r="D1359" t="str">
            <v>せっこうﾎﾞｰﾄﾞ</v>
          </cell>
          <cell r="E1359" t="str">
            <v>下地用 12.5*910*1820</v>
          </cell>
          <cell r="G1359" t="str">
            <v>枚</v>
          </cell>
          <cell r="H1359">
            <v>0.63400000000000001</v>
          </cell>
          <cell r="I1359">
            <v>310</v>
          </cell>
          <cell r="J1359">
            <v>197</v>
          </cell>
        </row>
        <row r="1361">
          <cell r="D1361" t="str">
            <v>接着剤</v>
          </cell>
          <cell r="E1361" t="str">
            <v>天井用ﾎﾞｰﾄﾞ類接着剤</v>
          </cell>
          <cell r="G1361" t="str">
            <v>kg</v>
          </cell>
          <cell r="H1361">
            <v>0.22</v>
          </cell>
          <cell r="I1361" t="e">
            <v>#N/A</v>
          </cell>
          <cell r="J1361" t="e">
            <v>#N/A</v>
          </cell>
        </row>
        <row r="1363">
          <cell r="D1363" t="str">
            <v>ｼﾞｮｲﾝﾄﾃｰﾌﾟ</v>
          </cell>
          <cell r="G1363" t="str">
            <v>ｍ</v>
          </cell>
          <cell r="H1363">
            <v>0.87</v>
          </cell>
          <cell r="I1363">
            <v>10</v>
          </cell>
          <cell r="J1363">
            <v>9</v>
          </cell>
        </row>
        <row r="1365">
          <cell r="D1365" t="str">
            <v>ｼﾞｮｲﾝﾄｺﾝﾊﾟｳﾝﾄﾞ</v>
          </cell>
          <cell r="G1365" t="str">
            <v>kg</v>
          </cell>
          <cell r="H1365">
            <v>0.3</v>
          </cell>
          <cell r="I1365">
            <v>130</v>
          </cell>
          <cell r="J1365">
            <v>39</v>
          </cell>
        </row>
        <row r="1367">
          <cell r="D1367" t="str">
            <v>小ねじ</v>
          </cell>
          <cell r="E1367" t="str">
            <v>ﾀｯﾋﾟﾝｸﾞｽｸﾘｭｳねじ</v>
          </cell>
          <cell r="G1367" t="str">
            <v>人</v>
          </cell>
          <cell r="H1367">
            <v>0.04</v>
          </cell>
          <cell r="I1367" t="e">
            <v>#N/A</v>
          </cell>
          <cell r="J1367" t="e">
            <v>#N/A</v>
          </cell>
        </row>
        <row r="1369">
          <cell r="D1369" t="str">
            <v>内装工</v>
          </cell>
          <cell r="G1369" t="str">
            <v>kg</v>
          </cell>
          <cell r="H1369">
            <v>0.13</v>
          </cell>
          <cell r="I1369">
            <v>16200</v>
          </cell>
          <cell r="J1369">
            <v>2106</v>
          </cell>
        </row>
        <row r="1371">
          <cell r="D1371" t="str">
            <v>その他</v>
          </cell>
          <cell r="E1371" t="str">
            <v>（材+労）×10%</v>
          </cell>
          <cell r="J1371" t="e">
            <v>#N/A</v>
          </cell>
        </row>
        <row r="1373">
          <cell r="D1373" t="str">
            <v>計</v>
          </cell>
          <cell r="J1373" t="e">
            <v>#N/A</v>
          </cell>
        </row>
        <row r="1388">
          <cell r="B1388" t="str">
            <v>天井耐水</v>
          </cell>
        </row>
        <row r="1389">
          <cell r="A1389" t="str">
            <v>T200203</v>
          </cell>
          <cell r="B1389" t="str">
            <v>せっこうﾎﾞｰﾄﾞ二重張り</v>
          </cell>
          <cell r="C1389" t="str">
            <v>㎡</v>
          </cell>
          <cell r="D1389" t="str">
            <v>せっこうﾎﾞｰﾄﾞ</v>
          </cell>
          <cell r="E1389" t="str">
            <v>仕上用 耐水9.5*910*1820</v>
          </cell>
          <cell r="G1389" t="str">
            <v>枚</v>
          </cell>
          <cell r="H1389">
            <v>0.63400000000000001</v>
          </cell>
          <cell r="I1389" t="e">
            <v>#N/A</v>
          </cell>
          <cell r="J1389" t="e">
            <v>#N/A</v>
          </cell>
          <cell r="K1389" t="e">
            <v>#N/A</v>
          </cell>
        </row>
        <row r="1390">
          <cell r="B1390" t="str">
            <v>耐水t9.5+12.5</v>
          </cell>
        </row>
        <row r="1391">
          <cell r="B1391" t="str">
            <v>ｼﾞｮｲﾝﾄ工法</v>
          </cell>
          <cell r="D1391" t="str">
            <v>せっこうﾎﾞｰﾄﾞ</v>
          </cell>
          <cell r="E1391" t="str">
            <v>下地用 12.5*910*1820</v>
          </cell>
          <cell r="G1391" t="str">
            <v>枚</v>
          </cell>
          <cell r="H1391">
            <v>0.63400000000000001</v>
          </cell>
          <cell r="I1391">
            <v>310</v>
          </cell>
          <cell r="J1391">
            <v>197</v>
          </cell>
        </row>
        <row r="1393">
          <cell r="D1393" t="str">
            <v>接着剤</v>
          </cell>
          <cell r="E1393" t="str">
            <v>天井用ﾎﾞｰﾄﾞ類接着剤</v>
          </cell>
          <cell r="G1393" t="str">
            <v>kg</v>
          </cell>
          <cell r="H1393">
            <v>0.22</v>
          </cell>
          <cell r="I1393" t="e">
            <v>#N/A</v>
          </cell>
          <cell r="J1393" t="e">
            <v>#N/A</v>
          </cell>
        </row>
        <row r="1395">
          <cell r="D1395" t="str">
            <v>ｼﾞｮｲﾝﾄﾃｰﾌﾟ</v>
          </cell>
          <cell r="G1395" t="str">
            <v>ｍ</v>
          </cell>
          <cell r="H1395">
            <v>0.87</v>
          </cell>
          <cell r="I1395">
            <v>10</v>
          </cell>
          <cell r="J1395">
            <v>9</v>
          </cell>
        </row>
        <row r="1397">
          <cell r="D1397" t="str">
            <v>ｼﾞｮｲﾝﾄｺﾝﾊﾟｳﾝﾄﾞ</v>
          </cell>
          <cell r="G1397" t="str">
            <v>kg</v>
          </cell>
          <cell r="H1397">
            <v>0.3</v>
          </cell>
          <cell r="I1397">
            <v>130</v>
          </cell>
          <cell r="J1397">
            <v>39</v>
          </cell>
        </row>
        <row r="1399">
          <cell r="D1399" t="str">
            <v>小ねじ</v>
          </cell>
          <cell r="E1399" t="str">
            <v>ﾀｯﾋﾟﾝｸﾞｽｸﾘｭｳねじ</v>
          </cell>
          <cell r="G1399" t="str">
            <v>人</v>
          </cell>
          <cell r="H1399">
            <v>0.04</v>
          </cell>
          <cell r="I1399" t="e">
            <v>#N/A</v>
          </cell>
          <cell r="J1399" t="e">
            <v>#N/A</v>
          </cell>
        </row>
        <row r="1401">
          <cell r="D1401" t="str">
            <v>内装工</v>
          </cell>
          <cell r="G1401" t="str">
            <v>kg</v>
          </cell>
          <cell r="H1401">
            <v>0.13</v>
          </cell>
          <cell r="I1401">
            <v>16200</v>
          </cell>
          <cell r="J1401">
            <v>2106</v>
          </cell>
        </row>
        <row r="1403">
          <cell r="D1403" t="str">
            <v>その他</v>
          </cell>
          <cell r="E1403" t="str">
            <v>（材+労）×10%</v>
          </cell>
          <cell r="J1403" t="e">
            <v>#N/A</v>
          </cell>
        </row>
        <row r="1405">
          <cell r="D1405" t="str">
            <v>計</v>
          </cell>
          <cell r="J1405" t="e">
            <v>#N/A</v>
          </cell>
        </row>
        <row r="1457">
          <cell r="A1457" t="str">
            <v>T200300</v>
          </cell>
          <cell r="B1457" t="str">
            <v>耐火間仕切</v>
          </cell>
          <cell r="C1457" t="str">
            <v>㎡</v>
          </cell>
          <cell r="D1457" t="str">
            <v>強化せっこうﾎﾞｰﾄﾞ二重張り</v>
          </cell>
          <cell r="E1457" t="str">
            <v>強化t15+15</v>
          </cell>
          <cell r="G1457" t="str">
            <v>㎡</v>
          </cell>
          <cell r="H1457">
            <v>2</v>
          </cell>
          <cell r="I1457" t="e">
            <v>#N/A</v>
          </cell>
          <cell r="J1457" t="e">
            <v>#N/A</v>
          </cell>
          <cell r="K1457" t="e">
            <v>#N/A</v>
          </cell>
        </row>
        <row r="1458">
          <cell r="B1458" t="str">
            <v>耐火1h PBｔ15*2両面</v>
          </cell>
        </row>
        <row r="1459">
          <cell r="B1459" t="str">
            <v>LGS65共</v>
          </cell>
          <cell r="D1459" t="str">
            <v>軽量鉄骨壁下地</v>
          </cell>
          <cell r="E1459" t="str">
            <v>65型 @450</v>
          </cell>
          <cell r="G1459" t="str">
            <v>㎡</v>
          </cell>
          <cell r="H1459">
            <v>1</v>
          </cell>
          <cell r="I1459" t="e">
            <v>#N/A</v>
          </cell>
          <cell r="J1459" t="e">
            <v>#N/A</v>
          </cell>
        </row>
        <row r="1461">
          <cell r="D1461" t="str">
            <v>計</v>
          </cell>
          <cell r="J1461" t="e">
            <v>#N/A</v>
          </cell>
        </row>
        <row r="1467">
          <cell r="A1467" t="str">
            <v>T200301</v>
          </cell>
          <cell r="B1467" t="str">
            <v>耐火間仕切</v>
          </cell>
          <cell r="C1467" t="str">
            <v>㎡</v>
          </cell>
          <cell r="D1467" t="str">
            <v>強化せっこうﾎﾞｰﾄﾞ二重張り</v>
          </cell>
          <cell r="E1467" t="str">
            <v>強化t15+15</v>
          </cell>
          <cell r="G1467" t="str">
            <v>㎡</v>
          </cell>
          <cell r="H1467">
            <v>2</v>
          </cell>
          <cell r="I1467" t="e">
            <v>#N/A</v>
          </cell>
          <cell r="J1467" t="e">
            <v>#N/A</v>
          </cell>
          <cell r="K1467" t="e">
            <v>#N/A</v>
          </cell>
        </row>
        <row r="1468">
          <cell r="B1468" t="str">
            <v>耐火1h PBｔ15*2両面</v>
          </cell>
        </row>
        <row r="1469">
          <cell r="B1469" t="str">
            <v>LGS90共</v>
          </cell>
          <cell r="D1469" t="str">
            <v>軽量鉄骨壁下地</v>
          </cell>
          <cell r="E1469" t="str">
            <v>90型 @450</v>
          </cell>
          <cell r="G1469" t="str">
            <v>㎡</v>
          </cell>
          <cell r="H1469">
            <v>1</v>
          </cell>
          <cell r="I1469" t="e">
            <v>#N/A</v>
          </cell>
          <cell r="J1469" t="e">
            <v>#N/A</v>
          </cell>
        </row>
        <row r="1471">
          <cell r="D1471" t="str">
            <v>計</v>
          </cell>
          <cell r="J1471" t="e">
            <v>#N/A</v>
          </cell>
        </row>
        <row r="1477">
          <cell r="A1477" t="str">
            <v>T200303</v>
          </cell>
          <cell r="B1477" t="str">
            <v>耐火間仕切</v>
          </cell>
          <cell r="C1477" t="str">
            <v>㎡</v>
          </cell>
          <cell r="D1477" t="str">
            <v>強化せっこうﾎﾞｰﾄﾞ二重張り</v>
          </cell>
          <cell r="E1477" t="str">
            <v>強化t21+21</v>
          </cell>
          <cell r="G1477" t="str">
            <v>㎡</v>
          </cell>
          <cell r="H1477">
            <v>2</v>
          </cell>
          <cell r="I1477" t="e">
            <v>#N/A</v>
          </cell>
          <cell r="J1477" t="e">
            <v>#N/A</v>
          </cell>
          <cell r="K1477" t="e">
            <v>#N/A</v>
          </cell>
        </row>
        <row r="1478">
          <cell r="B1478" t="str">
            <v>耐火2h PBｔ21*2両面</v>
          </cell>
        </row>
        <row r="1479">
          <cell r="B1479" t="str">
            <v>LGS65共</v>
          </cell>
          <cell r="D1479" t="str">
            <v>軽量鉄骨壁下地</v>
          </cell>
          <cell r="E1479" t="str">
            <v>65型 @450</v>
          </cell>
          <cell r="G1479" t="str">
            <v>㎡</v>
          </cell>
          <cell r="H1479">
            <v>1</v>
          </cell>
          <cell r="I1479" t="e">
            <v>#N/A</v>
          </cell>
          <cell r="J1479" t="e">
            <v>#N/A</v>
          </cell>
        </row>
        <row r="1481">
          <cell r="D1481" t="str">
            <v>計</v>
          </cell>
          <cell r="J1481" t="e">
            <v>#N/A</v>
          </cell>
        </row>
        <row r="1487">
          <cell r="A1487" t="str">
            <v>T200310</v>
          </cell>
          <cell r="B1487" t="str">
            <v>耐火間仕切</v>
          </cell>
          <cell r="C1487" t="str">
            <v>㎡</v>
          </cell>
          <cell r="D1487" t="str">
            <v>強化せっこうﾎﾞｰﾄﾞ二重張り</v>
          </cell>
          <cell r="E1487" t="str">
            <v>強化t15+15</v>
          </cell>
          <cell r="G1487" t="str">
            <v>㎡</v>
          </cell>
          <cell r="H1487">
            <v>1</v>
          </cell>
          <cell r="I1487" t="e">
            <v>#N/A</v>
          </cell>
          <cell r="J1487" t="e">
            <v>#N/A</v>
          </cell>
          <cell r="K1487" t="e">
            <v>#N/A</v>
          </cell>
        </row>
        <row r="1488">
          <cell r="B1488" t="str">
            <v>耐火1h PBｔ15*2片面</v>
          </cell>
        </row>
        <row r="1489">
          <cell r="B1489" t="str">
            <v>LGS90共</v>
          </cell>
          <cell r="D1489" t="str">
            <v>軽量鉄骨壁下地</v>
          </cell>
          <cell r="E1489" t="str">
            <v>90型 @450</v>
          </cell>
          <cell r="G1489" t="str">
            <v>㎡</v>
          </cell>
          <cell r="H1489">
            <v>1</v>
          </cell>
          <cell r="I1489" t="e">
            <v>#N/A</v>
          </cell>
          <cell r="J1489" t="e">
            <v>#N/A</v>
          </cell>
        </row>
        <row r="1491">
          <cell r="D1491" t="str">
            <v>計</v>
          </cell>
          <cell r="J1491" t="e">
            <v>#N/A</v>
          </cell>
        </row>
        <row r="1505">
          <cell r="A1505" t="str">
            <v>T200400</v>
          </cell>
          <cell r="B1505" t="str">
            <v>壁紙布張り</v>
          </cell>
          <cell r="C1505" t="str">
            <v>㎡</v>
          </cell>
          <cell r="D1505" t="str">
            <v>製品代</v>
          </cell>
          <cell r="E1505" t="str">
            <v>防火1級</v>
          </cell>
          <cell r="G1505" t="str">
            <v>㎡</v>
          </cell>
          <cell r="H1505">
            <v>1.1599999999999999</v>
          </cell>
          <cell r="I1505" t="e">
            <v>#N/A</v>
          </cell>
          <cell r="J1505" t="e">
            <v>#N/A</v>
          </cell>
          <cell r="K1505" t="e">
            <v>#N/A</v>
          </cell>
        </row>
        <row r="1507">
          <cell r="B1507" t="str">
            <v>防火1級</v>
          </cell>
          <cell r="D1507" t="str">
            <v>張手間</v>
          </cell>
          <cell r="G1507" t="str">
            <v>㎡</v>
          </cell>
          <cell r="H1507">
            <v>1</v>
          </cell>
          <cell r="I1507" t="e">
            <v>#N/A</v>
          </cell>
          <cell r="J1507" t="e">
            <v>#N/A</v>
          </cell>
        </row>
        <row r="1509">
          <cell r="D1509" t="str">
            <v>計</v>
          </cell>
          <cell r="J1509" t="e">
            <v>#N/A</v>
          </cell>
        </row>
        <row r="1525">
          <cell r="B1525" t="str">
            <v>通気管</v>
          </cell>
          <cell r="C1525" t="str">
            <v>㎡</v>
          </cell>
          <cell r="D1525" t="str">
            <v>硬質塩化ビニル管</v>
          </cell>
          <cell r="E1525" t="str">
            <v>VP 30φ</v>
          </cell>
          <cell r="G1525" t="str">
            <v>ｍ</v>
          </cell>
          <cell r="H1525">
            <v>0.3</v>
          </cell>
          <cell r="I1525" t="e">
            <v>#N/A</v>
          </cell>
          <cell r="J1525" t="e">
            <v>#N/A</v>
          </cell>
          <cell r="K1525" t="e">
            <v>#N/A</v>
          </cell>
        </row>
        <row r="1527">
          <cell r="B1527" t="str">
            <v>VP30φ L300</v>
          </cell>
          <cell r="D1527" t="str">
            <v>型枠工</v>
          </cell>
          <cell r="G1527" t="str">
            <v>人</v>
          </cell>
          <cell r="H1527">
            <v>8.9999999999999993E-3</v>
          </cell>
          <cell r="I1527">
            <v>20200</v>
          </cell>
          <cell r="J1527">
            <v>182</v>
          </cell>
        </row>
        <row r="1529">
          <cell r="D1529" t="str">
            <v>その他</v>
          </cell>
          <cell r="E1529" t="str">
            <v>（材+労）×10%</v>
          </cell>
          <cell r="J1529" t="e">
            <v>#N/A</v>
          </cell>
        </row>
        <row r="1531">
          <cell r="D1531" t="str">
            <v>計</v>
          </cell>
          <cell r="J1531" t="e">
            <v>#N/A</v>
          </cell>
        </row>
        <row r="1535">
          <cell r="A1535" t="str">
            <v>T210100</v>
          </cell>
          <cell r="B1535" t="str">
            <v>止水板</v>
          </cell>
          <cell r="C1535" t="str">
            <v>ｍ</v>
          </cell>
          <cell r="D1535" t="str">
            <v>止水板</v>
          </cell>
          <cell r="E1535" t="str">
            <v>ｺﾞﾑ 6*200</v>
          </cell>
          <cell r="G1535" t="str">
            <v>ｍ</v>
          </cell>
          <cell r="H1535">
            <v>1</v>
          </cell>
          <cell r="I1535" t="e">
            <v>#N/A</v>
          </cell>
          <cell r="J1535" t="e">
            <v>#N/A</v>
          </cell>
          <cell r="K1535" t="e">
            <v>#N/A</v>
          </cell>
        </row>
        <row r="1537">
          <cell r="D1537" t="str">
            <v>　〃　設置工</v>
          </cell>
          <cell r="G1537" t="str">
            <v>ｍ</v>
          </cell>
          <cell r="H1537">
            <v>1</v>
          </cell>
          <cell r="I1537">
            <v>1010</v>
          </cell>
          <cell r="J1537">
            <v>1010</v>
          </cell>
        </row>
        <row r="1539">
          <cell r="D1539" t="str">
            <v>その他</v>
          </cell>
          <cell r="E1539" t="str">
            <v>（材+労）×10%</v>
          </cell>
          <cell r="J1539" t="e">
            <v>#N/A</v>
          </cell>
        </row>
        <row r="1541">
          <cell r="D1541" t="str">
            <v>計</v>
          </cell>
          <cell r="J1541" t="e">
            <v>#N/A</v>
          </cell>
        </row>
        <row r="1545">
          <cell r="A1545" t="str">
            <v>T210200</v>
          </cell>
          <cell r="B1545" t="str">
            <v>流し台</v>
          </cell>
          <cell r="C1545" t="str">
            <v>か所</v>
          </cell>
          <cell r="D1545" t="str">
            <v>ｽﾃﾝﾚｽ製　L1800</v>
          </cell>
          <cell r="G1545" t="str">
            <v>か所</v>
          </cell>
          <cell r="H1545">
            <v>1</v>
          </cell>
          <cell r="I1545" t="e">
            <v>#N/A</v>
          </cell>
          <cell r="J1545" t="e">
            <v>#N/A</v>
          </cell>
          <cell r="K1545" t="e">
            <v>#N/A</v>
          </cell>
        </row>
        <row r="1547">
          <cell r="D1547" t="str">
            <v>配管工</v>
          </cell>
          <cell r="G1547" t="str">
            <v>人</v>
          </cell>
          <cell r="H1547">
            <v>0.9</v>
          </cell>
          <cell r="I1547">
            <v>16600</v>
          </cell>
          <cell r="J1547">
            <v>14940</v>
          </cell>
        </row>
        <row r="1549">
          <cell r="D1549" t="str">
            <v>その他</v>
          </cell>
          <cell r="E1549" t="str">
            <v>（材+労）×12%</v>
          </cell>
          <cell r="J1549" t="e">
            <v>#N/A</v>
          </cell>
        </row>
        <row r="1551">
          <cell r="D1551" t="str">
            <v>計</v>
          </cell>
          <cell r="J1551" t="e">
            <v>#N/A</v>
          </cell>
        </row>
        <row r="1555">
          <cell r="A1555" t="str">
            <v>T210001</v>
          </cell>
          <cell r="B1555" t="str">
            <v>ｵｰﾊﾞｰﾌﾛｰ管</v>
          </cell>
          <cell r="C1555" t="str">
            <v>か所</v>
          </cell>
          <cell r="D1555" t="str">
            <v>硬質塩化ビニル管</v>
          </cell>
          <cell r="E1555" t="str">
            <v>VP 30φ</v>
          </cell>
          <cell r="G1555" t="str">
            <v>ｍ</v>
          </cell>
          <cell r="H1555">
            <v>0.3</v>
          </cell>
          <cell r="I1555" t="e">
            <v>#N/A</v>
          </cell>
          <cell r="J1555" t="e">
            <v>#N/A</v>
          </cell>
          <cell r="K1555" t="e">
            <v>#N/A</v>
          </cell>
        </row>
        <row r="1557">
          <cell r="B1557" t="str">
            <v>VP30φ L300</v>
          </cell>
          <cell r="D1557" t="str">
            <v>型枠工</v>
          </cell>
          <cell r="G1557" t="str">
            <v>人</v>
          </cell>
          <cell r="H1557">
            <v>8.9999999999999993E-3</v>
          </cell>
          <cell r="I1557">
            <v>20200</v>
          </cell>
          <cell r="J1557">
            <v>182</v>
          </cell>
        </row>
        <row r="1559">
          <cell r="D1559" t="str">
            <v>その他</v>
          </cell>
          <cell r="E1559" t="str">
            <v>（材+労）×10%</v>
          </cell>
          <cell r="J1559" t="e">
            <v>#N/A</v>
          </cell>
        </row>
        <row r="1561">
          <cell r="D1561" t="str">
            <v>計</v>
          </cell>
          <cell r="J1561" t="e">
            <v>#N/A</v>
          </cell>
        </row>
        <row r="1565">
          <cell r="A1565" t="str">
            <v>T210011</v>
          </cell>
          <cell r="B1565" t="str">
            <v>水抜きパイプ</v>
          </cell>
          <cell r="C1565" t="str">
            <v>か所</v>
          </cell>
          <cell r="D1565" t="str">
            <v>硬質塩化ビニル管</v>
          </cell>
          <cell r="E1565" t="str">
            <v>VP 50φ</v>
          </cell>
          <cell r="G1565" t="str">
            <v>ｍ</v>
          </cell>
          <cell r="H1565">
            <v>0.65</v>
          </cell>
          <cell r="I1565" t="e">
            <v>#N/A</v>
          </cell>
          <cell r="J1565" t="e">
            <v>#N/A</v>
          </cell>
          <cell r="K1565" t="e">
            <v>#N/A</v>
          </cell>
        </row>
        <row r="1567">
          <cell r="B1567" t="str">
            <v>VP50φ L650</v>
          </cell>
          <cell r="D1567" t="str">
            <v>型枠工</v>
          </cell>
          <cell r="G1567" t="str">
            <v>人</v>
          </cell>
          <cell r="H1567">
            <v>8.9999999999999993E-3</v>
          </cell>
          <cell r="I1567">
            <v>20200</v>
          </cell>
          <cell r="J1567">
            <v>182</v>
          </cell>
        </row>
        <row r="1569">
          <cell r="D1569" t="str">
            <v>その他</v>
          </cell>
          <cell r="E1569" t="str">
            <v>（材+労）×10%</v>
          </cell>
          <cell r="J1569" t="e">
            <v>#N/A</v>
          </cell>
        </row>
        <row r="1571">
          <cell r="D1571" t="str">
            <v>計</v>
          </cell>
          <cell r="J1571" t="e">
            <v>#N/A</v>
          </cell>
        </row>
        <row r="1575">
          <cell r="A1575" t="str">
            <v>T210012</v>
          </cell>
          <cell r="B1575" t="str">
            <v>水抜きパイプ</v>
          </cell>
          <cell r="C1575" t="str">
            <v>か所</v>
          </cell>
          <cell r="D1575" t="str">
            <v>硬質塩化ビニル管</v>
          </cell>
          <cell r="E1575" t="str">
            <v>VP 50φ</v>
          </cell>
          <cell r="G1575" t="str">
            <v>ｍ</v>
          </cell>
          <cell r="H1575">
            <v>0.9</v>
          </cell>
          <cell r="I1575" t="e">
            <v>#N/A</v>
          </cell>
          <cell r="J1575" t="e">
            <v>#N/A</v>
          </cell>
          <cell r="K1575" t="e">
            <v>#N/A</v>
          </cell>
        </row>
        <row r="1577">
          <cell r="B1577" t="str">
            <v>VP50φ L900</v>
          </cell>
          <cell r="D1577" t="str">
            <v>型枠工</v>
          </cell>
          <cell r="G1577" t="str">
            <v>人</v>
          </cell>
          <cell r="H1577">
            <v>8.9999999999999993E-3</v>
          </cell>
          <cell r="I1577">
            <v>20200</v>
          </cell>
          <cell r="J1577">
            <v>182</v>
          </cell>
        </row>
        <row r="1579">
          <cell r="D1579" t="str">
            <v>その他</v>
          </cell>
          <cell r="E1579" t="str">
            <v>（材+労）×10%</v>
          </cell>
          <cell r="J1579" t="e">
            <v>#N/A</v>
          </cell>
        </row>
        <row r="1581">
          <cell r="D1581" t="str">
            <v>計</v>
          </cell>
          <cell r="J1581" t="e">
            <v>#N/A</v>
          </cell>
        </row>
        <row r="1593">
          <cell r="A1593" t="str">
            <v>T210013</v>
          </cell>
          <cell r="B1593" t="str">
            <v>水抜きパイプ</v>
          </cell>
          <cell r="C1593" t="str">
            <v>か所</v>
          </cell>
          <cell r="D1593" t="str">
            <v>硬質塩化ビニル管</v>
          </cell>
          <cell r="E1593" t="str">
            <v>VP 50φ</v>
          </cell>
          <cell r="G1593" t="str">
            <v>ｍ</v>
          </cell>
          <cell r="H1593">
            <v>1</v>
          </cell>
          <cell r="I1593" t="e">
            <v>#N/A</v>
          </cell>
          <cell r="J1593" t="e">
            <v>#N/A</v>
          </cell>
          <cell r="K1593" t="e">
            <v>#N/A</v>
          </cell>
        </row>
        <row r="1595">
          <cell r="B1595" t="str">
            <v>VP50φ L1000</v>
          </cell>
          <cell r="D1595" t="str">
            <v>型枠工</v>
          </cell>
          <cell r="G1595" t="str">
            <v>人</v>
          </cell>
          <cell r="H1595">
            <v>8.9999999999999993E-3</v>
          </cell>
          <cell r="I1595">
            <v>20200</v>
          </cell>
          <cell r="J1595">
            <v>182</v>
          </cell>
        </row>
        <row r="1597">
          <cell r="D1597" t="str">
            <v>その他</v>
          </cell>
          <cell r="E1597" t="str">
            <v>（材+労）×10%</v>
          </cell>
          <cell r="J1597" t="e">
            <v>#N/A</v>
          </cell>
        </row>
        <row r="1599">
          <cell r="D1599" t="str">
            <v>計</v>
          </cell>
          <cell r="J1599" t="e">
            <v>#N/A</v>
          </cell>
        </row>
        <row r="1603">
          <cell r="A1603" t="str">
            <v>T210014</v>
          </cell>
          <cell r="B1603" t="str">
            <v>水抜きパイプ</v>
          </cell>
          <cell r="C1603" t="str">
            <v>か所</v>
          </cell>
          <cell r="D1603" t="str">
            <v>硬質塩化ビニル管</v>
          </cell>
          <cell r="E1603" t="str">
            <v>VP 50φ</v>
          </cell>
          <cell r="G1603" t="str">
            <v>ｍ</v>
          </cell>
          <cell r="H1603">
            <v>1.7</v>
          </cell>
          <cell r="I1603" t="e">
            <v>#N/A</v>
          </cell>
          <cell r="J1603" t="e">
            <v>#N/A</v>
          </cell>
          <cell r="K1603" t="e">
            <v>#N/A</v>
          </cell>
        </row>
        <row r="1605">
          <cell r="B1605" t="str">
            <v>VP50φ L1700</v>
          </cell>
          <cell r="D1605" t="str">
            <v>型枠工</v>
          </cell>
          <cell r="G1605" t="str">
            <v>人</v>
          </cell>
          <cell r="H1605">
            <v>8.9999999999999993E-3</v>
          </cell>
          <cell r="I1605">
            <v>20200</v>
          </cell>
          <cell r="J1605">
            <v>182</v>
          </cell>
        </row>
        <row r="1607">
          <cell r="D1607" t="str">
            <v>その他</v>
          </cell>
          <cell r="E1607" t="str">
            <v>（材+労）×10%</v>
          </cell>
          <cell r="J1607" t="e">
            <v>#N/A</v>
          </cell>
        </row>
        <row r="1609">
          <cell r="D1609" t="str">
            <v>計</v>
          </cell>
          <cell r="J1609" t="e">
            <v>#N/A</v>
          </cell>
        </row>
        <row r="1613">
          <cell r="A1613" t="str">
            <v>T210015</v>
          </cell>
          <cell r="B1613" t="str">
            <v>水抜きパイプ</v>
          </cell>
          <cell r="C1613" t="str">
            <v>か所</v>
          </cell>
          <cell r="D1613" t="str">
            <v>硬質塩化ビニル管</v>
          </cell>
          <cell r="E1613" t="str">
            <v>VP 50φ</v>
          </cell>
          <cell r="G1613" t="str">
            <v>ｍ</v>
          </cell>
          <cell r="H1613">
            <v>2.5499999999999998</v>
          </cell>
          <cell r="I1613" t="e">
            <v>#N/A</v>
          </cell>
          <cell r="J1613" t="e">
            <v>#N/A</v>
          </cell>
          <cell r="K1613" t="e">
            <v>#N/A</v>
          </cell>
        </row>
        <row r="1615">
          <cell r="B1615" t="str">
            <v>VP50φ L2550</v>
          </cell>
          <cell r="D1615" t="str">
            <v>型枠工</v>
          </cell>
          <cell r="G1615" t="str">
            <v>人</v>
          </cell>
          <cell r="H1615">
            <v>8.9999999999999993E-3</v>
          </cell>
          <cell r="I1615">
            <v>20200</v>
          </cell>
          <cell r="J1615">
            <v>182</v>
          </cell>
        </row>
        <row r="1617">
          <cell r="D1617" t="str">
            <v>その他</v>
          </cell>
          <cell r="E1617" t="str">
            <v>（材+労）×10%</v>
          </cell>
          <cell r="J1617" t="e">
            <v>#N/A</v>
          </cell>
        </row>
        <row r="1619">
          <cell r="D1619" t="str">
            <v>計</v>
          </cell>
          <cell r="J1619" t="e">
            <v>#N/A</v>
          </cell>
        </row>
        <row r="1623">
          <cell r="A1623" t="str">
            <v>T210021</v>
          </cell>
          <cell r="B1623" t="str">
            <v>通気管</v>
          </cell>
          <cell r="C1623" t="str">
            <v>か所</v>
          </cell>
          <cell r="D1623" t="str">
            <v>硬質塩化ビニル管</v>
          </cell>
          <cell r="E1623" t="str">
            <v>VP 100φ</v>
          </cell>
          <cell r="G1623" t="str">
            <v>ｍ</v>
          </cell>
          <cell r="H1623">
            <v>0.45</v>
          </cell>
          <cell r="I1623" t="e">
            <v>#N/A</v>
          </cell>
          <cell r="J1623" t="e">
            <v>#N/A</v>
          </cell>
          <cell r="K1623" t="e">
            <v>#N/A</v>
          </cell>
        </row>
        <row r="1625">
          <cell r="B1625" t="str">
            <v>VP100φ L450</v>
          </cell>
          <cell r="D1625" t="str">
            <v>型枠工</v>
          </cell>
          <cell r="G1625" t="str">
            <v>人</v>
          </cell>
          <cell r="H1625">
            <v>8.9999999999999993E-3</v>
          </cell>
          <cell r="I1625">
            <v>20200</v>
          </cell>
          <cell r="J1625">
            <v>182</v>
          </cell>
        </row>
        <row r="1627">
          <cell r="D1627" t="str">
            <v>その他</v>
          </cell>
          <cell r="E1627" t="str">
            <v>（材+労）×10%</v>
          </cell>
          <cell r="J1627" t="e">
            <v>#N/A</v>
          </cell>
        </row>
        <row r="1629">
          <cell r="D1629" t="str">
            <v>計</v>
          </cell>
          <cell r="J1629" t="e">
            <v>#N/A</v>
          </cell>
        </row>
        <row r="1633">
          <cell r="A1633" t="str">
            <v>T210022</v>
          </cell>
          <cell r="B1633" t="str">
            <v>通気管</v>
          </cell>
          <cell r="C1633" t="str">
            <v>か所</v>
          </cell>
          <cell r="D1633" t="str">
            <v>硬質塩化ビニル管</v>
          </cell>
          <cell r="E1633" t="str">
            <v>VP 100φ</v>
          </cell>
          <cell r="G1633" t="str">
            <v>ｍ</v>
          </cell>
          <cell r="H1633">
            <v>0.6</v>
          </cell>
          <cell r="I1633" t="e">
            <v>#N/A</v>
          </cell>
          <cell r="J1633" t="e">
            <v>#N/A</v>
          </cell>
          <cell r="K1633" t="e">
            <v>#N/A</v>
          </cell>
        </row>
        <row r="1635">
          <cell r="B1635" t="str">
            <v>VP100φ L600</v>
          </cell>
          <cell r="D1635" t="str">
            <v>型枠工</v>
          </cell>
          <cell r="G1635" t="str">
            <v>人</v>
          </cell>
          <cell r="H1635">
            <v>8.9999999999999993E-3</v>
          </cell>
          <cell r="I1635">
            <v>20200</v>
          </cell>
          <cell r="J1635">
            <v>182</v>
          </cell>
        </row>
        <row r="1637">
          <cell r="D1637" t="str">
            <v>その他</v>
          </cell>
          <cell r="E1637" t="str">
            <v>（材+労）×10%</v>
          </cell>
          <cell r="J1637" t="e">
            <v>#N/A</v>
          </cell>
        </row>
        <row r="1639">
          <cell r="D1639" t="str">
            <v>計</v>
          </cell>
          <cell r="J1639" t="e">
            <v>#N/A</v>
          </cell>
        </row>
        <row r="1643">
          <cell r="A1643" t="str">
            <v>T210023</v>
          </cell>
          <cell r="B1643" t="str">
            <v>通気管</v>
          </cell>
          <cell r="C1643" t="str">
            <v>か所</v>
          </cell>
          <cell r="D1643" t="str">
            <v>硬質塩化ビニル管</v>
          </cell>
          <cell r="E1643" t="str">
            <v>VP 100φ</v>
          </cell>
          <cell r="G1643" t="str">
            <v>ｍ</v>
          </cell>
          <cell r="H1643">
            <v>0.95</v>
          </cell>
          <cell r="I1643" t="e">
            <v>#N/A</v>
          </cell>
          <cell r="J1643" t="e">
            <v>#N/A</v>
          </cell>
          <cell r="K1643" t="e">
            <v>#N/A</v>
          </cell>
        </row>
        <row r="1645">
          <cell r="B1645" t="str">
            <v>VP100φ L950</v>
          </cell>
          <cell r="D1645" t="str">
            <v>型枠工</v>
          </cell>
          <cell r="G1645" t="str">
            <v>人</v>
          </cell>
          <cell r="H1645">
            <v>8.9999999999999993E-3</v>
          </cell>
          <cell r="I1645">
            <v>20200</v>
          </cell>
          <cell r="J1645">
            <v>182</v>
          </cell>
        </row>
        <row r="1647">
          <cell r="D1647" t="str">
            <v>その他</v>
          </cell>
          <cell r="E1647" t="str">
            <v>（材+労）×10%</v>
          </cell>
          <cell r="J1647" t="e">
            <v>#N/A</v>
          </cell>
        </row>
        <row r="1649">
          <cell r="D1649" t="str">
            <v>計</v>
          </cell>
          <cell r="J1649" t="e">
            <v>#N/A</v>
          </cell>
        </row>
        <row r="1661">
          <cell r="A1661" t="str">
            <v>T210024</v>
          </cell>
          <cell r="B1661" t="str">
            <v>通気管</v>
          </cell>
          <cell r="C1661" t="str">
            <v>か所</v>
          </cell>
          <cell r="D1661" t="str">
            <v>硬質塩化ビニル管</v>
          </cell>
          <cell r="E1661" t="str">
            <v>VP 100φ</v>
          </cell>
          <cell r="G1661" t="str">
            <v>ｍ</v>
          </cell>
          <cell r="H1661">
            <v>1</v>
          </cell>
          <cell r="I1661" t="e">
            <v>#N/A</v>
          </cell>
          <cell r="J1661" t="e">
            <v>#N/A</v>
          </cell>
          <cell r="K1661" t="e">
            <v>#N/A</v>
          </cell>
        </row>
        <row r="1663">
          <cell r="B1663" t="str">
            <v>VP100φ L1000</v>
          </cell>
          <cell r="D1663" t="str">
            <v>型枠工</v>
          </cell>
          <cell r="G1663" t="str">
            <v>人</v>
          </cell>
          <cell r="H1663">
            <v>8.9999999999999993E-3</v>
          </cell>
          <cell r="I1663">
            <v>20200</v>
          </cell>
          <cell r="J1663">
            <v>182</v>
          </cell>
        </row>
        <row r="1665">
          <cell r="D1665" t="str">
            <v>その他</v>
          </cell>
          <cell r="E1665" t="str">
            <v>（材+労）×10%</v>
          </cell>
          <cell r="J1665" t="e">
            <v>#N/A</v>
          </cell>
        </row>
        <row r="1667">
          <cell r="D1667" t="str">
            <v>計</v>
          </cell>
          <cell r="J1667" t="e">
            <v>#N/A</v>
          </cell>
        </row>
        <row r="1671">
          <cell r="A1671" t="str">
            <v>T210025</v>
          </cell>
          <cell r="B1671" t="str">
            <v>連通管</v>
          </cell>
          <cell r="C1671" t="str">
            <v>か所</v>
          </cell>
          <cell r="D1671" t="str">
            <v>硬質塩化ビニル管</v>
          </cell>
          <cell r="E1671" t="str">
            <v>VP 100φ</v>
          </cell>
          <cell r="G1671" t="str">
            <v>ｍ</v>
          </cell>
          <cell r="H1671">
            <v>0.6</v>
          </cell>
          <cell r="I1671" t="e">
            <v>#N/A</v>
          </cell>
          <cell r="J1671" t="e">
            <v>#N/A</v>
          </cell>
          <cell r="K1671" t="e">
            <v>#N/A</v>
          </cell>
        </row>
        <row r="1673">
          <cell r="B1673" t="str">
            <v>VP100φ L600</v>
          </cell>
          <cell r="D1673" t="str">
            <v>型枠工</v>
          </cell>
          <cell r="G1673" t="str">
            <v>人</v>
          </cell>
          <cell r="H1673">
            <v>8.9999999999999993E-3</v>
          </cell>
          <cell r="I1673">
            <v>20200</v>
          </cell>
          <cell r="J1673">
            <v>182</v>
          </cell>
        </row>
        <row r="1675">
          <cell r="D1675" t="str">
            <v>その他</v>
          </cell>
          <cell r="E1675" t="str">
            <v>（材+労）×10%</v>
          </cell>
          <cell r="J1675" t="e">
            <v>#N/A</v>
          </cell>
        </row>
        <row r="1677">
          <cell r="D1677" t="str">
            <v>計</v>
          </cell>
          <cell r="J1677" t="e">
            <v>#N/A</v>
          </cell>
        </row>
        <row r="1681">
          <cell r="A1681" t="str">
            <v>T210031</v>
          </cell>
          <cell r="B1681" t="str">
            <v>連通管</v>
          </cell>
          <cell r="C1681" t="str">
            <v>か所</v>
          </cell>
          <cell r="D1681" t="str">
            <v>硬質塩化ビニル管</v>
          </cell>
          <cell r="E1681" t="str">
            <v>VP 150φ</v>
          </cell>
          <cell r="G1681" t="str">
            <v>ｍ</v>
          </cell>
          <cell r="H1681">
            <v>0.45</v>
          </cell>
          <cell r="I1681" t="e">
            <v>#N/A</v>
          </cell>
          <cell r="J1681" t="e">
            <v>#N/A</v>
          </cell>
          <cell r="K1681" t="e">
            <v>#N/A</v>
          </cell>
        </row>
        <row r="1683">
          <cell r="B1683" t="str">
            <v>VP150φ L450</v>
          </cell>
          <cell r="D1683" t="str">
            <v>型枠工</v>
          </cell>
          <cell r="G1683" t="str">
            <v>人</v>
          </cell>
          <cell r="H1683">
            <v>8.9999999999999993E-3</v>
          </cell>
          <cell r="I1683">
            <v>20200</v>
          </cell>
          <cell r="J1683">
            <v>182</v>
          </cell>
        </row>
        <row r="1685">
          <cell r="D1685" t="str">
            <v>その他</v>
          </cell>
          <cell r="E1685" t="str">
            <v>（材+労）×10%</v>
          </cell>
          <cell r="J1685" t="e">
            <v>#N/A</v>
          </cell>
        </row>
        <row r="1687">
          <cell r="D1687" t="str">
            <v>計</v>
          </cell>
          <cell r="J1687" t="e">
            <v>#N/A</v>
          </cell>
        </row>
        <row r="1691">
          <cell r="A1691" t="str">
            <v>T210032</v>
          </cell>
          <cell r="B1691" t="str">
            <v>連通管</v>
          </cell>
          <cell r="C1691" t="str">
            <v>か所</v>
          </cell>
          <cell r="D1691" t="str">
            <v>硬質塩化ビニル管</v>
          </cell>
          <cell r="E1691" t="str">
            <v>VP 150φ</v>
          </cell>
          <cell r="G1691" t="str">
            <v>ｍ</v>
          </cell>
          <cell r="H1691">
            <v>0.6</v>
          </cell>
          <cell r="I1691" t="e">
            <v>#N/A</v>
          </cell>
          <cell r="J1691" t="e">
            <v>#N/A</v>
          </cell>
          <cell r="K1691" t="e">
            <v>#N/A</v>
          </cell>
        </row>
        <row r="1693">
          <cell r="B1693" t="str">
            <v>VP150φ L600</v>
          </cell>
          <cell r="D1693" t="str">
            <v>型枠工</v>
          </cell>
          <cell r="G1693" t="str">
            <v>人</v>
          </cell>
          <cell r="H1693">
            <v>8.9999999999999993E-3</v>
          </cell>
          <cell r="I1693">
            <v>20200</v>
          </cell>
          <cell r="J1693">
            <v>182</v>
          </cell>
        </row>
        <row r="1695">
          <cell r="D1695" t="str">
            <v>その他</v>
          </cell>
          <cell r="E1695" t="str">
            <v>（材+労）×10%</v>
          </cell>
          <cell r="J1695" t="e">
            <v>#N/A</v>
          </cell>
        </row>
        <row r="1697">
          <cell r="D1697" t="str">
            <v>計</v>
          </cell>
          <cell r="J1697" t="e">
            <v>#N/A</v>
          </cell>
        </row>
        <row r="1701">
          <cell r="A1701" t="str">
            <v>T210033</v>
          </cell>
          <cell r="B1701" t="str">
            <v>連通管</v>
          </cell>
          <cell r="C1701" t="str">
            <v>か所</v>
          </cell>
          <cell r="D1701" t="str">
            <v>硬質塩化ビニル管</v>
          </cell>
          <cell r="E1701" t="str">
            <v>VP 150φ</v>
          </cell>
          <cell r="G1701" t="str">
            <v>ｍ</v>
          </cell>
          <cell r="H1701">
            <v>0.6</v>
          </cell>
          <cell r="I1701" t="e">
            <v>#N/A</v>
          </cell>
          <cell r="J1701" t="e">
            <v>#N/A</v>
          </cell>
          <cell r="K1701" t="e">
            <v>#N/A</v>
          </cell>
        </row>
        <row r="1703">
          <cell r="B1703" t="str">
            <v>VP150φ L950</v>
          </cell>
          <cell r="D1703" t="str">
            <v>型枠工</v>
          </cell>
          <cell r="G1703" t="str">
            <v>人</v>
          </cell>
          <cell r="H1703">
            <v>8.9999999999999993E-3</v>
          </cell>
          <cell r="I1703">
            <v>20200</v>
          </cell>
          <cell r="J1703">
            <v>182</v>
          </cell>
        </row>
        <row r="1705">
          <cell r="D1705" t="str">
            <v>その他</v>
          </cell>
          <cell r="E1705" t="str">
            <v>（材+労）×10%</v>
          </cell>
          <cell r="J1705" t="e">
            <v>#N/A</v>
          </cell>
        </row>
        <row r="1707">
          <cell r="D1707" t="str">
            <v>計</v>
          </cell>
          <cell r="J1707" t="e">
            <v>#N/A</v>
          </cell>
        </row>
        <row r="1711">
          <cell r="A1711" t="str">
            <v>T210034</v>
          </cell>
          <cell r="B1711" t="str">
            <v>連通管</v>
          </cell>
          <cell r="C1711" t="str">
            <v>か所</v>
          </cell>
          <cell r="D1711" t="str">
            <v>硬質塩化ビニル管</v>
          </cell>
          <cell r="E1711" t="str">
            <v>VP 150φ</v>
          </cell>
          <cell r="G1711" t="str">
            <v>ｍ</v>
          </cell>
          <cell r="H1711">
            <v>1</v>
          </cell>
          <cell r="I1711" t="e">
            <v>#N/A</v>
          </cell>
          <cell r="J1711" t="e">
            <v>#N/A</v>
          </cell>
          <cell r="K1711" t="e">
            <v>#N/A</v>
          </cell>
        </row>
        <row r="1713">
          <cell r="B1713" t="str">
            <v>VP150φ L1000</v>
          </cell>
          <cell r="D1713" t="str">
            <v>型枠工</v>
          </cell>
          <cell r="G1713" t="str">
            <v>人</v>
          </cell>
          <cell r="H1713">
            <v>8.9999999999999993E-3</v>
          </cell>
          <cell r="I1713">
            <v>20200</v>
          </cell>
          <cell r="J1713">
            <v>182</v>
          </cell>
        </row>
        <row r="1715">
          <cell r="D1715" t="str">
            <v>その他</v>
          </cell>
          <cell r="E1715" t="str">
            <v>（材+労）×10%</v>
          </cell>
          <cell r="J1715" t="e">
            <v>#N/A</v>
          </cell>
        </row>
        <row r="1717">
          <cell r="D1717" t="str">
            <v>計</v>
          </cell>
          <cell r="J1717" t="e">
            <v>#N/A</v>
          </cell>
        </row>
        <row r="1797">
          <cell r="A1797" t="str">
            <v>T210100</v>
          </cell>
          <cell r="B1797" t="str">
            <v>化粧鏡</v>
          </cell>
          <cell r="C1797" t="str">
            <v>ｍ</v>
          </cell>
          <cell r="D1797" t="str">
            <v>クリアミラー</v>
          </cell>
          <cell r="E1797" t="str">
            <v>ｔ5</v>
          </cell>
          <cell r="G1797" t="str">
            <v>㎡</v>
          </cell>
          <cell r="H1797">
            <v>0.95199999999999996</v>
          </cell>
          <cell r="I1797" t="e">
            <v>#N/A</v>
          </cell>
          <cell r="J1797" t="e">
            <v>#N/A</v>
          </cell>
          <cell r="K1797" t="e">
            <v>#N/A</v>
          </cell>
        </row>
        <row r="1799">
          <cell r="B1799" t="str">
            <v>w865*h1100</v>
          </cell>
          <cell r="D1799" t="str">
            <v>計</v>
          </cell>
          <cell r="J1799" t="e">
            <v>#N/A</v>
          </cell>
        </row>
        <row r="1803">
          <cell r="A1803" t="str">
            <v>T210101</v>
          </cell>
          <cell r="B1803" t="str">
            <v>化粧鏡</v>
          </cell>
          <cell r="C1803" t="str">
            <v>ｍ</v>
          </cell>
          <cell r="D1803" t="str">
            <v>クリアミラー</v>
          </cell>
          <cell r="E1803" t="str">
            <v>ｔ5</v>
          </cell>
          <cell r="G1803" t="str">
            <v>㎡</v>
          </cell>
          <cell r="H1803">
            <v>1</v>
          </cell>
          <cell r="I1803" t="e">
            <v>#N/A</v>
          </cell>
          <cell r="J1803" t="e">
            <v>#N/A</v>
          </cell>
          <cell r="K1803" t="e">
            <v>#N/A</v>
          </cell>
        </row>
        <row r="1805">
          <cell r="B1805" t="str">
            <v>w1000*h1000</v>
          </cell>
          <cell r="D1805" t="str">
            <v>計</v>
          </cell>
          <cell r="J1805" t="e">
            <v>#N/A</v>
          </cell>
        </row>
        <row r="1809">
          <cell r="A1809" t="str">
            <v>T210102</v>
          </cell>
          <cell r="B1809" t="str">
            <v>化粧鏡</v>
          </cell>
          <cell r="C1809" t="str">
            <v>ｍ</v>
          </cell>
          <cell r="D1809" t="str">
            <v>クリアミラー</v>
          </cell>
          <cell r="E1809" t="str">
            <v>ｔ5</v>
          </cell>
          <cell r="G1809" t="str">
            <v>㎡</v>
          </cell>
          <cell r="H1809">
            <v>1.7549999999999999</v>
          </cell>
          <cell r="I1809" t="e">
            <v>#N/A</v>
          </cell>
          <cell r="J1809" t="e">
            <v>#N/A</v>
          </cell>
          <cell r="K1809" t="e">
            <v>#N/A</v>
          </cell>
        </row>
        <row r="1811">
          <cell r="B1811" t="str">
            <v>w1595*h1100</v>
          </cell>
          <cell r="D1811" t="str">
            <v>計</v>
          </cell>
          <cell r="J1811" t="e">
            <v>#N/A</v>
          </cell>
        </row>
        <row r="1815">
          <cell r="A1815" t="str">
            <v>T210103</v>
          </cell>
          <cell r="B1815" t="str">
            <v>化粧鏡</v>
          </cell>
          <cell r="C1815" t="str">
            <v>ｍ</v>
          </cell>
          <cell r="D1815" t="str">
            <v>クリアミラー</v>
          </cell>
          <cell r="E1815" t="str">
            <v>ｔ5</v>
          </cell>
          <cell r="G1815" t="str">
            <v>㎡</v>
          </cell>
          <cell r="H1815">
            <v>1.76</v>
          </cell>
          <cell r="I1815" t="e">
            <v>#N/A</v>
          </cell>
          <cell r="J1815" t="e">
            <v>#N/A</v>
          </cell>
          <cell r="K1815" t="e">
            <v>#N/A</v>
          </cell>
        </row>
        <row r="1817">
          <cell r="B1817" t="str">
            <v>w1600*h1100</v>
          </cell>
          <cell r="D1817" t="str">
            <v>計</v>
          </cell>
          <cell r="J1817" t="e">
            <v>#N/A</v>
          </cell>
        </row>
        <row r="1821">
          <cell r="A1821" t="str">
            <v>T210104</v>
          </cell>
          <cell r="B1821" t="str">
            <v>化粧鏡</v>
          </cell>
          <cell r="C1821" t="str">
            <v>ｍ</v>
          </cell>
          <cell r="D1821" t="str">
            <v>クリアミラー</v>
          </cell>
          <cell r="E1821" t="str">
            <v>ｔ5</v>
          </cell>
          <cell r="G1821" t="str">
            <v>㎡</v>
          </cell>
          <cell r="H1821">
            <v>1.8149999999999999</v>
          </cell>
          <cell r="I1821" t="e">
            <v>#N/A</v>
          </cell>
          <cell r="J1821" t="e">
            <v>#N/A</v>
          </cell>
          <cell r="K1821" t="e">
            <v>#N/A</v>
          </cell>
        </row>
        <row r="1823">
          <cell r="B1823" t="str">
            <v>w1650*h1100</v>
          </cell>
          <cell r="D1823" t="str">
            <v>計</v>
          </cell>
          <cell r="J1823" t="e">
            <v>#N/A</v>
          </cell>
        </row>
        <row r="1827">
          <cell r="A1827" t="str">
            <v>T210105</v>
          </cell>
          <cell r="B1827" t="str">
            <v>化粧鏡</v>
          </cell>
          <cell r="C1827" t="str">
            <v>ｍ</v>
          </cell>
          <cell r="D1827" t="str">
            <v>クリアミラー</v>
          </cell>
          <cell r="E1827" t="str">
            <v>ｔ5</v>
          </cell>
          <cell r="G1827" t="str">
            <v>㎡</v>
          </cell>
          <cell r="H1827">
            <v>1.87</v>
          </cell>
          <cell r="I1827" t="e">
            <v>#N/A</v>
          </cell>
          <cell r="J1827" t="e">
            <v>#N/A</v>
          </cell>
          <cell r="K1827" t="e">
            <v>#N/A</v>
          </cell>
        </row>
        <row r="1829">
          <cell r="B1829" t="str">
            <v>w1700*h1100</v>
          </cell>
          <cell r="D1829" t="str">
            <v>計</v>
          </cell>
          <cell r="J1829" t="e">
            <v>#N/A</v>
          </cell>
        </row>
        <row r="1833">
          <cell r="A1833" t="str">
            <v>T210106</v>
          </cell>
          <cell r="B1833" t="str">
            <v>化粧鏡</v>
          </cell>
          <cell r="C1833" t="str">
            <v>ｍ</v>
          </cell>
          <cell r="D1833" t="str">
            <v>クリアミラー</v>
          </cell>
          <cell r="E1833" t="str">
            <v>ｔ5</v>
          </cell>
          <cell r="G1833" t="str">
            <v>㎡</v>
          </cell>
          <cell r="H1833">
            <v>2.5299999999999998</v>
          </cell>
          <cell r="I1833" t="e">
            <v>#N/A</v>
          </cell>
          <cell r="J1833" t="e">
            <v>#N/A</v>
          </cell>
          <cell r="K1833" t="e">
            <v>#N/A</v>
          </cell>
        </row>
        <row r="1835">
          <cell r="B1835" t="str">
            <v>w2300*h1100</v>
          </cell>
          <cell r="D1835" t="str">
            <v>計</v>
          </cell>
          <cell r="J1835" t="e">
            <v>#N/A</v>
          </cell>
        </row>
        <row r="1845">
          <cell r="A1845" t="str">
            <v>T210107</v>
          </cell>
          <cell r="B1845" t="str">
            <v>化粧鏡</v>
          </cell>
          <cell r="C1845" t="str">
            <v>ｍ</v>
          </cell>
          <cell r="D1845" t="str">
            <v>クリアミラー</v>
          </cell>
          <cell r="E1845" t="str">
            <v>ｔ5</v>
          </cell>
          <cell r="G1845" t="str">
            <v>㎡</v>
          </cell>
          <cell r="H1845">
            <v>2.6619999999999999</v>
          </cell>
          <cell r="I1845" t="e">
            <v>#N/A</v>
          </cell>
          <cell r="J1845" t="e">
            <v>#N/A</v>
          </cell>
          <cell r="K1845" t="e">
            <v>#N/A</v>
          </cell>
        </row>
        <row r="1847">
          <cell r="B1847" t="str">
            <v>w2420*h1100</v>
          </cell>
          <cell r="D1847" t="str">
            <v>計</v>
          </cell>
          <cell r="J1847" t="e">
            <v>#N/A</v>
          </cell>
        </row>
        <row r="1851">
          <cell r="A1851" t="str">
            <v>T210108</v>
          </cell>
          <cell r="B1851" t="str">
            <v>化粧鏡</v>
          </cell>
          <cell r="C1851" t="str">
            <v>ｍ</v>
          </cell>
          <cell r="D1851" t="str">
            <v>クリアミラー</v>
          </cell>
          <cell r="E1851" t="str">
            <v>ｔ5</v>
          </cell>
          <cell r="G1851" t="str">
            <v>㎡</v>
          </cell>
          <cell r="H1851">
            <v>0.40500000000000003</v>
          </cell>
          <cell r="I1851" t="e">
            <v>#N/A</v>
          </cell>
          <cell r="J1851" t="e">
            <v>#N/A</v>
          </cell>
          <cell r="K1851" t="e">
            <v>#N/A</v>
          </cell>
        </row>
        <row r="1853">
          <cell r="B1853" t="str">
            <v>w450*h900</v>
          </cell>
          <cell r="D1853" t="str">
            <v>計</v>
          </cell>
          <cell r="J1853" t="e">
            <v>#N/A</v>
          </cell>
        </row>
        <row r="1857">
          <cell r="A1857" t="str">
            <v>T210200</v>
          </cell>
          <cell r="B1857" t="str">
            <v>流し台</v>
          </cell>
          <cell r="C1857" t="str">
            <v>か所</v>
          </cell>
          <cell r="D1857" t="str">
            <v>流し台</v>
          </cell>
          <cell r="E1857" t="str">
            <v>ｗ1500（1600）</v>
          </cell>
          <cell r="G1857" t="str">
            <v>か所</v>
          </cell>
          <cell r="H1857">
            <v>1</v>
          </cell>
          <cell r="I1857" t="e">
            <v>#N/A</v>
          </cell>
          <cell r="J1857" t="e">
            <v>#N/A</v>
          </cell>
          <cell r="K1857" t="e">
            <v>#N/A</v>
          </cell>
        </row>
        <row r="1859">
          <cell r="D1859" t="str">
            <v>吊り戸棚</v>
          </cell>
          <cell r="E1859" t="str">
            <v>ｗ1500（1600）</v>
          </cell>
          <cell r="G1859" t="str">
            <v>か所</v>
          </cell>
          <cell r="H1859">
            <v>1</v>
          </cell>
          <cell r="I1859" t="e">
            <v>#N/A</v>
          </cell>
          <cell r="J1859" t="e">
            <v>#N/A</v>
          </cell>
        </row>
        <row r="1861">
          <cell r="D1861" t="str">
            <v>計</v>
          </cell>
          <cell r="J1861" t="e">
            <v>#N/A</v>
          </cell>
        </row>
        <row r="1867">
          <cell r="A1867" t="str">
            <v>T210900</v>
          </cell>
          <cell r="B1867" t="str">
            <v>連通管</v>
          </cell>
          <cell r="C1867" t="str">
            <v>㎡</v>
          </cell>
          <cell r="D1867" t="str">
            <v>硬質塩化ビニル管</v>
          </cell>
          <cell r="E1867" t="str">
            <v>VP 50φ</v>
          </cell>
          <cell r="G1867" t="str">
            <v>ｍ</v>
          </cell>
          <cell r="H1867">
            <v>0.35</v>
          </cell>
          <cell r="I1867" t="e">
            <v>#N/A</v>
          </cell>
          <cell r="J1867" t="e">
            <v>#N/A</v>
          </cell>
          <cell r="K1867" t="e">
            <v>#N/A</v>
          </cell>
        </row>
        <row r="1869">
          <cell r="B1869" t="str">
            <v>VP50φ L350</v>
          </cell>
          <cell r="D1869" t="str">
            <v>型枠工</v>
          </cell>
          <cell r="G1869" t="str">
            <v>人</v>
          </cell>
          <cell r="H1869">
            <v>8.9999999999999993E-3</v>
          </cell>
          <cell r="I1869">
            <v>20200</v>
          </cell>
          <cell r="J1869">
            <v>182</v>
          </cell>
        </row>
        <row r="1871">
          <cell r="D1871" t="str">
            <v>その他</v>
          </cell>
          <cell r="E1871" t="str">
            <v>（材+労）×10%</v>
          </cell>
          <cell r="J1871" t="e">
            <v>#N/A</v>
          </cell>
        </row>
        <row r="1873">
          <cell r="D1873" t="str">
            <v>計</v>
          </cell>
          <cell r="J1873" t="e">
            <v>#N/A</v>
          </cell>
        </row>
        <row r="1879">
          <cell r="A1879" t="str">
            <v>T210901</v>
          </cell>
          <cell r="B1879" t="str">
            <v>連通管</v>
          </cell>
          <cell r="C1879" t="str">
            <v>㎡</v>
          </cell>
          <cell r="D1879" t="str">
            <v>硬質塩化ビニル管</v>
          </cell>
          <cell r="E1879" t="str">
            <v>VP 50φ</v>
          </cell>
          <cell r="G1879" t="str">
            <v>ｍ</v>
          </cell>
          <cell r="H1879">
            <v>0.9</v>
          </cell>
          <cell r="I1879" t="e">
            <v>#N/A</v>
          </cell>
          <cell r="J1879" t="e">
            <v>#N/A</v>
          </cell>
          <cell r="K1879" t="e">
            <v>#N/A</v>
          </cell>
        </row>
        <row r="1881">
          <cell r="B1881" t="str">
            <v>VP50φ L900</v>
          </cell>
          <cell r="D1881" t="str">
            <v>型枠工</v>
          </cell>
          <cell r="G1881" t="str">
            <v>人</v>
          </cell>
          <cell r="H1881">
            <v>8.9999999999999993E-3</v>
          </cell>
          <cell r="I1881">
            <v>20200</v>
          </cell>
          <cell r="J1881">
            <v>182</v>
          </cell>
        </row>
        <row r="1883">
          <cell r="D1883" t="str">
            <v>その他</v>
          </cell>
          <cell r="E1883" t="str">
            <v>（材+労）×10%</v>
          </cell>
          <cell r="J1883" t="e">
            <v>#N/A</v>
          </cell>
        </row>
        <row r="1885">
          <cell r="D1885" t="str">
            <v>計</v>
          </cell>
          <cell r="J1885" t="e">
            <v>#N/A</v>
          </cell>
        </row>
        <row r="1891">
          <cell r="A1891" t="str">
            <v>T210902</v>
          </cell>
          <cell r="B1891" t="str">
            <v>連通管</v>
          </cell>
          <cell r="C1891" t="str">
            <v>㎡</v>
          </cell>
          <cell r="D1891" t="str">
            <v>硬質塩化ビニル管</v>
          </cell>
          <cell r="E1891" t="str">
            <v>VP 200φ</v>
          </cell>
          <cell r="G1891" t="str">
            <v>ｍ</v>
          </cell>
          <cell r="H1891">
            <v>0.18</v>
          </cell>
          <cell r="I1891" t="e">
            <v>#N/A</v>
          </cell>
          <cell r="J1891" t="e">
            <v>#N/A</v>
          </cell>
          <cell r="K1891" t="e">
            <v>#N/A</v>
          </cell>
        </row>
        <row r="1893">
          <cell r="B1893" t="str">
            <v>VP200/2φ L180</v>
          </cell>
          <cell r="D1893" t="str">
            <v>型枠工</v>
          </cell>
          <cell r="G1893" t="str">
            <v>人</v>
          </cell>
          <cell r="H1893">
            <v>8.9999999999999993E-3</v>
          </cell>
          <cell r="I1893">
            <v>20200</v>
          </cell>
          <cell r="J1893">
            <v>182</v>
          </cell>
        </row>
        <row r="1895">
          <cell r="D1895" t="str">
            <v>その他</v>
          </cell>
          <cell r="E1895" t="str">
            <v>（材+労）×10%</v>
          </cell>
          <cell r="J1895" t="e">
            <v>#N/A</v>
          </cell>
        </row>
        <row r="1897">
          <cell r="D1897" t="str">
            <v>計</v>
          </cell>
          <cell r="J1897" t="e">
            <v>#N/A</v>
          </cell>
        </row>
        <row r="1903">
          <cell r="A1903" t="str">
            <v>T210903</v>
          </cell>
          <cell r="B1903" t="str">
            <v>連通管</v>
          </cell>
          <cell r="C1903" t="str">
            <v>㎡</v>
          </cell>
          <cell r="D1903" t="str">
            <v>硬質塩化ビニル管</v>
          </cell>
          <cell r="E1903" t="str">
            <v>VP 200φ</v>
          </cell>
          <cell r="G1903" t="str">
            <v>ｍ</v>
          </cell>
          <cell r="H1903">
            <v>0.6</v>
          </cell>
          <cell r="I1903" t="e">
            <v>#N/A</v>
          </cell>
          <cell r="J1903" t="e">
            <v>#N/A</v>
          </cell>
          <cell r="K1903" t="e">
            <v>#N/A</v>
          </cell>
        </row>
        <row r="1905">
          <cell r="B1905" t="str">
            <v>VP200/2φ L600</v>
          </cell>
          <cell r="D1905" t="str">
            <v>型枠工</v>
          </cell>
          <cell r="G1905" t="str">
            <v>人</v>
          </cell>
          <cell r="H1905">
            <v>8.9999999999999993E-3</v>
          </cell>
          <cell r="I1905">
            <v>20200</v>
          </cell>
          <cell r="J1905">
            <v>182</v>
          </cell>
        </row>
        <row r="1907">
          <cell r="D1907" t="str">
            <v>その他</v>
          </cell>
          <cell r="E1907" t="str">
            <v>（材+労）×10%</v>
          </cell>
          <cell r="J1907" t="e">
            <v>#N/A</v>
          </cell>
        </row>
        <row r="1909">
          <cell r="D1909" t="str">
            <v>計</v>
          </cell>
          <cell r="J1909" t="e">
            <v>#N/A</v>
          </cell>
        </row>
        <row r="1915">
          <cell r="A1915" t="str">
            <v>T210904</v>
          </cell>
          <cell r="B1915" t="str">
            <v>連通管</v>
          </cell>
          <cell r="C1915" t="str">
            <v>㎡</v>
          </cell>
          <cell r="D1915" t="str">
            <v>硬質塩化ビニル管</v>
          </cell>
          <cell r="E1915" t="str">
            <v>VP 200φ</v>
          </cell>
          <cell r="G1915" t="str">
            <v>ｍ</v>
          </cell>
          <cell r="H1915">
            <v>0.7</v>
          </cell>
          <cell r="I1915" t="e">
            <v>#N/A</v>
          </cell>
          <cell r="J1915" t="e">
            <v>#N/A</v>
          </cell>
          <cell r="K1915" t="e">
            <v>#N/A</v>
          </cell>
        </row>
        <row r="1917">
          <cell r="B1917" t="str">
            <v>VP200/2φ L700</v>
          </cell>
          <cell r="D1917" t="str">
            <v>型枠工</v>
          </cell>
          <cell r="G1917" t="str">
            <v>人</v>
          </cell>
          <cell r="H1917">
            <v>8.9999999999999993E-3</v>
          </cell>
          <cell r="I1917">
            <v>20200</v>
          </cell>
          <cell r="J1917">
            <v>182</v>
          </cell>
        </row>
        <row r="1919">
          <cell r="D1919" t="str">
            <v>その他</v>
          </cell>
          <cell r="E1919" t="str">
            <v>（材+労）×10%</v>
          </cell>
          <cell r="J1919" t="e">
            <v>#N/A</v>
          </cell>
        </row>
        <row r="1921">
          <cell r="D1921" t="str">
            <v>計</v>
          </cell>
          <cell r="J1921" t="e">
            <v>#N/A</v>
          </cell>
        </row>
        <row r="1935">
          <cell r="A1935" t="str">
            <v>T210905</v>
          </cell>
          <cell r="B1935" t="str">
            <v>連通管</v>
          </cell>
          <cell r="C1935" t="str">
            <v>㎡</v>
          </cell>
          <cell r="D1935" t="str">
            <v>硬質塩化ビニル管</v>
          </cell>
          <cell r="E1935" t="str">
            <v>VP 200φ</v>
          </cell>
          <cell r="G1935" t="str">
            <v>ｍ</v>
          </cell>
          <cell r="H1935">
            <v>0.8</v>
          </cell>
          <cell r="I1935" t="e">
            <v>#N/A</v>
          </cell>
          <cell r="J1935" t="e">
            <v>#N/A</v>
          </cell>
          <cell r="K1935" t="e">
            <v>#N/A</v>
          </cell>
        </row>
        <row r="1937">
          <cell r="B1937" t="str">
            <v>VP200/2φ L800</v>
          </cell>
          <cell r="D1937" t="str">
            <v>型枠工</v>
          </cell>
          <cell r="G1937" t="str">
            <v>人</v>
          </cell>
          <cell r="H1937">
            <v>8.9999999999999993E-3</v>
          </cell>
          <cell r="I1937">
            <v>20200</v>
          </cell>
          <cell r="J1937">
            <v>182</v>
          </cell>
        </row>
        <row r="1939">
          <cell r="D1939" t="str">
            <v>その他</v>
          </cell>
          <cell r="E1939" t="str">
            <v>（材+労）×10%</v>
          </cell>
          <cell r="J1939" t="e">
            <v>#N/A</v>
          </cell>
        </row>
        <row r="1941">
          <cell r="D1941" t="str">
            <v>計</v>
          </cell>
          <cell r="J1941" t="e">
            <v>#N/A</v>
          </cell>
        </row>
        <row r="1947">
          <cell r="A1947" t="str">
            <v>T210910</v>
          </cell>
          <cell r="B1947" t="str">
            <v>通気管</v>
          </cell>
          <cell r="C1947" t="str">
            <v>㎡</v>
          </cell>
          <cell r="D1947" t="str">
            <v>硬質塩化ビニル管</v>
          </cell>
          <cell r="E1947" t="str">
            <v>VP 150φ</v>
          </cell>
          <cell r="G1947" t="str">
            <v>ｍ</v>
          </cell>
          <cell r="H1947">
            <v>0.18</v>
          </cell>
          <cell r="I1947" t="e">
            <v>#N/A</v>
          </cell>
          <cell r="J1947" t="e">
            <v>#N/A</v>
          </cell>
          <cell r="K1947" t="e">
            <v>#N/A</v>
          </cell>
        </row>
        <row r="1949">
          <cell r="B1949" t="str">
            <v>VP150φ L180</v>
          </cell>
          <cell r="D1949" t="str">
            <v>型枠工</v>
          </cell>
          <cell r="G1949" t="str">
            <v>人</v>
          </cell>
          <cell r="H1949">
            <v>8.9999999999999993E-3</v>
          </cell>
          <cell r="I1949">
            <v>20200</v>
          </cell>
          <cell r="J1949">
            <v>182</v>
          </cell>
        </row>
        <row r="1951">
          <cell r="D1951" t="str">
            <v>その他</v>
          </cell>
          <cell r="E1951" t="str">
            <v>（材+労）×10%</v>
          </cell>
          <cell r="J1951" t="e">
            <v>#N/A</v>
          </cell>
        </row>
        <row r="1953">
          <cell r="D1953" t="str">
            <v>計</v>
          </cell>
          <cell r="J1953" t="e">
            <v>#N/A</v>
          </cell>
        </row>
        <row r="1959">
          <cell r="A1959" t="str">
            <v>T210911</v>
          </cell>
          <cell r="B1959" t="str">
            <v>通気管</v>
          </cell>
          <cell r="C1959" t="str">
            <v>㎡</v>
          </cell>
          <cell r="D1959" t="str">
            <v>硬質塩化ビニル管</v>
          </cell>
          <cell r="E1959" t="str">
            <v>VP 150φ</v>
          </cell>
          <cell r="G1959" t="str">
            <v>ｍ</v>
          </cell>
          <cell r="H1959">
            <v>0.6</v>
          </cell>
          <cell r="I1959" t="e">
            <v>#N/A</v>
          </cell>
          <cell r="J1959" t="e">
            <v>#N/A</v>
          </cell>
          <cell r="K1959" t="e">
            <v>#N/A</v>
          </cell>
        </row>
        <row r="1961">
          <cell r="B1961" t="str">
            <v>VP150φ L600</v>
          </cell>
          <cell r="D1961" t="str">
            <v>型枠工</v>
          </cell>
          <cell r="G1961" t="str">
            <v>人</v>
          </cell>
          <cell r="H1961">
            <v>8.9999999999999993E-3</v>
          </cell>
          <cell r="I1961">
            <v>20200</v>
          </cell>
          <cell r="J1961">
            <v>182</v>
          </cell>
        </row>
        <row r="1963">
          <cell r="D1963" t="str">
            <v>その他</v>
          </cell>
          <cell r="E1963" t="str">
            <v>（材+労）×10%</v>
          </cell>
          <cell r="J1963" t="e">
            <v>#N/A</v>
          </cell>
        </row>
        <row r="1965">
          <cell r="D1965" t="str">
            <v>計</v>
          </cell>
          <cell r="J1965" t="e">
            <v>#N/A</v>
          </cell>
        </row>
        <row r="1971">
          <cell r="A1971" t="str">
            <v>T210912</v>
          </cell>
          <cell r="B1971" t="str">
            <v>通気管</v>
          </cell>
          <cell r="C1971" t="str">
            <v>㎡</v>
          </cell>
          <cell r="D1971" t="str">
            <v>硬質塩化ビニル管</v>
          </cell>
          <cell r="E1971" t="str">
            <v>VP 150φ</v>
          </cell>
          <cell r="G1971" t="str">
            <v>ｍ</v>
          </cell>
          <cell r="H1971">
            <v>0.7</v>
          </cell>
          <cell r="I1971" t="e">
            <v>#N/A</v>
          </cell>
          <cell r="J1971" t="e">
            <v>#N/A</v>
          </cell>
          <cell r="K1971" t="e">
            <v>#N/A</v>
          </cell>
        </row>
        <row r="1973">
          <cell r="B1973" t="str">
            <v>VP150φ L700</v>
          </cell>
          <cell r="D1973" t="str">
            <v>型枠工</v>
          </cell>
          <cell r="G1973" t="str">
            <v>人</v>
          </cell>
          <cell r="H1973">
            <v>8.9999999999999993E-3</v>
          </cell>
          <cell r="I1973">
            <v>20200</v>
          </cell>
          <cell r="J1973">
            <v>182</v>
          </cell>
        </row>
        <row r="1975">
          <cell r="D1975" t="str">
            <v>その他</v>
          </cell>
          <cell r="E1975" t="str">
            <v>（材+労）×10%</v>
          </cell>
          <cell r="J1975" t="e">
            <v>#N/A</v>
          </cell>
        </row>
        <row r="1977">
          <cell r="D1977" t="str">
            <v>計</v>
          </cell>
          <cell r="J1977" t="e">
            <v>#N/A</v>
          </cell>
        </row>
        <row r="1983">
          <cell r="A1983" t="str">
            <v>T210913</v>
          </cell>
          <cell r="B1983" t="str">
            <v>通気管</v>
          </cell>
          <cell r="C1983" t="str">
            <v>㎡</v>
          </cell>
          <cell r="D1983" t="str">
            <v>硬質塩化ビニル管</v>
          </cell>
          <cell r="E1983" t="str">
            <v>VP 150φ</v>
          </cell>
          <cell r="G1983" t="str">
            <v>ｍ</v>
          </cell>
          <cell r="H1983">
            <v>0.8</v>
          </cell>
          <cell r="I1983" t="e">
            <v>#N/A</v>
          </cell>
          <cell r="J1983" t="e">
            <v>#N/A</v>
          </cell>
          <cell r="K1983" t="e">
            <v>#N/A</v>
          </cell>
        </row>
        <row r="1985">
          <cell r="B1985" t="str">
            <v>VP150φ L800</v>
          </cell>
          <cell r="D1985" t="str">
            <v>型枠工</v>
          </cell>
          <cell r="G1985" t="str">
            <v>人</v>
          </cell>
          <cell r="H1985">
            <v>8.9999999999999993E-3</v>
          </cell>
          <cell r="I1985">
            <v>20200</v>
          </cell>
          <cell r="J1985">
            <v>182</v>
          </cell>
        </row>
        <row r="1987">
          <cell r="D1987" t="str">
            <v>その他</v>
          </cell>
          <cell r="E1987" t="str">
            <v>（材+労）×10%</v>
          </cell>
          <cell r="J1987" t="e">
            <v>#N/A</v>
          </cell>
        </row>
        <row r="1989">
          <cell r="D1989" t="str">
            <v>計</v>
          </cell>
          <cell r="J1989" t="e">
            <v>#N/A</v>
          </cell>
        </row>
        <row r="1995">
          <cell r="A1995" t="str">
            <v>T210920</v>
          </cell>
          <cell r="B1995" t="str">
            <v>止水板</v>
          </cell>
          <cell r="C1995" t="str">
            <v>ｍ</v>
          </cell>
          <cell r="D1995" t="str">
            <v>止水板</v>
          </cell>
          <cell r="E1995" t="str">
            <v>ｺﾞﾑ 6*200</v>
          </cell>
          <cell r="G1995" t="str">
            <v>ｍ</v>
          </cell>
          <cell r="H1995">
            <v>1</v>
          </cell>
          <cell r="I1995" t="e">
            <v>#N/A</v>
          </cell>
          <cell r="J1995" t="e">
            <v>#N/A</v>
          </cell>
          <cell r="K1995" t="e">
            <v>#N/A</v>
          </cell>
        </row>
        <row r="1997">
          <cell r="D1997" t="str">
            <v>　〃　設置工</v>
          </cell>
          <cell r="G1997" t="str">
            <v>ｍ</v>
          </cell>
          <cell r="H1997">
            <v>1</v>
          </cell>
          <cell r="I1997">
            <v>1020</v>
          </cell>
          <cell r="J1997">
            <v>1020</v>
          </cell>
        </row>
        <row r="1999">
          <cell r="D1999" t="str">
            <v>計</v>
          </cell>
          <cell r="J1999" t="e">
            <v>#N/A</v>
          </cell>
        </row>
        <row r="2002">
          <cell r="C2002">
            <v>100</v>
          </cell>
        </row>
        <row r="2003">
          <cell r="A2003" t="str">
            <v>T220000</v>
          </cell>
          <cell r="B2003" t="str">
            <v>ｺﾝｸﾘｰﾄ舗装工</v>
          </cell>
          <cell r="C2003" t="str">
            <v>㎡</v>
          </cell>
          <cell r="K2003">
            <v>22760</v>
          </cell>
        </row>
        <row r="2005">
          <cell r="D2005" t="str">
            <v>路盤材料</v>
          </cell>
          <cell r="E2005" t="str">
            <v>RC-40</v>
          </cell>
          <cell r="G2005" t="str">
            <v>㎥</v>
          </cell>
          <cell r="H2005">
            <v>19.2</v>
          </cell>
          <cell r="I2005">
            <v>2200</v>
          </cell>
          <cell r="J2005">
            <v>42240</v>
          </cell>
        </row>
        <row r="2007">
          <cell r="D2007" t="str">
            <v>路盤材料敷均し締固め</v>
          </cell>
          <cell r="G2007" t="str">
            <v>㎡</v>
          </cell>
          <cell r="H2007">
            <v>100</v>
          </cell>
          <cell r="I2007">
            <v>140</v>
          </cell>
          <cell r="J2007">
            <v>14000</v>
          </cell>
        </row>
        <row r="2009">
          <cell r="D2009" t="str">
            <v>ﾚﾃﾞｨﾐｸｽﾄｺﾝｸﾘｰﾄ</v>
          </cell>
          <cell r="E2009" t="str">
            <v>18-15</v>
          </cell>
          <cell r="G2009" t="str">
            <v>ｔ</v>
          </cell>
          <cell r="H2009">
            <v>15.6</v>
          </cell>
          <cell r="I2009">
            <v>32000</v>
          </cell>
          <cell r="J2009">
            <v>499200</v>
          </cell>
        </row>
        <row r="2011">
          <cell r="D2011" t="str">
            <v>溶接金網</v>
          </cell>
          <cell r="E2011" t="str">
            <v>6φ-150*150</v>
          </cell>
          <cell r="G2011" t="str">
            <v>㎡</v>
          </cell>
          <cell r="H2011">
            <v>100</v>
          </cell>
          <cell r="I2011">
            <v>13000</v>
          </cell>
          <cell r="J2011">
            <v>1300000</v>
          </cell>
        </row>
        <row r="2013">
          <cell r="D2013" t="str">
            <v>ｺﾝｸﾘｰﾄ舗設工</v>
          </cell>
          <cell r="G2013" t="str">
            <v>㎡</v>
          </cell>
          <cell r="H2013">
            <v>100</v>
          </cell>
          <cell r="I2013">
            <v>2140</v>
          </cell>
          <cell r="J2013">
            <v>214000</v>
          </cell>
        </row>
        <row r="2015">
          <cell r="D2015" t="str">
            <v>その他</v>
          </cell>
          <cell r="E2015" t="str">
            <v>（材+労+雑）×10%</v>
          </cell>
          <cell r="J2015">
            <v>206944</v>
          </cell>
        </row>
        <row r="2017">
          <cell r="D2017" t="str">
            <v>諸雑費</v>
          </cell>
          <cell r="J2017">
            <v>-384</v>
          </cell>
        </row>
        <row r="2019">
          <cell r="D2019" t="str">
            <v>計</v>
          </cell>
          <cell r="J2019">
            <v>2276000</v>
          </cell>
        </row>
        <row r="2021">
          <cell r="D2021" t="str">
            <v>１㎡あたり</v>
          </cell>
          <cell r="J2021">
            <v>22760</v>
          </cell>
        </row>
        <row r="2026">
          <cell r="C2026">
            <v>100</v>
          </cell>
        </row>
        <row r="2027">
          <cell r="A2027" t="str">
            <v>T220001</v>
          </cell>
          <cell r="B2027" t="str">
            <v>下層路盤工</v>
          </cell>
          <cell r="C2027" t="str">
            <v>㎡</v>
          </cell>
          <cell r="K2027">
            <v>610</v>
          </cell>
        </row>
        <row r="2029">
          <cell r="D2029" t="str">
            <v>路盤材料</v>
          </cell>
          <cell r="E2029" t="str">
            <v>RC-40</v>
          </cell>
          <cell r="G2029" t="str">
            <v>㎥</v>
          </cell>
          <cell r="H2029">
            <v>19.2</v>
          </cell>
          <cell r="I2029">
            <v>2200</v>
          </cell>
          <cell r="J2029">
            <v>42240</v>
          </cell>
        </row>
        <row r="2031">
          <cell r="D2031" t="str">
            <v>路盤材料敷均し締固め</v>
          </cell>
          <cell r="G2031" t="str">
            <v>㎡</v>
          </cell>
          <cell r="H2031">
            <v>100</v>
          </cell>
          <cell r="I2031">
            <v>140</v>
          </cell>
          <cell r="J2031">
            <v>14000</v>
          </cell>
        </row>
        <row r="2033">
          <cell r="D2033" t="str">
            <v>その他</v>
          </cell>
          <cell r="E2033" t="str">
            <v>（材+労+雑）×10%</v>
          </cell>
          <cell r="J2033">
            <v>5624</v>
          </cell>
        </row>
        <row r="2035">
          <cell r="D2035" t="str">
            <v>諸雑費</v>
          </cell>
          <cell r="J2035">
            <v>-864</v>
          </cell>
        </row>
        <row r="2037">
          <cell r="D2037" t="str">
            <v>計</v>
          </cell>
          <cell r="J2037">
            <v>61000</v>
          </cell>
        </row>
        <row r="2039">
          <cell r="D2039" t="str">
            <v>１㎡あたり</v>
          </cell>
          <cell r="J2039">
            <v>610</v>
          </cell>
        </row>
        <row r="2047">
          <cell r="B2047" t="str">
            <v>磁器タイル張</v>
          </cell>
          <cell r="C2047" t="str">
            <v>㎡</v>
          </cell>
          <cell r="D2047" t="str">
            <v>大型床タイル張</v>
          </cell>
          <cell r="E2047" t="str">
            <v>磁器質　300角</v>
          </cell>
          <cell r="G2047" t="str">
            <v>㎡</v>
          </cell>
          <cell r="H2047">
            <v>1</v>
          </cell>
          <cell r="I2047" t="e">
            <v>#N/A</v>
          </cell>
          <cell r="J2047" t="e">
            <v>#N/A</v>
          </cell>
          <cell r="K2047" t="e">
            <v>#N/A</v>
          </cell>
        </row>
        <row r="2048">
          <cell r="E2048" t="str">
            <v>ｔ150</v>
          </cell>
        </row>
        <row r="2049">
          <cell r="B2049" t="str">
            <v>(ｺﾝｸﾘｰﾄ土木の場合)</v>
          </cell>
          <cell r="D2049" t="str">
            <v>コンクリート舗装工</v>
          </cell>
          <cell r="E2049" t="str">
            <v>路盤共</v>
          </cell>
          <cell r="G2049" t="str">
            <v>㎡</v>
          </cell>
          <cell r="H2049">
            <v>1</v>
          </cell>
          <cell r="I2049">
            <v>22760</v>
          </cell>
          <cell r="J2049">
            <v>22760</v>
          </cell>
        </row>
        <row r="2051">
          <cell r="D2051" t="str">
            <v>計</v>
          </cell>
          <cell r="J2051" t="e">
            <v>#N/A</v>
          </cell>
        </row>
        <row r="2055">
          <cell r="A2055" t="str">
            <v>T220010</v>
          </cell>
          <cell r="B2055" t="str">
            <v>磁器タイル張</v>
          </cell>
          <cell r="C2055" t="str">
            <v>㎡</v>
          </cell>
          <cell r="D2055" t="str">
            <v>大型床タイル張</v>
          </cell>
          <cell r="E2055" t="str">
            <v>磁器質　300角</v>
          </cell>
          <cell r="G2055" t="str">
            <v>㎡</v>
          </cell>
          <cell r="H2055">
            <v>1</v>
          </cell>
          <cell r="I2055" t="e">
            <v>#N/A</v>
          </cell>
          <cell r="J2055" t="e">
            <v>#N/A</v>
          </cell>
          <cell r="K2055" t="e">
            <v>#N/A</v>
          </cell>
        </row>
        <row r="2056">
          <cell r="E2056" t="str">
            <v>t150</v>
          </cell>
        </row>
        <row r="2057">
          <cell r="B2057" t="str">
            <v>(ｺﾝｸﾘｰﾄ建築の場合)</v>
          </cell>
          <cell r="D2057" t="str">
            <v>普通コンクリート</v>
          </cell>
          <cell r="E2057" t="str">
            <v>18-15</v>
          </cell>
          <cell r="G2057" t="str">
            <v>㎥</v>
          </cell>
          <cell r="H2057">
            <v>0.15</v>
          </cell>
          <cell r="I2057">
            <v>32000</v>
          </cell>
          <cell r="J2057">
            <v>4800</v>
          </cell>
        </row>
        <row r="2059">
          <cell r="D2059" t="str">
            <v>　　　　　〃　　　　打手間</v>
          </cell>
          <cell r="G2059" t="str">
            <v>㎥</v>
          </cell>
          <cell r="H2059">
            <v>0.15</v>
          </cell>
          <cell r="I2059">
            <v>1440</v>
          </cell>
          <cell r="J2059">
            <v>216</v>
          </cell>
        </row>
        <row r="2061">
          <cell r="D2061" t="str">
            <v>溶接金網張り</v>
          </cell>
          <cell r="E2061" t="str">
            <v>6*150*150</v>
          </cell>
          <cell r="G2061" t="str">
            <v>㎡</v>
          </cell>
          <cell r="H2061">
            <v>1</v>
          </cell>
          <cell r="I2061" t="e">
            <v>#N/A</v>
          </cell>
          <cell r="J2061" t="e">
            <v>#N/A</v>
          </cell>
        </row>
        <row r="2063">
          <cell r="D2063" t="str">
            <v>下層路盤工</v>
          </cell>
          <cell r="G2063" t="str">
            <v>㎡</v>
          </cell>
          <cell r="H2063">
            <v>1</v>
          </cell>
          <cell r="I2063">
            <v>610</v>
          </cell>
          <cell r="J2063">
            <v>610</v>
          </cell>
        </row>
        <row r="2065">
          <cell r="D2065" t="str">
            <v>計</v>
          </cell>
          <cell r="J2065" t="e">
            <v>#N/A</v>
          </cell>
        </row>
        <row r="2070">
          <cell r="C2070">
            <v>100</v>
          </cell>
        </row>
        <row r="2071">
          <cell r="A2071" t="str">
            <v>T220011</v>
          </cell>
          <cell r="B2071" t="str">
            <v>透水性ｱｽﾌｧﾙﾄ舗装工</v>
          </cell>
          <cell r="C2071" t="str">
            <v>㎡</v>
          </cell>
          <cell r="K2071" t="e">
            <v>#N/A</v>
          </cell>
        </row>
        <row r="2073">
          <cell r="D2073" t="str">
            <v>路盤材料</v>
          </cell>
          <cell r="E2073" t="str">
            <v>RC-40</v>
          </cell>
          <cell r="G2073" t="str">
            <v>㎥</v>
          </cell>
          <cell r="H2073">
            <v>12.8</v>
          </cell>
          <cell r="I2073">
            <v>2200</v>
          </cell>
          <cell r="J2073">
            <v>28160</v>
          </cell>
        </row>
        <row r="2075">
          <cell r="D2075" t="str">
            <v>路盤材料敷均し締固め</v>
          </cell>
          <cell r="G2075" t="str">
            <v>㎡</v>
          </cell>
          <cell r="H2075">
            <v>100</v>
          </cell>
          <cell r="I2075">
            <v>140</v>
          </cell>
          <cell r="J2075">
            <v>14000</v>
          </cell>
        </row>
        <row r="2077">
          <cell r="D2077" t="str">
            <v>ｱｽﾌｧﾙﾄ混合物</v>
          </cell>
          <cell r="E2077" t="str">
            <v>透水性(13)</v>
          </cell>
          <cell r="G2077" t="str">
            <v>ｔ</v>
          </cell>
          <cell r="H2077">
            <v>6.6</v>
          </cell>
          <cell r="I2077" t="e">
            <v>#N/A</v>
          </cell>
          <cell r="J2077" t="e">
            <v>#N/A</v>
          </cell>
        </row>
        <row r="2078">
          <cell r="D2078" t="str">
            <v>ｱｽﾌｧﾙﾄ混合物</v>
          </cell>
        </row>
        <row r="2079">
          <cell r="D2079" t="str">
            <v>敷均し締固め</v>
          </cell>
          <cell r="G2079" t="str">
            <v>㎡</v>
          </cell>
          <cell r="H2079">
            <v>100</v>
          </cell>
          <cell r="I2079">
            <v>280</v>
          </cell>
          <cell r="J2079">
            <v>28000</v>
          </cell>
        </row>
        <row r="2081">
          <cell r="D2081" t="str">
            <v>その他</v>
          </cell>
          <cell r="E2081" t="str">
            <v>（材+労+雑）×10%</v>
          </cell>
          <cell r="J2081" t="e">
            <v>#N/A</v>
          </cell>
        </row>
        <row r="2083">
          <cell r="D2083" t="str">
            <v>諸雑費</v>
          </cell>
          <cell r="J2083" t="e">
            <v>#N/A</v>
          </cell>
        </row>
        <row r="2085">
          <cell r="D2085" t="str">
            <v>計</v>
          </cell>
          <cell r="J2085" t="e">
            <v>#N/A</v>
          </cell>
        </row>
        <row r="2087">
          <cell r="D2087" t="str">
            <v>１㎡あたり</v>
          </cell>
          <cell r="J2087" t="e">
            <v>#N/A</v>
          </cell>
        </row>
        <row r="2094">
          <cell r="C2094">
            <v>10</v>
          </cell>
        </row>
        <row r="2095">
          <cell r="A2095" t="str">
            <v>T220100</v>
          </cell>
          <cell r="B2095" t="str">
            <v>集水ますＡ</v>
          </cell>
          <cell r="C2095" t="str">
            <v>か所</v>
          </cell>
          <cell r="K2095">
            <v>64230</v>
          </cell>
        </row>
        <row r="2097">
          <cell r="D2097" t="str">
            <v>軽構造物土工</v>
          </cell>
          <cell r="G2097" t="str">
            <v>か所</v>
          </cell>
          <cell r="H2097">
            <v>10</v>
          </cell>
          <cell r="I2097">
            <v>3240</v>
          </cell>
          <cell r="J2097">
            <v>32400</v>
          </cell>
        </row>
        <row r="2099">
          <cell r="D2099" t="str">
            <v>基礎材料</v>
          </cell>
          <cell r="E2099" t="str">
            <v>RC-40</v>
          </cell>
          <cell r="G2099" t="str">
            <v>㎥</v>
          </cell>
          <cell r="H2099">
            <v>0.7</v>
          </cell>
          <cell r="I2099">
            <v>2200</v>
          </cell>
          <cell r="J2099">
            <v>1540</v>
          </cell>
        </row>
        <row r="2101">
          <cell r="D2101" t="str">
            <v>基礎工</v>
          </cell>
          <cell r="G2101" t="str">
            <v>㎡</v>
          </cell>
          <cell r="H2101">
            <v>6.2</v>
          </cell>
          <cell r="I2101">
            <v>680</v>
          </cell>
          <cell r="J2101">
            <v>4216</v>
          </cell>
        </row>
        <row r="2103">
          <cell r="D2103" t="str">
            <v>型枠工</v>
          </cell>
          <cell r="G2103" t="str">
            <v>㎡</v>
          </cell>
          <cell r="H2103">
            <v>26.1</v>
          </cell>
          <cell r="I2103">
            <v>6360</v>
          </cell>
          <cell r="J2103">
            <v>165996</v>
          </cell>
        </row>
        <row r="2105">
          <cell r="D2105" t="str">
            <v>ﾚﾃﾞｨﾐｸｽﾄｺﾝｸﾘｰﾄ</v>
          </cell>
          <cell r="E2105" t="str">
            <v>18-15</v>
          </cell>
          <cell r="G2105" t="str">
            <v>㎥</v>
          </cell>
          <cell r="H2105">
            <v>2</v>
          </cell>
          <cell r="I2105">
            <v>32000</v>
          </cell>
          <cell r="J2105">
            <v>64000</v>
          </cell>
        </row>
        <row r="2107">
          <cell r="D2107" t="str">
            <v>ｺﾝｸﾘｰﾄ工</v>
          </cell>
          <cell r="G2107" t="str">
            <v>㎥</v>
          </cell>
          <cell r="H2107">
            <v>2</v>
          </cell>
          <cell r="I2107">
            <v>9120</v>
          </cell>
          <cell r="J2107">
            <v>18240</v>
          </cell>
        </row>
        <row r="2109">
          <cell r="D2109" t="str">
            <v>集水ますふた</v>
          </cell>
          <cell r="G2109" t="str">
            <v>組</v>
          </cell>
          <cell r="H2109">
            <v>10</v>
          </cell>
          <cell r="I2109">
            <v>29539.999999999996</v>
          </cell>
          <cell r="J2109">
            <v>295400</v>
          </cell>
        </row>
        <row r="2111">
          <cell r="D2111" t="str">
            <v>集水ますふた据付工</v>
          </cell>
          <cell r="G2111" t="str">
            <v>組</v>
          </cell>
          <cell r="H2111">
            <v>10</v>
          </cell>
          <cell r="I2111">
            <v>220</v>
          </cell>
          <cell r="J2111">
            <v>2200</v>
          </cell>
        </row>
        <row r="2113">
          <cell r="D2113" t="str">
            <v>その他</v>
          </cell>
          <cell r="E2113" t="str">
            <v>（材+労+雑）×10%</v>
          </cell>
          <cell r="J2113">
            <v>58399</v>
          </cell>
        </row>
        <row r="2115">
          <cell r="D2115" t="str">
            <v>諸雑費</v>
          </cell>
          <cell r="J2115">
            <v>-91</v>
          </cell>
        </row>
        <row r="2117">
          <cell r="D2117" t="str">
            <v>計</v>
          </cell>
          <cell r="J2117">
            <v>642300</v>
          </cell>
        </row>
        <row r="2119">
          <cell r="D2119" t="str">
            <v>１か所あたり</v>
          </cell>
          <cell r="J2119">
            <v>64230</v>
          </cell>
        </row>
        <row r="2138">
          <cell r="C2138">
            <v>10</v>
          </cell>
        </row>
        <row r="2139">
          <cell r="A2139" t="str">
            <v>T220101</v>
          </cell>
          <cell r="B2139" t="str">
            <v>浸透ますB</v>
          </cell>
          <cell r="C2139" t="str">
            <v>か所</v>
          </cell>
          <cell r="K2139">
            <v>65360</v>
          </cell>
        </row>
        <row r="2141">
          <cell r="D2141" t="str">
            <v>軽構造物土工</v>
          </cell>
          <cell r="G2141" t="str">
            <v>か所</v>
          </cell>
          <cell r="H2141">
            <v>10</v>
          </cell>
          <cell r="I2141">
            <v>3240</v>
          </cell>
          <cell r="J2141">
            <v>32400</v>
          </cell>
        </row>
        <row r="2143">
          <cell r="D2143" t="str">
            <v>基礎材料</v>
          </cell>
          <cell r="E2143" t="str">
            <v>RC-40</v>
          </cell>
          <cell r="G2143" t="str">
            <v>㎥</v>
          </cell>
          <cell r="H2143">
            <v>2.2000000000000002</v>
          </cell>
          <cell r="I2143">
            <v>2200</v>
          </cell>
          <cell r="J2143">
            <v>4840</v>
          </cell>
        </row>
        <row r="2145">
          <cell r="D2145" t="str">
            <v>基礎工</v>
          </cell>
          <cell r="G2145" t="str">
            <v>㎡</v>
          </cell>
          <cell r="H2145">
            <v>6.2</v>
          </cell>
          <cell r="I2145">
            <v>680</v>
          </cell>
          <cell r="J2145">
            <v>4216</v>
          </cell>
        </row>
        <row r="2147">
          <cell r="D2147" t="str">
            <v>型枠工</v>
          </cell>
          <cell r="G2147" t="str">
            <v>㎡</v>
          </cell>
          <cell r="H2147">
            <v>28.2</v>
          </cell>
          <cell r="I2147">
            <v>6360</v>
          </cell>
          <cell r="J2147">
            <v>179352</v>
          </cell>
        </row>
        <row r="2149">
          <cell r="D2149" t="str">
            <v>ﾚﾃﾞｨﾐｸｽﾄｺﾝｸﾘｰﾄ</v>
          </cell>
          <cell r="E2149" t="str">
            <v>18-15</v>
          </cell>
          <cell r="G2149" t="str">
            <v>㎥</v>
          </cell>
          <cell r="H2149">
            <v>1.8</v>
          </cell>
          <cell r="I2149">
            <v>32000</v>
          </cell>
          <cell r="J2149">
            <v>57600</v>
          </cell>
        </row>
        <row r="2151">
          <cell r="D2151" t="str">
            <v>ｺﾝｸﾘｰﾄ工</v>
          </cell>
          <cell r="G2151" t="str">
            <v>㎥</v>
          </cell>
          <cell r="H2151">
            <v>2</v>
          </cell>
          <cell r="I2151">
            <v>9120</v>
          </cell>
          <cell r="J2151">
            <v>18240</v>
          </cell>
        </row>
        <row r="2153">
          <cell r="D2153" t="str">
            <v>集水ますふた</v>
          </cell>
          <cell r="G2153" t="str">
            <v>組</v>
          </cell>
          <cell r="H2153">
            <v>10</v>
          </cell>
          <cell r="I2153">
            <v>29539.999999999996</v>
          </cell>
          <cell r="J2153">
            <v>295400</v>
          </cell>
        </row>
        <row r="2155">
          <cell r="D2155" t="str">
            <v>集水ますふた据付工</v>
          </cell>
          <cell r="G2155" t="str">
            <v>組</v>
          </cell>
          <cell r="H2155">
            <v>10</v>
          </cell>
          <cell r="I2155">
            <v>220</v>
          </cell>
          <cell r="J2155">
            <v>2200</v>
          </cell>
        </row>
        <row r="2157">
          <cell r="D2157" t="str">
            <v>その他</v>
          </cell>
          <cell r="E2157" t="str">
            <v>（材+労+雑）×10%</v>
          </cell>
          <cell r="J2157">
            <v>59425</v>
          </cell>
        </row>
        <row r="2159">
          <cell r="D2159" t="str">
            <v>諸雑費</v>
          </cell>
          <cell r="J2159">
            <v>-73</v>
          </cell>
        </row>
        <row r="2161">
          <cell r="D2161" t="str">
            <v>計</v>
          </cell>
          <cell r="J2161">
            <v>653600</v>
          </cell>
        </row>
        <row r="2163">
          <cell r="D2163" t="str">
            <v>１か所あたり</v>
          </cell>
          <cell r="J2163">
            <v>65360</v>
          </cell>
        </row>
        <row r="2170">
          <cell r="C2170">
            <v>10</v>
          </cell>
        </row>
        <row r="2171">
          <cell r="A2171" t="str">
            <v>T220102</v>
          </cell>
          <cell r="B2171" t="str">
            <v>側溝</v>
          </cell>
          <cell r="C2171" t="str">
            <v>ｍ</v>
          </cell>
          <cell r="K2171">
            <v>57130</v>
          </cell>
        </row>
        <row r="2173">
          <cell r="D2173" t="str">
            <v>軽構造物土工</v>
          </cell>
          <cell r="G2173" t="str">
            <v>ｍ</v>
          </cell>
          <cell r="H2173">
            <v>10</v>
          </cell>
          <cell r="I2173">
            <v>3240</v>
          </cell>
          <cell r="J2173">
            <v>32400</v>
          </cell>
        </row>
        <row r="2175">
          <cell r="D2175" t="str">
            <v>基礎材料</v>
          </cell>
          <cell r="E2175" t="str">
            <v>RC-40</v>
          </cell>
          <cell r="G2175" t="str">
            <v>㎥</v>
          </cell>
          <cell r="H2175">
            <v>0.7</v>
          </cell>
          <cell r="I2175">
            <v>2200</v>
          </cell>
          <cell r="J2175">
            <v>1540</v>
          </cell>
        </row>
        <row r="2177">
          <cell r="D2177" t="str">
            <v>基礎工</v>
          </cell>
          <cell r="G2177" t="str">
            <v>㎡</v>
          </cell>
          <cell r="H2177">
            <v>5.9</v>
          </cell>
          <cell r="I2177">
            <v>680</v>
          </cell>
          <cell r="J2177">
            <v>4012</v>
          </cell>
        </row>
        <row r="2179">
          <cell r="D2179" t="str">
            <v>型枠工</v>
          </cell>
          <cell r="G2179" t="str">
            <v>㎡</v>
          </cell>
          <cell r="H2179">
            <v>13</v>
          </cell>
          <cell r="I2179">
            <v>5510</v>
          </cell>
          <cell r="J2179">
            <v>71630</v>
          </cell>
        </row>
        <row r="2181">
          <cell r="D2181" t="str">
            <v>ﾚﾃﾞｨﾐｸｽﾄｺﾝｸﾘｰﾄ</v>
          </cell>
          <cell r="E2181" t="str">
            <v>18-15</v>
          </cell>
          <cell r="G2181" t="str">
            <v>㎥</v>
          </cell>
          <cell r="H2181">
            <v>1.3</v>
          </cell>
          <cell r="I2181">
            <v>32000</v>
          </cell>
          <cell r="J2181">
            <v>41600</v>
          </cell>
        </row>
        <row r="2183">
          <cell r="D2183" t="str">
            <v>ｺﾝｸﾘｰﾄ工</v>
          </cell>
          <cell r="G2183" t="str">
            <v>㎥</v>
          </cell>
          <cell r="H2183">
            <v>1.3</v>
          </cell>
          <cell r="I2183">
            <v>9120</v>
          </cell>
          <cell r="J2183">
            <v>11856</v>
          </cell>
        </row>
        <row r="2185">
          <cell r="D2185" t="str">
            <v>集水ますふた</v>
          </cell>
          <cell r="G2185" t="str">
            <v>枚</v>
          </cell>
          <cell r="H2185">
            <v>10</v>
          </cell>
          <cell r="I2185">
            <v>35420</v>
          </cell>
          <cell r="J2185">
            <v>354200</v>
          </cell>
        </row>
        <row r="2187">
          <cell r="D2187" t="str">
            <v>集水ますふた据付工</v>
          </cell>
          <cell r="G2187" t="str">
            <v>枚</v>
          </cell>
          <cell r="H2187">
            <v>10</v>
          </cell>
          <cell r="I2187">
            <v>220</v>
          </cell>
          <cell r="J2187">
            <v>2200</v>
          </cell>
        </row>
        <row r="2189">
          <cell r="D2189" t="str">
            <v>その他</v>
          </cell>
          <cell r="E2189" t="str">
            <v>（材+労+雑）×10%</v>
          </cell>
          <cell r="J2189">
            <v>51944</v>
          </cell>
        </row>
        <row r="2191">
          <cell r="D2191" t="str">
            <v>諸雑費</v>
          </cell>
          <cell r="J2191">
            <v>-82</v>
          </cell>
        </row>
        <row r="2193">
          <cell r="D2193" t="str">
            <v>計</v>
          </cell>
          <cell r="J2193">
            <v>571300</v>
          </cell>
        </row>
        <row r="2195">
          <cell r="D2195" t="str">
            <v>１ｍあたり</v>
          </cell>
          <cell r="J2195">
            <v>57130</v>
          </cell>
        </row>
        <row r="2206">
          <cell r="C2206">
            <v>10</v>
          </cell>
        </row>
        <row r="2207">
          <cell r="A2207" t="str">
            <v>T220103</v>
          </cell>
          <cell r="B2207" t="str">
            <v>側溝T</v>
          </cell>
          <cell r="C2207" t="str">
            <v>ｍ</v>
          </cell>
          <cell r="K2207">
            <v>62520</v>
          </cell>
        </row>
        <row r="2209">
          <cell r="D2209" t="str">
            <v>軽構造物土工</v>
          </cell>
          <cell r="G2209" t="str">
            <v>ｍ</v>
          </cell>
          <cell r="H2209">
            <v>10</v>
          </cell>
          <cell r="I2209">
            <v>3240</v>
          </cell>
          <cell r="J2209">
            <v>32400</v>
          </cell>
        </row>
        <row r="2211">
          <cell r="D2211" t="str">
            <v>基礎材料</v>
          </cell>
          <cell r="E2211" t="str">
            <v>RC-40</v>
          </cell>
          <cell r="G2211" t="str">
            <v>㎥</v>
          </cell>
          <cell r="H2211">
            <v>0.7</v>
          </cell>
          <cell r="I2211">
            <v>2200</v>
          </cell>
          <cell r="J2211">
            <v>1540</v>
          </cell>
        </row>
        <row r="2213">
          <cell r="D2213" t="str">
            <v>基礎工</v>
          </cell>
          <cell r="G2213" t="str">
            <v>㎡</v>
          </cell>
          <cell r="H2213">
            <v>5.9</v>
          </cell>
          <cell r="I2213">
            <v>680</v>
          </cell>
          <cell r="J2213">
            <v>4012</v>
          </cell>
        </row>
        <row r="2215">
          <cell r="D2215" t="str">
            <v>型枠工</v>
          </cell>
          <cell r="G2215" t="str">
            <v>㎡</v>
          </cell>
          <cell r="H2215">
            <v>13</v>
          </cell>
          <cell r="I2215">
            <v>5510</v>
          </cell>
          <cell r="J2215">
            <v>71630</v>
          </cell>
        </row>
        <row r="2217">
          <cell r="D2217" t="str">
            <v>ﾚﾃﾞｨﾐｸｽﾄｺﾝｸﾘｰﾄ</v>
          </cell>
          <cell r="E2217" t="str">
            <v>18-15</v>
          </cell>
          <cell r="G2217" t="str">
            <v>㎥</v>
          </cell>
          <cell r="H2217">
            <v>1.3</v>
          </cell>
          <cell r="I2217">
            <v>32000</v>
          </cell>
          <cell r="J2217">
            <v>41600</v>
          </cell>
        </row>
        <row r="2219">
          <cell r="D2219" t="str">
            <v>ｺﾝｸﾘｰﾄ工</v>
          </cell>
          <cell r="G2219" t="str">
            <v>㎥</v>
          </cell>
          <cell r="H2219">
            <v>1.3</v>
          </cell>
          <cell r="I2219">
            <v>9120</v>
          </cell>
          <cell r="J2219">
            <v>11856</v>
          </cell>
        </row>
        <row r="2221">
          <cell r="D2221" t="str">
            <v>集水ますふた</v>
          </cell>
          <cell r="G2221" t="str">
            <v>枚</v>
          </cell>
          <cell r="H2221">
            <v>10</v>
          </cell>
          <cell r="I2221">
            <v>40320</v>
          </cell>
          <cell r="J2221">
            <v>403200</v>
          </cell>
        </row>
        <row r="2223">
          <cell r="D2223" t="str">
            <v>集水ますふた据付工</v>
          </cell>
          <cell r="G2223" t="str">
            <v>枚</v>
          </cell>
          <cell r="H2223">
            <v>10</v>
          </cell>
          <cell r="I2223">
            <v>220</v>
          </cell>
          <cell r="J2223">
            <v>2200</v>
          </cell>
        </row>
        <row r="2225">
          <cell r="D2225" t="str">
            <v>その他</v>
          </cell>
          <cell r="E2225" t="str">
            <v>（材+労+雑）×10%</v>
          </cell>
          <cell r="J2225">
            <v>56844</v>
          </cell>
        </row>
        <row r="2227">
          <cell r="D2227" t="str">
            <v>諸雑費</v>
          </cell>
          <cell r="J2227">
            <v>-82</v>
          </cell>
        </row>
        <row r="2229">
          <cell r="D2229" t="str">
            <v>計</v>
          </cell>
          <cell r="J2229">
            <v>625200</v>
          </cell>
        </row>
        <row r="2231">
          <cell r="D2231" t="str">
            <v>１ｍあたり</v>
          </cell>
          <cell r="J2231">
            <v>62520</v>
          </cell>
        </row>
        <row r="2237">
          <cell r="A2237" t="str">
            <v>T220110</v>
          </cell>
          <cell r="B2237" t="str">
            <v>集水ます600φ</v>
          </cell>
          <cell r="C2237" t="str">
            <v>か所</v>
          </cell>
          <cell r="K2237">
            <v>56310</v>
          </cell>
        </row>
        <row r="2238">
          <cell r="E2238" t="str">
            <v>600φ</v>
          </cell>
        </row>
        <row r="2239">
          <cell r="D2239" t="str">
            <v>CB-2</v>
          </cell>
          <cell r="E2239" t="str">
            <v>管底高0.75ｍ</v>
          </cell>
          <cell r="G2239" t="str">
            <v>か所</v>
          </cell>
          <cell r="H2239">
            <v>1</v>
          </cell>
          <cell r="I2239">
            <v>56314</v>
          </cell>
          <cell r="J2239">
            <v>56314</v>
          </cell>
        </row>
        <row r="2241">
          <cell r="D2241" t="str">
            <v>　計</v>
          </cell>
          <cell r="J2241">
            <v>56314</v>
          </cell>
        </row>
        <row r="2274">
          <cell r="C2274">
            <v>10</v>
          </cell>
        </row>
        <row r="2275">
          <cell r="A2275" t="str">
            <v>T220111</v>
          </cell>
          <cell r="B2275" t="str">
            <v>浸透ます500角</v>
          </cell>
          <cell r="C2275" t="str">
            <v>か所</v>
          </cell>
          <cell r="K2275">
            <v>55910</v>
          </cell>
        </row>
        <row r="2277">
          <cell r="D2277" t="str">
            <v>軽構造物土工</v>
          </cell>
          <cell r="G2277" t="str">
            <v>か所</v>
          </cell>
          <cell r="H2277">
            <v>10</v>
          </cell>
          <cell r="I2277">
            <v>3240</v>
          </cell>
          <cell r="J2277">
            <v>32400</v>
          </cell>
        </row>
        <row r="2279">
          <cell r="D2279" t="str">
            <v>基礎材料</v>
          </cell>
          <cell r="E2279" t="str">
            <v>単粒度4号砕石</v>
          </cell>
          <cell r="G2279" t="str">
            <v>㎥</v>
          </cell>
          <cell r="H2279">
            <v>9.3000000000000007</v>
          </cell>
          <cell r="I2279">
            <v>4350</v>
          </cell>
          <cell r="J2279">
            <v>40455</v>
          </cell>
        </row>
        <row r="2281">
          <cell r="D2281" t="str">
            <v>基礎材料</v>
          </cell>
          <cell r="E2281" t="str">
            <v>砂</v>
          </cell>
          <cell r="G2281" t="str">
            <v>㎥</v>
          </cell>
          <cell r="H2281">
            <v>1.2</v>
          </cell>
          <cell r="I2281">
            <v>2200</v>
          </cell>
          <cell r="J2281">
            <v>2640</v>
          </cell>
        </row>
        <row r="2283">
          <cell r="D2283" t="str">
            <v>基礎工</v>
          </cell>
          <cell r="G2283" t="str">
            <v>㎡</v>
          </cell>
          <cell r="H2283">
            <v>10</v>
          </cell>
          <cell r="I2283">
            <v>680</v>
          </cell>
          <cell r="J2283">
            <v>6800</v>
          </cell>
        </row>
        <row r="2284">
          <cell r="E2284" t="str">
            <v>高さ調整用</v>
          </cell>
        </row>
        <row r="2285">
          <cell r="D2285" t="str">
            <v>ﾌﾟﾚｷｬｽﾄ集水ます</v>
          </cell>
          <cell r="E2285" t="str">
            <v>44㎏</v>
          </cell>
          <cell r="G2285" t="str">
            <v>個</v>
          </cell>
          <cell r="H2285">
            <v>10</v>
          </cell>
          <cell r="I2285">
            <v>2930</v>
          </cell>
          <cell r="J2285">
            <v>29300</v>
          </cell>
        </row>
        <row r="2287">
          <cell r="D2287" t="str">
            <v>ﾌﾟﾚｷｬｽﾄ集水ます</v>
          </cell>
          <cell r="E2287" t="str">
            <v>86㎏</v>
          </cell>
          <cell r="G2287" t="str">
            <v>個</v>
          </cell>
          <cell r="H2287">
            <v>10</v>
          </cell>
          <cell r="I2287">
            <v>6710</v>
          </cell>
          <cell r="J2287">
            <v>67100</v>
          </cell>
        </row>
        <row r="2289">
          <cell r="D2289" t="str">
            <v>集水ます据付工</v>
          </cell>
          <cell r="G2289" t="str">
            <v>個</v>
          </cell>
          <cell r="H2289">
            <v>10</v>
          </cell>
          <cell r="I2289">
            <v>1940</v>
          </cell>
          <cell r="J2289">
            <v>19400</v>
          </cell>
        </row>
        <row r="2291">
          <cell r="D2291" t="str">
            <v>集水ますふた</v>
          </cell>
          <cell r="E2291" t="str">
            <v>SUSｸﾞﾚｰﾁﾝｸﾞ</v>
          </cell>
          <cell r="G2291" t="str">
            <v>組</v>
          </cell>
          <cell r="H2291">
            <v>10</v>
          </cell>
          <cell r="I2291">
            <v>29539.999999999996</v>
          </cell>
          <cell r="J2291">
            <v>295400</v>
          </cell>
        </row>
        <row r="2293">
          <cell r="D2293" t="str">
            <v>集水ますふた据付工</v>
          </cell>
          <cell r="G2293" t="str">
            <v>組</v>
          </cell>
          <cell r="H2293">
            <v>10</v>
          </cell>
          <cell r="I2293">
            <v>220</v>
          </cell>
          <cell r="J2293">
            <v>2200</v>
          </cell>
        </row>
        <row r="2295">
          <cell r="D2295" t="str">
            <v>透水シート</v>
          </cell>
          <cell r="G2295" t="str">
            <v>㎡</v>
          </cell>
          <cell r="H2295">
            <v>42</v>
          </cell>
          <cell r="I2295">
            <v>330</v>
          </cell>
          <cell r="J2295">
            <v>13860</v>
          </cell>
        </row>
        <row r="2297">
          <cell r="D2297" t="str">
            <v>その他</v>
          </cell>
          <cell r="E2297" t="str">
            <v>（材+労+雑）×10%</v>
          </cell>
          <cell r="J2297">
            <v>49570</v>
          </cell>
        </row>
        <row r="2299">
          <cell r="D2299" t="str">
            <v>諸雑費</v>
          </cell>
          <cell r="J2299">
            <v>-25</v>
          </cell>
        </row>
        <row r="2301">
          <cell r="D2301" t="str">
            <v>計</v>
          </cell>
          <cell r="J2301">
            <v>559100</v>
          </cell>
        </row>
        <row r="2303">
          <cell r="D2303" t="str">
            <v>１か所あたり</v>
          </cell>
          <cell r="J2303">
            <v>55910</v>
          </cell>
        </row>
        <row r="2310">
          <cell r="C2310">
            <v>10</v>
          </cell>
        </row>
        <row r="2311">
          <cell r="A2311" t="str">
            <v>T220112</v>
          </cell>
          <cell r="B2311" t="str">
            <v>浸透管</v>
          </cell>
          <cell r="C2311" t="str">
            <v>ｍ</v>
          </cell>
          <cell r="K2311">
            <v>12790</v>
          </cell>
        </row>
        <row r="2313">
          <cell r="D2313" t="str">
            <v>軽構造物土工</v>
          </cell>
          <cell r="E2313" t="str">
            <v>取付管</v>
          </cell>
          <cell r="G2313" t="str">
            <v>ｍ</v>
          </cell>
          <cell r="H2313">
            <v>10</v>
          </cell>
          <cell r="I2313">
            <v>620</v>
          </cell>
          <cell r="J2313">
            <v>6200</v>
          </cell>
        </row>
        <row r="2315">
          <cell r="D2315" t="str">
            <v>フィルター材料</v>
          </cell>
          <cell r="E2315" t="str">
            <v>単粒度4号砕石</v>
          </cell>
          <cell r="G2315" t="str">
            <v>㎥</v>
          </cell>
          <cell r="H2315">
            <v>6</v>
          </cell>
          <cell r="I2315">
            <v>4350</v>
          </cell>
          <cell r="J2315">
            <v>26100</v>
          </cell>
        </row>
        <row r="2317">
          <cell r="D2317" t="str">
            <v>フィルター材敷設</v>
          </cell>
          <cell r="G2317" t="str">
            <v>㎥</v>
          </cell>
          <cell r="H2317">
            <v>6</v>
          </cell>
          <cell r="I2317">
            <v>2940</v>
          </cell>
          <cell r="J2317">
            <v>17640</v>
          </cell>
        </row>
        <row r="2319">
          <cell r="D2319" t="str">
            <v>敷砂</v>
          </cell>
          <cell r="E2319" t="str">
            <v>砂</v>
          </cell>
          <cell r="G2319" t="str">
            <v>㎥</v>
          </cell>
          <cell r="H2319">
            <v>0.48</v>
          </cell>
          <cell r="I2319">
            <v>2200</v>
          </cell>
          <cell r="J2319">
            <v>1056</v>
          </cell>
        </row>
        <row r="2321">
          <cell r="D2321" t="str">
            <v>透水管</v>
          </cell>
          <cell r="G2321" t="str">
            <v>ｍ</v>
          </cell>
          <cell r="H2321">
            <v>10.1</v>
          </cell>
          <cell r="I2321">
            <v>2260</v>
          </cell>
          <cell r="J2321">
            <v>22826</v>
          </cell>
        </row>
        <row r="2323">
          <cell r="D2323" t="str">
            <v>継手材料費</v>
          </cell>
          <cell r="J2323">
            <v>0</v>
          </cell>
        </row>
        <row r="2325">
          <cell r="D2325" t="str">
            <v>透水管敷設工</v>
          </cell>
          <cell r="G2325" t="str">
            <v>㎥</v>
          </cell>
          <cell r="H2325">
            <v>10</v>
          </cell>
          <cell r="I2325">
            <v>3520</v>
          </cell>
          <cell r="J2325">
            <v>35200</v>
          </cell>
        </row>
        <row r="2327">
          <cell r="D2327" t="str">
            <v>透水シート</v>
          </cell>
          <cell r="G2327" t="str">
            <v>㎡</v>
          </cell>
          <cell r="H2327">
            <v>22</v>
          </cell>
          <cell r="I2327">
            <v>330</v>
          </cell>
          <cell r="J2327">
            <v>7260</v>
          </cell>
        </row>
        <row r="2329">
          <cell r="D2329" t="str">
            <v>その他</v>
          </cell>
          <cell r="E2329" t="str">
            <v>（材+労+雑）×10%</v>
          </cell>
          <cell r="J2329">
            <v>11628</v>
          </cell>
        </row>
        <row r="2331">
          <cell r="D2331" t="str">
            <v>諸雑費</v>
          </cell>
          <cell r="J2331">
            <v>-10</v>
          </cell>
        </row>
        <row r="2333">
          <cell r="D2333" t="str">
            <v>計</v>
          </cell>
          <cell r="J2333">
            <v>127900</v>
          </cell>
        </row>
        <row r="2335">
          <cell r="D2335" t="str">
            <v>１ｍあたり</v>
          </cell>
          <cell r="J2335">
            <v>12790</v>
          </cell>
        </row>
        <row r="2342">
          <cell r="C2342">
            <v>10</v>
          </cell>
        </row>
        <row r="2343">
          <cell r="A2343" t="str">
            <v>T220113</v>
          </cell>
          <cell r="B2343" t="str">
            <v>管きょ</v>
          </cell>
          <cell r="C2343" t="str">
            <v>ｍ</v>
          </cell>
          <cell r="K2343">
            <v>6450</v>
          </cell>
        </row>
        <row r="2345">
          <cell r="D2345" t="str">
            <v>軽構造物土工</v>
          </cell>
          <cell r="E2345" t="str">
            <v>取付管</v>
          </cell>
          <cell r="G2345" t="str">
            <v>ｍ</v>
          </cell>
          <cell r="H2345">
            <v>10</v>
          </cell>
          <cell r="I2345">
            <v>620</v>
          </cell>
          <cell r="J2345">
            <v>6200</v>
          </cell>
        </row>
        <row r="2347">
          <cell r="D2347" t="str">
            <v>基礎材料</v>
          </cell>
          <cell r="E2347" t="str">
            <v>再生砂</v>
          </cell>
          <cell r="G2347" t="str">
            <v>㎥</v>
          </cell>
          <cell r="H2347">
            <v>3.36</v>
          </cell>
          <cell r="I2347">
            <v>2200</v>
          </cell>
          <cell r="J2347">
            <v>7392</v>
          </cell>
        </row>
        <row r="2349">
          <cell r="D2349" t="str">
            <v>基礎工</v>
          </cell>
          <cell r="G2349" t="str">
            <v>㎥</v>
          </cell>
          <cell r="H2349">
            <v>2.8</v>
          </cell>
          <cell r="I2349">
            <v>3800</v>
          </cell>
          <cell r="J2349">
            <v>10640</v>
          </cell>
        </row>
        <row r="2351">
          <cell r="D2351" t="str">
            <v>塩化ﾋﾞﾆﾙ管</v>
          </cell>
          <cell r="E2351" t="str">
            <v>JSWAS K-1</v>
          </cell>
          <cell r="G2351" t="str">
            <v>ｍ</v>
          </cell>
          <cell r="H2351">
            <v>10</v>
          </cell>
          <cell r="I2351">
            <v>1797</v>
          </cell>
          <cell r="J2351">
            <v>17970</v>
          </cell>
        </row>
        <row r="2353">
          <cell r="D2353" t="str">
            <v>塩ビ管据付工</v>
          </cell>
          <cell r="G2353" t="str">
            <v>㎥</v>
          </cell>
          <cell r="H2353">
            <v>10</v>
          </cell>
          <cell r="I2353">
            <v>1650</v>
          </cell>
          <cell r="J2353">
            <v>16500</v>
          </cell>
        </row>
        <row r="2355">
          <cell r="D2355" t="str">
            <v>その他</v>
          </cell>
          <cell r="E2355" t="str">
            <v>（材+労+雑）×10%</v>
          </cell>
          <cell r="J2355">
            <v>5870</v>
          </cell>
        </row>
        <row r="2357">
          <cell r="D2357" t="str">
            <v>諸雑費</v>
          </cell>
          <cell r="J2357">
            <v>-72</v>
          </cell>
        </row>
        <row r="2359">
          <cell r="D2359" t="str">
            <v>計</v>
          </cell>
          <cell r="J2359">
            <v>64500</v>
          </cell>
        </row>
        <row r="2361">
          <cell r="D2361" t="str">
            <v>１ｍあたり</v>
          </cell>
          <cell r="J2361">
            <v>6450</v>
          </cell>
        </row>
        <row r="2368">
          <cell r="C2368">
            <v>100</v>
          </cell>
        </row>
        <row r="2369">
          <cell r="A2369" t="str">
            <v>T220200</v>
          </cell>
          <cell r="B2369" t="str">
            <v>中低木植栽工</v>
          </cell>
          <cell r="C2369" t="str">
            <v>本</v>
          </cell>
          <cell r="K2369">
            <v>1130</v>
          </cell>
        </row>
        <row r="2371">
          <cell r="D2371" t="str">
            <v>クルメツツジ</v>
          </cell>
          <cell r="E2371" t="str">
            <v>ｈ0.6*ｗ0.5</v>
          </cell>
          <cell r="G2371" t="str">
            <v>本</v>
          </cell>
          <cell r="H2371">
            <v>100</v>
          </cell>
          <cell r="I2371">
            <v>620</v>
          </cell>
          <cell r="J2371">
            <v>62000</v>
          </cell>
        </row>
        <row r="2373">
          <cell r="D2373" t="str">
            <v>植栽工</v>
          </cell>
          <cell r="G2373" t="str">
            <v>本</v>
          </cell>
          <cell r="H2373">
            <v>100</v>
          </cell>
          <cell r="I2373">
            <v>410</v>
          </cell>
          <cell r="J2373">
            <v>41000</v>
          </cell>
        </row>
        <row r="2375">
          <cell r="D2375" t="str">
            <v>支柱設置工</v>
          </cell>
          <cell r="J2375">
            <v>0</v>
          </cell>
        </row>
        <row r="2377">
          <cell r="D2377" t="str">
            <v>植樹割増費</v>
          </cell>
          <cell r="G2377" t="str">
            <v>式</v>
          </cell>
          <cell r="H2377">
            <v>1</v>
          </cell>
          <cell r="I2377">
            <v>0</v>
          </cell>
          <cell r="J2377">
            <v>515</v>
          </cell>
        </row>
        <row r="2379">
          <cell r="D2379" t="str">
            <v>その他</v>
          </cell>
          <cell r="E2379" t="str">
            <v>（材+労+雑）×10%</v>
          </cell>
          <cell r="J2379">
            <v>10352</v>
          </cell>
        </row>
        <row r="2381">
          <cell r="D2381" t="str">
            <v>諸雑費</v>
          </cell>
          <cell r="J2381">
            <v>-867</v>
          </cell>
        </row>
        <row r="2383">
          <cell r="D2383" t="str">
            <v>計</v>
          </cell>
          <cell r="J2383">
            <v>113000</v>
          </cell>
        </row>
        <row r="2385">
          <cell r="D2385" t="str">
            <v>１本あたり</v>
          </cell>
          <cell r="J2385">
            <v>1130</v>
          </cell>
        </row>
        <row r="2409">
          <cell r="A2409" t="str">
            <v>T220900</v>
          </cell>
          <cell r="B2409" t="str">
            <v>廃棄材運搬Ⅰ類</v>
          </cell>
          <cell r="C2409" t="str">
            <v>㎡</v>
          </cell>
          <cell r="D2409" t="str">
            <v>ダンプトラック損料</v>
          </cell>
          <cell r="E2409" t="str">
            <v>10ｔ</v>
          </cell>
          <cell r="G2409" t="str">
            <v>日</v>
          </cell>
          <cell r="H2409">
            <v>9.8000000000000004E-2</v>
          </cell>
          <cell r="I2409">
            <v>13980</v>
          </cell>
          <cell r="J2409">
            <v>1370</v>
          </cell>
          <cell r="K2409">
            <v>1940</v>
          </cell>
        </row>
        <row r="2411">
          <cell r="B2411" t="str">
            <v>10t DID有 ﾎｳ0.6 ≦31.5</v>
          </cell>
          <cell r="D2411" t="str">
            <v>燃料</v>
          </cell>
          <cell r="E2411" t="str">
            <v>軽油,油脂類共</v>
          </cell>
          <cell r="G2411" t="str">
            <v>㍑</v>
          </cell>
          <cell r="H2411">
            <v>6.5</v>
          </cell>
          <cell r="I2411">
            <v>68</v>
          </cell>
          <cell r="J2411">
            <v>442</v>
          </cell>
        </row>
        <row r="2413">
          <cell r="D2413" t="str">
            <v>運転手（一般)</v>
          </cell>
          <cell r="G2413" t="str">
            <v>人</v>
          </cell>
          <cell r="H2413">
            <v>8.0100000000000005E-2</v>
          </cell>
          <cell r="I2413">
            <v>1440</v>
          </cell>
          <cell r="J2413">
            <v>115</v>
          </cell>
        </row>
        <row r="2415">
          <cell r="D2415" t="str">
            <v>その他</v>
          </cell>
          <cell r="E2415" t="str">
            <v>(労)*12％</v>
          </cell>
          <cell r="J2415">
            <v>13.799999999999999</v>
          </cell>
        </row>
        <row r="2417">
          <cell r="D2417" t="str">
            <v>計</v>
          </cell>
          <cell r="J2417">
            <v>1940.8</v>
          </cell>
        </row>
        <row r="2421">
          <cell r="A2421" t="str">
            <v>T229000</v>
          </cell>
          <cell r="B2421" t="str">
            <v>発生材処理費</v>
          </cell>
          <cell r="C2421" t="str">
            <v>㎡</v>
          </cell>
          <cell r="D2421" t="str">
            <v>廃棄剤運搬</v>
          </cell>
          <cell r="E2421" t="str">
            <v>10ｔ車 DID有 ﾎｳ0.6 ≦31.5</v>
          </cell>
          <cell r="G2421" t="str">
            <v>㎡</v>
          </cell>
          <cell r="H2421">
            <v>1</v>
          </cell>
          <cell r="I2421">
            <v>1940</v>
          </cell>
          <cell r="J2421">
            <v>1940</v>
          </cell>
          <cell r="K2421">
            <v>4250</v>
          </cell>
        </row>
        <row r="2423">
          <cell r="B2423" t="str">
            <v>廃棄材Ⅰ類</v>
          </cell>
          <cell r="D2423" t="str">
            <v>投棄料</v>
          </cell>
          <cell r="E2423" t="str">
            <v>中間処理場</v>
          </cell>
          <cell r="G2423" t="str">
            <v>㎡</v>
          </cell>
          <cell r="H2423">
            <v>1</v>
          </cell>
          <cell r="I2423">
            <v>2310</v>
          </cell>
          <cell r="J2423">
            <v>2310</v>
          </cell>
        </row>
        <row r="2425">
          <cell r="D2425" t="str">
            <v>計</v>
          </cell>
          <cell r="J2425">
            <v>4250</v>
          </cell>
        </row>
        <row r="2476">
          <cell r="F2476" t="str">
            <v>日</v>
          </cell>
        </row>
        <row r="2477">
          <cell r="A2477" t="str">
            <v>T237000</v>
          </cell>
          <cell r="B2477" t="str">
            <v>タワークレーン</v>
          </cell>
          <cell r="C2477" t="str">
            <v>基</v>
          </cell>
          <cell r="D2477" t="str">
            <v>本体損料</v>
          </cell>
          <cell r="E2477" t="str">
            <v>積載荷重1.2ｔ</v>
          </cell>
          <cell r="F2477">
            <v>290</v>
          </cell>
          <cell r="G2477" t="str">
            <v>基</v>
          </cell>
          <cell r="H2477">
            <v>1</v>
          </cell>
          <cell r="I2477">
            <v>8710</v>
          </cell>
          <cell r="J2477">
            <v>2525900</v>
          </cell>
          <cell r="K2477" t="e">
            <v>#N/A</v>
          </cell>
        </row>
        <row r="2478">
          <cell r="B2478" t="str">
            <v>〔固定式･水平型〕</v>
          </cell>
          <cell r="F2478" t="str">
            <v>日</v>
          </cell>
        </row>
        <row r="2479">
          <cell r="B2479" t="str">
            <v>吊上能力25ｔｍ</v>
          </cell>
          <cell r="D2479" t="str">
            <v>中間タワー損料</v>
          </cell>
          <cell r="F2479">
            <v>290</v>
          </cell>
          <cell r="G2479" t="str">
            <v>ｍ</v>
          </cell>
          <cell r="H2479">
            <v>33</v>
          </cell>
          <cell r="I2479">
            <v>149</v>
          </cell>
          <cell r="J2479">
            <v>1425930</v>
          </cell>
        </row>
        <row r="2480">
          <cell r="B2480" t="str">
            <v>H=33.0ｍ以下</v>
          </cell>
        </row>
        <row r="2481">
          <cell r="D2481" t="str">
            <v>副資材･消耗品</v>
          </cell>
          <cell r="I2481">
            <v>0</v>
          </cell>
          <cell r="J2481">
            <v>482328</v>
          </cell>
        </row>
        <row r="2483">
          <cell r="D2483" t="str">
            <v>トラッククレーン</v>
          </cell>
          <cell r="E2483" t="str">
            <v>油圧式10～１１ｔ吊</v>
          </cell>
          <cell r="G2483" t="str">
            <v>h</v>
          </cell>
          <cell r="H2483">
            <v>6</v>
          </cell>
          <cell r="I2483" t="e">
            <v>#N/A</v>
          </cell>
          <cell r="J2483" t="e">
            <v>#N/A</v>
          </cell>
        </row>
        <row r="2485">
          <cell r="D2485" t="str">
            <v>とび工</v>
          </cell>
          <cell r="G2485" t="str">
            <v>人</v>
          </cell>
          <cell r="H2485">
            <v>12</v>
          </cell>
          <cell r="I2485">
            <v>18100</v>
          </cell>
          <cell r="J2485">
            <v>217200</v>
          </cell>
        </row>
        <row r="2487">
          <cell r="D2487" t="str">
            <v>その他</v>
          </cell>
          <cell r="E2487" t="str">
            <v>（労）×12%</v>
          </cell>
          <cell r="J2487">
            <v>26064</v>
          </cell>
        </row>
        <row r="2489">
          <cell r="D2489" t="str">
            <v>計</v>
          </cell>
          <cell r="J2489" t="e">
            <v>#N/A</v>
          </cell>
        </row>
        <row r="2491">
          <cell r="E2491" t="str">
            <v>＊荷揚設備の高さ</v>
          </cell>
        </row>
        <row r="2492">
          <cell r="E2492" t="str">
            <v>　H=0.05+26.7+3.5=30.25m</v>
          </cell>
        </row>
        <row r="2494">
          <cell r="E2494" t="str">
            <v>＊設置期間（く体用）</v>
          </cell>
        </row>
        <row r="2495">
          <cell r="E2495" t="str">
            <v>　217*1.2+30=290.4　→　290日</v>
          </cell>
        </row>
        <row r="2496">
          <cell r="E2496" t="str">
            <v>＊副資材･消耗品</v>
          </cell>
        </row>
        <row r="2497">
          <cell r="E2497" t="str">
            <v>　(9,600,000+152,000*33.0)*0.033=482,328</v>
          </cell>
        </row>
        <row r="2502">
          <cell r="F2502" t="str">
            <v>日</v>
          </cell>
        </row>
        <row r="2503">
          <cell r="A2503" t="str">
            <v>T237100</v>
          </cell>
          <cell r="B2503" t="str">
            <v>一本構リフト</v>
          </cell>
          <cell r="C2503" t="str">
            <v>基</v>
          </cell>
          <cell r="D2503" t="str">
            <v>本体損料</v>
          </cell>
          <cell r="E2503" t="str">
            <v>積載荷重1.2ｔ</v>
          </cell>
          <cell r="F2503">
            <v>240</v>
          </cell>
          <cell r="G2503" t="str">
            <v>基</v>
          </cell>
          <cell r="H2503">
            <v>1</v>
          </cell>
          <cell r="I2503">
            <v>1040</v>
          </cell>
          <cell r="J2503">
            <v>249600</v>
          </cell>
          <cell r="K2503">
            <v>1026500</v>
          </cell>
        </row>
        <row r="2504">
          <cell r="B2504" t="str">
            <v>〔シングル型〕</v>
          </cell>
          <cell r="F2504" t="str">
            <v>日</v>
          </cell>
        </row>
        <row r="2505">
          <cell r="B2505" t="str">
            <v>吊上能力1ｔ</v>
          </cell>
          <cell r="D2505" t="str">
            <v>中間ガイドレール損料</v>
          </cell>
          <cell r="F2505">
            <v>240</v>
          </cell>
          <cell r="G2505" t="str">
            <v>ｍ</v>
          </cell>
          <cell r="H2505">
            <v>27</v>
          </cell>
          <cell r="I2505">
            <v>16</v>
          </cell>
          <cell r="J2505">
            <v>103680</v>
          </cell>
        </row>
        <row r="2506">
          <cell r="B2506" t="str">
            <v>H=34.5ｍ以下</v>
          </cell>
          <cell r="F2506" t="str">
            <v>日</v>
          </cell>
        </row>
        <row r="2507">
          <cell r="D2507" t="str">
            <v>モーターウィンチ損料</v>
          </cell>
          <cell r="F2507">
            <v>240</v>
          </cell>
          <cell r="G2507" t="str">
            <v>ｍ</v>
          </cell>
          <cell r="H2507">
            <v>1</v>
          </cell>
          <cell r="I2507">
            <v>1400</v>
          </cell>
          <cell r="J2507">
            <v>336000</v>
          </cell>
        </row>
        <row r="2509">
          <cell r="D2509" t="str">
            <v>副資材･消耗品</v>
          </cell>
          <cell r="I2509">
            <v>0</v>
          </cell>
          <cell r="J2509">
            <v>53414.000000000007</v>
          </cell>
        </row>
        <row r="2511">
          <cell r="D2511" t="str">
            <v>とび工</v>
          </cell>
          <cell r="G2511" t="str">
            <v>人</v>
          </cell>
          <cell r="H2511">
            <v>14</v>
          </cell>
          <cell r="I2511">
            <v>18100</v>
          </cell>
          <cell r="J2511">
            <v>253400</v>
          </cell>
        </row>
        <row r="2513">
          <cell r="D2513" t="str">
            <v>その他</v>
          </cell>
          <cell r="E2513" t="str">
            <v>（労）×12%</v>
          </cell>
          <cell r="J2513">
            <v>30408</v>
          </cell>
        </row>
        <row r="2515">
          <cell r="D2515" t="str">
            <v>計</v>
          </cell>
          <cell r="J2515">
            <v>1026502</v>
          </cell>
        </row>
        <row r="2517">
          <cell r="E2517" t="str">
            <v>＊荷揚設備の高さ</v>
          </cell>
        </row>
        <row r="2518">
          <cell r="E2518" t="str">
            <v>　H=0.05+26.7+3.5=30.25m</v>
          </cell>
        </row>
        <row r="2520">
          <cell r="E2520" t="str">
            <v>＊設置期間（仕上げ用，く体用）</v>
          </cell>
        </row>
        <row r="2521">
          <cell r="E2521" t="str">
            <v>　((22+81)+112)*1.2-15=243.0　→　240日</v>
          </cell>
        </row>
        <row r="2522">
          <cell r="E2522" t="str">
            <v>＊副資材･消耗品</v>
          </cell>
        </row>
        <row r="2523">
          <cell r="E2523" t="str">
            <v>　(1,220,000+13,000*27)*0.034=53,414</v>
          </cell>
        </row>
        <row r="2544">
          <cell r="F2544" t="str">
            <v>日</v>
          </cell>
        </row>
        <row r="2545">
          <cell r="A2545" t="str">
            <v>T237200</v>
          </cell>
          <cell r="B2545" t="str">
            <v>二本構リフト</v>
          </cell>
          <cell r="C2545" t="str">
            <v>基</v>
          </cell>
          <cell r="D2545" t="str">
            <v>本体損料</v>
          </cell>
          <cell r="E2545" t="str">
            <v>積載荷重1.2ｔ</v>
          </cell>
          <cell r="F2545">
            <v>240</v>
          </cell>
          <cell r="G2545" t="str">
            <v>基</v>
          </cell>
          <cell r="H2545">
            <v>1</v>
          </cell>
          <cell r="I2545">
            <v>1940</v>
          </cell>
          <cell r="J2545">
            <v>465600</v>
          </cell>
          <cell r="K2545" t="e">
            <v>#N/A</v>
          </cell>
        </row>
        <row r="2546">
          <cell r="B2546" t="str">
            <v>吊上能力1.2ｔ</v>
          </cell>
          <cell r="F2546" t="str">
            <v>日</v>
          </cell>
        </row>
        <row r="2547">
          <cell r="B2547" t="str">
            <v>H=34.5ｍ以下</v>
          </cell>
          <cell r="D2547" t="str">
            <v>中間ガイドレール損料</v>
          </cell>
          <cell r="F2547">
            <v>240</v>
          </cell>
          <cell r="G2547" t="str">
            <v>ｍ</v>
          </cell>
          <cell r="H2547">
            <v>34.5</v>
          </cell>
          <cell r="I2547">
            <v>51</v>
          </cell>
          <cell r="J2547">
            <v>422280</v>
          </cell>
        </row>
        <row r="2548">
          <cell r="F2548" t="str">
            <v>日</v>
          </cell>
        </row>
        <row r="2549">
          <cell r="D2549" t="str">
            <v>モーターウィンチ損料</v>
          </cell>
          <cell r="F2549">
            <v>240</v>
          </cell>
          <cell r="G2549" t="str">
            <v>ｍ</v>
          </cell>
          <cell r="H2549">
            <v>1</v>
          </cell>
          <cell r="I2549">
            <v>1940</v>
          </cell>
          <cell r="J2549">
            <v>465600</v>
          </cell>
        </row>
        <row r="2551">
          <cell r="D2551" t="str">
            <v>副資材･消耗品</v>
          </cell>
          <cell r="I2551">
            <v>0</v>
          </cell>
          <cell r="J2551">
            <v>113977.50000000001</v>
          </cell>
        </row>
        <row r="2553">
          <cell r="D2553" t="str">
            <v>トラッククレーン</v>
          </cell>
          <cell r="E2553" t="str">
            <v>油圧式10～１１ｔ吊</v>
          </cell>
          <cell r="G2553" t="str">
            <v>h</v>
          </cell>
          <cell r="H2553">
            <v>6</v>
          </cell>
          <cell r="I2553" t="e">
            <v>#N/A</v>
          </cell>
          <cell r="J2553" t="e">
            <v>#N/A</v>
          </cell>
        </row>
        <row r="2555">
          <cell r="D2555" t="str">
            <v>とび工</v>
          </cell>
          <cell r="G2555" t="str">
            <v>人</v>
          </cell>
          <cell r="H2555">
            <v>15</v>
          </cell>
          <cell r="I2555">
            <v>18100</v>
          </cell>
          <cell r="J2555">
            <v>271500</v>
          </cell>
        </row>
        <row r="2557">
          <cell r="D2557" t="str">
            <v>その他</v>
          </cell>
          <cell r="E2557" t="str">
            <v>（労）×12%</v>
          </cell>
          <cell r="J2557">
            <v>32580</v>
          </cell>
        </row>
        <row r="2559">
          <cell r="D2559" t="str">
            <v>計</v>
          </cell>
          <cell r="J2559" t="e">
            <v>#N/A</v>
          </cell>
        </row>
        <row r="2561">
          <cell r="E2561" t="str">
            <v>＊荷揚設備の高さ</v>
          </cell>
        </row>
        <row r="2562">
          <cell r="E2562" t="str">
            <v>　H=0.05+26.7+3.5=30.25m</v>
          </cell>
        </row>
        <row r="2564">
          <cell r="E2564" t="str">
            <v>＊設置期間（仕上げ用，く体用）</v>
          </cell>
        </row>
        <row r="2565">
          <cell r="E2565" t="str">
            <v>　((22+81)+112)*1.2-15=243.0　→　240日</v>
          </cell>
        </row>
        <row r="2566">
          <cell r="E2566" t="str">
            <v>＊副資材･消耗品</v>
          </cell>
        </row>
        <row r="2567">
          <cell r="E2567" t="str">
            <v>　(1,980,000+37,000*34.5)*0.035=113,978</v>
          </cell>
        </row>
        <row r="2593">
          <cell r="A2593" t="str">
            <v>T237300</v>
          </cell>
          <cell r="B2593" t="str">
            <v>荷揚設備運搬費</v>
          </cell>
          <cell r="C2593" t="str">
            <v>基</v>
          </cell>
          <cell r="D2593" t="str">
            <v>タワークレーン</v>
          </cell>
          <cell r="E2593" t="str">
            <v>h≦33.0m</v>
          </cell>
          <cell r="G2593" t="str">
            <v>台</v>
          </cell>
          <cell r="H2593">
            <v>2.8128000000000002</v>
          </cell>
          <cell r="I2593" t="e">
            <v>#N/A</v>
          </cell>
          <cell r="J2593" t="e">
            <v>#N/A</v>
          </cell>
          <cell r="K2593" t="e">
            <v>#N/A</v>
          </cell>
        </row>
        <row r="2595">
          <cell r="B2595" t="str">
            <v>(10t車)</v>
          </cell>
        </row>
        <row r="2597">
          <cell r="A2597" t="str">
            <v>T237301</v>
          </cell>
          <cell r="D2597" t="str">
            <v>一本構リフト</v>
          </cell>
          <cell r="E2597" t="str">
            <v>h≦34.5m</v>
          </cell>
          <cell r="G2597" t="str">
            <v>台</v>
          </cell>
          <cell r="H2597">
            <v>0.3</v>
          </cell>
          <cell r="I2597" t="e">
            <v>#N/A</v>
          </cell>
          <cell r="J2597" t="e">
            <v>#N/A</v>
          </cell>
          <cell r="K2597" t="e">
            <v>#N/A</v>
          </cell>
        </row>
        <row r="2601">
          <cell r="A2601" t="str">
            <v>T237302</v>
          </cell>
          <cell r="D2601" t="str">
            <v>二本構リフト</v>
          </cell>
          <cell r="E2601" t="str">
            <v>h≦34.5m</v>
          </cell>
          <cell r="G2601" t="str">
            <v>台</v>
          </cell>
          <cell r="H2601">
            <v>0.55840000000000001</v>
          </cell>
          <cell r="I2601" t="e">
            <v>#N/A</v>
          </cell>
          <cell r="J2601" t="e">
            <v>#N/A</v>
          </cell>
          <cell r="K2601" t="e">
            <v>#N/A</v>
          </cell>
        </row>
        <row r="2612">
          <cell r="F2612" t="str">
            <v>日</v>
          </cell>
        </row>
        <row r="2613">
          <cell r="A2613" t="str">
            <v>T222100</v>
          </cell>
          <cell r="B2613" t="str">
            <v>仮囲い</v>
          </cell>
          <cell r="C2613" t="str">
            <v>ｍ</v>
          </cell>
          <cell r="D2613" t="str">
            <v>仮囲鉄板損料</v>
          </cell>
          <cell r="E2613" t="str">
            <v>厚1.2</v>
          </cell>
          <cell r="F2613">
            <v>540</v>
          </cell>
          <cell r="G2613" t="str">
            <v>㎡</v>
          </cell>
          <cell r="H2613">
            <v>3.15</v>
          </cell>
          <cell r="I2613">
            <v>2.8</v>
          </cell>
          <cell r="J2613">
            <v>4763</v>
          </cell>
          <cell r="K2613">
            <v>12630</v>
          </cell>
        </row>
        <row r="2614">
          <cell r="B2614" t="str">
            <v>（仮囲鉄板H=3.0ｍ）</v>
          </cell>
          <cell r="F2614" t="str">
            <v>日</v>
          </cell>
        </row>
        <row r="2615">
          <cell r="D2615" t="str">
            <v>丸パイプ損料</v>
          </cell>
          <cell r="E2615" t="str">
            <v>φ48.6</v>
          </cell>
          <cell r="F2615">
            <v>540</v>
          </cell>
          <cell r="G2615" t="str">
            <v>ｍ</v>
          </cell>
          <cell r="H2615">
            <v>9.36</v>
          </cell>
          <cell r="I2615">
            <v>0.41</v>
          </cell>
          <cell r="J2615">
            <v>2072</v>
          </cell>
        </row>
        <row r="2617">
          <cell r="D2617" t="str">
            <v>世話役</v>
          </cell>
          <cell r="G2617" t="str">
            <v>人</v>
          </cell>
          <cell r="H2617">
            <v>4.9000000000000002E-2</v>
          </cell>
          <cell r="I2617">
            <v>22600</v>
          </cell>
          <cell r="J2617">
            <v>1107</v>
          </cell>
        </row>
        <row r="2619">
          <cell r="D2619" t="str">
            <v>普通作業員</v>
          </cell>
          <cell r="G2619" t="str">
            <v>人</v>
          </cell>
          <cell r="H2619">
            <v>0.24</v>
          </cell>
          <cell r="I2619">
            <v>15500</v>
          </cell>
          <cell r="J2619">
            <v>3720</v>
          </cell>
        </row>
        <row r="2621">
          <cell r="D2621" t="str">
            <v>雑費</v>
          </cell>
          <cell r="E2621" t="str">
            <v>（労）×8%</v>
          </cell>
          <cell r="I2621">
            <v>0</v>
          </cell>
          <cell r="J2621">
            <v>386</v>
          </cell>
        </row>
        <row r="2623">
          <cell r="D2623" t="str">
            <v>その他</v>
          </cell>
          <cell r="E2623" t="str">
            <v>（労）×12%</v>
          </cell>
          <cell r="J2623">
            <v>579</v>
          </cell>
        </row>
        <row r="2625">
          <cell r="D2625" t="str">
            <v>計</v>
          </cell>
          <cell r="J2625">
            <v>12627</v>
          </cell>
        </row>
      </sheetData>
      <sheetData sheetId="2" refreshError="1">
        <row r="4">
          <cell r="G4" t="str">
            <v>共用</v>
          </cell>
        </row>
        <row r="5">
          <cell r="A5" t="str">
            <v>T032000</v>
          </cell>
          <cell r="B5" t="str">
            <v>土砂運搬</v>
          </cell>
          <cell r="C5" t="str">
            <v>ｍ3</v>
          </cell>
          <cell r="D5" t="str">
            <v>ダンプトラック損料</v>
          </cell>
          <cell r="E5" t="str">
            <v>２t車</v>
          </cell>
          <cell r="G5" t="str">
            <v>日</v>
          </cell>
          <cell r="H5">
            <v>5.8000000000000003E-2</v>
          </cell>
          <cell r="I5">
            <v>3220</v>
          </cell>
          <cell r="J5">
            <v>187</v>
          </cell>
          <cell r="K5">
            <v>1150</v>
          </cell>
          <cell r="L5" t="str">
            <v>ダンプトラック損料</v>
          </cell>
        </row>
        <row r="6">
          <cell r="B6" t="str">
            <v>（２t車，ＤＩＤ区間　有り</v>
          </cell>
          <cell r="L6" t="str">
            <v>はタイヤ損耗費及び</v>
          </cell>
        </row>
        <row r="7">
          <cell r="B7" t="str">
            <v>ﾊﾞｯｸﾎｳ　油圧式ｸﾛｰﾗ型</v>
          </cell>
          <cell r="D7" t="str">
            <v>燃料</v>
          </cell>
          <cell r="E7" t="str">
            <v>軽油，油脂類共</v>
          </cell>
          <cell r="G7" t="str">
            <v>㍑</v>
          </cell>
          <cell r="H7">
            <v>1.32</v>
          </cell>
          <cell r="I7">
            <v>68</v>
          </cell>
          <cell r="J7">
            <v>90</v>
          </cell>
          <cell r="L7" t="str">
            <v>補修費を含む。</v>
          </cell>
        </row>
        <row r="8">
          <cell r="B8" t="str">
            <v>0.13ｍ3）0.3km以下</v>
          </cell>
        </row>
        <row r="9">
          <cell r="D9" t="str">
            <v>運転手（一般）</v>
          </cell>
          <cell r="G9" t="str">
            <v>人</v>
          </cell>
          <cell r="H9">
            <v>4.4999999999999998E-2</v>
          </cell>
          <cell r="I9">
            <v>17000</v>
          </cell>
          <cell r="J9">
            <v>765</v>
          </cell>
        </row>
        <row r="11">
          <cell r="D11" t="str">
            <v>その他</v>
          </cell>
          <cell r="E11" t="str">
            <v>（労＋雑）×12%</v>
          </cell>
          <cell r="J11">
            <v>103</v>
          </cell>
        </row>
        <row r="13">
          <cell r="D13" t="str">
            <v>計</v>
          </cell>
          <cell r="J13">
            <v>1145</v>
          </cell>
        </row>
        <row r="16">
          <cell r="G16" t="str">
            <v>共用</v>
          </cell>
        </row>
        <row r="17">
          <cell r="A17" t="str">
            <v>T032001</v>
          </cell>
          <cell r="B17" t="str">
            <v>土砂運搬</v>
          </cell>
          <cell r="C17" t="str">
            <v>ｍ3</v>
          </cell>
          <cell r="D17" t="str">
            <v>ダンプトラック損料</v>
          </cell>
          <cell r="E17" t="str">
            <v>２t車</v>
          </cell>
          <cell r="G17" t="str">
            <v>日</v>
          </cell>
          <cell r="H17">
            <v>6.5000000000000002E-2</v>
          </cell>
          <cell r="I17">
            <v>3220</v>
          </cell>
          <cell r="J17">
            <v>209</v>
          </cell>
          <cell r="K17">
            <v>1270</v>
          </cell>
          <cell r="L17" t="str">
            <v>ダンプトラック損料</v>
          </cell>
        </row>
        <row r="18">
          <cell r="B18" t="str">
            <v>（２t車，ＤＩＤ区間　有り</v>
          </cell>
          <cell r="L18" t="str">
            <v>はタイヤ損耗費及び</v>
          </cell>
        </row>
        <row r="19">
          <cell r="B19" t="str">
            <v>ﾊﾞｯｸﾎｳ　油圧式ｸﾛｰﾗ型</v>
          </cell>
          <cell r="D19" t="str">
            <v>燃料</v>
          </cell>
          <cell r="E19" t="str">
            <v>軽油，油脂類共</v>
          </cell>
          <cell r="G19" t="str">
            <v>㍑</v>
          </cell>
          <cell r="H19">
            <v>1.47</v>
          </cell>
          <cell r="I19">
            <v>68</v>
          </cell>
          <cell r="J19">
            <v>100</v>
          </cell>
          <cell r="L19" t="str">
            <v>補修費を含む。</v>
          </cell>
        </row>
        <row r="20">
          <cell r="B20" t="str">
            <v>0.13ｍ3）1.0km以下</v>
          </cell>
        </row>
        <row r="21">
          <cell r="D21" t="str">
            <v>運転手（一般）</v>
          </cell>
          <cell r="G21" t="str">
            <v>人</v>
          </cell>
          <cell r="H21">
            <v>0.05</v>
          </cell>
          <cell r="I21">
            <v>17000</v>
          </cell>
          <cell r="J21">
            <v>850</v>
          </cell>
        </row>
        <row r="23">
          <cell r="D23" t="str">
            <v>その他</v>
          </cell>
          <cell r="E23" t="str">
            <v>（労＋雑）×12%</v>
          </cell>
          <cell r="J23">
            <v>114</v>
          </cell>
        </row>
        <row r="25">
          <cell r="D25" t="str">
            <v>計</v>
          </cell>
          <cell r="J25">
            <v>1273</v>
          </cell>
        </row>
        <row r="28">
          <cell r="G28" t="str">
            <v>共用</v>
          </cell>
        </row>
        <row r="29">
          <cell r="A29" t="str">
            <v>T032002</v>
          </cell>
          <cell r="B29" t="str">
            <v>土砂運搬</v>
          </cell>
          <cell r="C29" t="str">
            <v>ｍ3</v>
          </cell>
          <cell r="D29" t="str">
            <v>ダンプトラック損料</v>
          </cell>
          <cell r="E29" t="str">
            <v>２t車</v>
          </cell>
          <cell r="G29" t="str">
            <v>日</v>
          </cell>
          <cell r="H29">
            <v>7.6999999999999999E-2</v>
          </cell>
          <cell r="I29">
            <v>3220</v>
          </cell>
          <cell r="J29">
            <v>248</v>
          </cell>
          <cell r="K29">
            <v>1530</v>
          </cell>
          <cell r="L29" t="str">
            <v>ダンプトラック損料</v>
          </cell>
        </row>
        <row r="30">
          <cell r="B30" t="str">
            <v>（２t車，ＤＩＤ区間　有り</v>
          </cell>
          <cell r="L30" t="str">
            <v>はタイヤ損耗費及び</v>
          </cell>
        </row>
        <row r="31">
          <cell r="B31" t="str">
            <v>ﾊﾞｯｸﾎｳ　油圧式ｸﾛｰﾗ型</v>
          </cell>
          <cell r="D31" t="str">
            <v>燃料</v>
          </cell>
          <cell r="E31" t="str">
            <v>軽油，油脂類共</v>
          </cell>
          <cell r="G31" t="str">
            <v>㍑</v>
          </cell>
          <cell r="H31">
            <v>1.76</v>
          </cell>
          <cell r="I31">
            <v>68</v>
          </cell>
          <cell r="J31">
            <v>120</v>
          </cell>
          <cell r="L31" t="str">
            <v>補修費を含む。</v>
          </cell>
        </row>
        <row r="32">
          <cell r="B32" t="str">
            <v>0.13ｍ3）1.5km以下</v>
          </cell>
        </row>
        <row r="33">
          <cell r="D33" t="str">
            <v>運転手（一般）</v>
          </cell>
          <cell r="G33" t="str">
            <v>人</v>
          </cell>
          <cell r="H33">
            <v>0.06</v>
          </cell>
          <cell r="I33">
            <v>17000</v>
          </cell>
          <cell r="J33">
            <v>1020</v>
          </cell>
        </row>
        <row r="35">
          <cell r="D35" t="str">
            <v>その他</v>
          </cell>
          <cell r="E35" t="str">
            <v>（労＋雑）×12%</v>
          </cell>
          <cell r="J35">
            <v>137</v>
          </cell>
        </row>
        <row r="37">
          <cell r="D37" t="str">
            <v>計</v>
          </cell>
          <cell r="J37">
            <v>1525</v>
          </cell>
        </row>
        <row r="40">
          <cell r="G40" t="str">
            <v>共用</v>
          </cell>
        </row>
        <row r="41">
          <cell r="A41" t="str">
            <v>T032003</v>
          </cell>
          <cell r="B41" t="str">
            <v>土砂運搬</v>
          </cell>
          <cell r="C41" t="str">
            <v>ｍ3</v>
          </cell>
          <cell r="D41" t="str">
            <v>ダンプトラック損料</v>
          </cell>
          <cell r="E41" t="str">
            <v>２t車</v>
          </cell>
          <cell r="G41" t="str">
            <v>日</v>
          </cell>
          <cell r="H41">
            <v>0.09</v>
          </cell>
          <cell r="I41">
            <v>3220</v>
          </cell>
          <cell r="J41">
            <v>290</v>
          </cell>
          <cell r="K41">
            <v>1780</v>
          </cell>
          <cell r="L41" t="str">
            <v>ダンプトラック損料</v>
          </cell>
        </row>
        <row r="42">
          <cell r="B42" t="str">
            <v>（２t車，ＤＩＤ区間　有り</v>
          </cell>
          <cell r="L42" t="str">
            <v>はタイヤ損耗費及び</v>
          </cell>
        </row>
        <row r="43">
          <cell r="B43" t="str">
            <v>ﾊﾞｯｸﾎｳ　油圧式ｸﾛｰﾗ型</v>
          </cell>
          <cell r="D43" t="str">
            <v>燃料</v>
          </cell>
          <cell r="E43" t="str">
            <v>軽油，油脂類共</v>
          </cell>
          <cell r="G43" t="str">
            <v>㍑</v>
          </cell>
          <cell r="H43">
            <v>2.06</v>
          </cell>
          <cell r="I43">
            <v>68</v>
          </cell>
          <cell r="J43">
            <v>140</v>
          </cell>
          <cell r="L43" t="str">
            <v>補修費を含む。</v>
          </cell>
        </row>
        <row r="44">
          <cell r="B44" t="str">
            <v>0.13ｍ3）2.5km以下</v>
          </cell>
        </row>
        <row r="45">
          <cell r="D45" t="str">
            <v>運転手（一般）</v>
          </cell>
          <cell r="G45" t="str">
            <v>人</v>
          </cell>
          <cell r="H45">
            <v>7.0000000000000007E-2</v>
          </cell>
          <cell r="I45">
            <v>17000</v>
          </cell>
          <cell r="J45">
            <v>1190</v>
          </cell>
        </row>
        <row r="47">
          <cell r="D47" t="str">
            <v>その他</v>
          </cell>
          <cell r="E47" t="str">
            <v>（労＋雑）×12%</v>
          </cell>
          <cell r="J47">
            <v>160</v>
          </cell>
        </row>
        <row r="49">
          <cell r="D49" t="str">
            <v>計</v>
          </cell>
          <cell r="J49">
            <v>1780</v>
          </cell>
        </row>
        <row r="52">
          <cell r="G52" t="str">
            <v>共用</v>
          </cell>
        </row>
        <row r="53">
          <cell r="A53" t="str">
            <v>T032004</v>
          </cell>
          <cell r="B53" t="str">
            <v>土砂運搬</v>
          </cell>
          <cell r="C53" t="str">
            <v>ｍ3</v>
          </cell>
          <cell r="D53" t="str">
            <v>ダンプトラック損料</v>
          </cell>
          <cell r="E53" t="str">
            <v>２t車</v>
          </cell>
          <cell r="G53" t="str">
            <v>日</v>
          </cell>
          <cell r="H53">
            <v>0.10299999999999999</v>
          </cell>
          <cell r="I53">
            <v>3220</v>
          </cell>
          <cell r="J53">
            <v>332</v>
          </cell>
          <cell r="K53">
            <v>2030</v>
          </cell>
          <cell r="L53" t="str">
            <v>ダンプトラック損料</v>
          </cell>
        </row>
        <row r="54">
          <cell r="B54" t="str">
            <v>（２t車，ＤＩＤ区間　有り</v>
          </cell>
          <cell r="L54" t="str">
            <v>はタイヤ損耗費及び</v>
          </cell>
        </row>
        <row r="55">
          <cell r="B55" t="str">
            <v>ﾊﾞｯｸﾎｳ　油圧式ｸﾛｰﾗ型</v>
          </cell>
          <cell r="D55" t="str">
            <v>燃料</v>
          </cell>
          <cell r="E55" t="str">
            <v>軽油，油脂類共</v>
          </cell>
          <cell r="G55" t="str">
            <v>㍑</v>
          </cell>
          <cell r="H55">
            <v>2.35</v>
          </cell>
          <cell r="I55">
            <v>68</v>
          </cell>
          <cell r="J55">
            <v>160</v>
          </cell>
          <cell r="L55" t="str">
            <v>補修費を含む。</v>
          </cell>
        </row>
        <row r="56">
          <cell r="B56" t="str">
            <v>0.13ｍ3）3.0km以下</v>
          </cell>
        </row>
        <row r="57">
          <cell r="D57" t="str">
            <v>運転手（一般）</v>
          </cell>
          <cell r="G57" t="str">
            <v>人</v>
          </cell>
          <cell r="H57">
            <v>0.08</v>
          </cell>
          <cell r="I57">
            <v>17000</v>
          </cell>
          <cell r="J57">
            <v>1360</v>
          </cell>
        </row>
        <row r="59">
          <cell r="D59" t="str">
            <v>その他</v>
          </cell>
          <cell r="E59" t="str">
            <v>（労＋雑）×12%</v>
          </cell>
          <cell r="J59">
            <v>182</v>
          </cell>
        </row>
        <row r="61">
          <cell r="D61" t="str">
            <v>計</v>
          </cell>
          <cell r="J61">
            <v>2034</v>
          </cell>
        </row>
        <row r="64">
          <cell r="G64" t="str">
            <v>共用</v>
          </cell>
        </row>
        <row r="65">
          <cell r="A65" t="str">
            <v>T032005</v>
          </cell>
          <cell r="B65" t="str">
            <v>土砂運搬</v>
          </cell>
          <cell r="C65" t="str">
            <v>ｍ3</v>
          </cell>
          <cell r="D65" t="str">
            <v>ダンプトラック損料</v>
          </cell>
          <cell r="E65" t="str">
            <v>２t車</v>
          </cell>
          <cell r="G65" t="str">
            <v>日</v>
          </cell>
          <cell r="H65">
            <v>0.11600000000000001</v>
          </cell>
          <cell r="I65">
            <v>3220</v>
          </cell>
          <cell r="J65">
            <v>374</v>
          </cell>
          <cell r="K65">
            <v>2290</v>
          </cell>
          <cell r="L65" t="str">
            <v>ダンプトラック損料</v>
          </cell>
        </row>
        <row r="66">
          <cell r="B66" t="str">
            <v>（２t車，ＤＩＤ区間　有り</v>
          </cell>
          <cell r="L66" t="str">
            <v>はタイヤ損耗費及び</v>
          </cell>
        </row>
        <row r="67">
          <cell r="B67" t="str">
            <v>ﾊﾞｯｸﾎｳ　油圧式ｸﾛｰﾗ型</v>
          </cell>
          <cell r="D67" t="str">
            <v>燃料</v>
          </cell>
          <cell r="E67" t="str">
            <v>軽油，油脂類共</v>
          </cell>
          <cell r="G67" t="str">
            <v>㍑</v>
          </cell>
          <cell r="H67">
            <v>2.65</v>
          </cell>
          <cell r="I67">
            <v>68</v>
          </cell>
          <cell r="J67">
            <v>180</v>
          </cell>
          <cell r="L67" t="str">
            <v>補修費を含む。</v>
          </cell>
        </row>
        <row r="68">
          <cell r="B68" t="str">
            <v>0.13ｍ3）3.5km以下</v>
          </cell>
        </row>
        <row r="69">
          <cell r="D69" t="str">
            <v>運転手（一般）</v>
          </cell>
          <cell r="G69" t="str">
            <v>人</v>
          </cell>
          <cell r="H69">
            <v>0.09</v>
          </cell>
          <cell r="I69">
            <v>17000</v>
          </cell>
          <cell r="J69">
            <v>1530</v>
          </cell>
        </row>
        <row r="71">
          <cell r="D71" t="str">
            <v>その他</v>
          </cell>
          <cell r="E71" t="str">
            <v>（労＋雑）×12%</v>
          </cell>
          <cell r="J71">
            <v>205</v>
          </cell>
        </row>
        <row r="73">
          <cell r="D73" t="str">
            <v>計</v>
          </cell>
          <cell r="J73">
            <v>2289</v>
          </cell>
        </row>
        <row r="74">
          <cell r="G74" t="str">
            <v>共用</v>
          </cell>
        </row>
        <row r="75">
          <cell r="A75" t="str">
            <v>T032006</v>
          </cell>
          <cell r="B75" t="str">
            <v>土砂運搬</v>
          </cell>
          <cell r="C75" t="str">
            <v>ｍ3</v>
          </cell>
          <cell r="D75" t="str">
            <v>ダンプトラック損料</v>
          </cell>
          <cell r="E75" t="str">
            <v>２t車</v>
          </cell>
          <cell r="G75" t="str">
            <v>日</v>
          </cell>
          <cell r="H75">
            <v>0.129</v>
          </cell>
          <cell r="I75">
            <v>3220</v>
          </cell>
          <cell r="J75">
            <v>415</v>
          </cell>
          <cell r="K75">
            <v>2540</v>
          </cell>
          <cell r="L75" t="str">
            <v>ダンプトラック損料</v>
          </cell>
        </row>
        <row r="76">
          <cell r="B76" t="str">
            <v>（２t車，ＤＩＤ区間　有り</v>
          </cell>
          <cell r="L76" t="str">
            <v>はタイヤ損耗費及び</v>
          </cell>
        </row>
        <row r="77">
          <cell r="B77" t="str">
            <v>ﾊﾞｯｸﾎｳ　油圧式ｸﾛｰﾗ型</v>
          </cell>
          <cell r="D77" t="str">
            <v>燃料</v>
          </cell>
          <cell r="E77" t="str">
            <v>軽油，油脂類共</v>
          </cell>
          <cell r="G77" t="str">
            <v>㍑</v>
          </cell>
          <cell r="H77">
            <v>2.94</v>
          </cell>
          <cell r="I77">
            <v>68</v>
          </cell>
          <cell r="J77">
            <v>200</v>
          </cell>
          <cell r="L77" t="str">
            <v>補修費を含む。</v>
          </cell>
        </row>
        <row r="78">
          <cell r="B78" t="str">
            <v>0.13ｍ3）4.5km以下</v>
          </cell>
        </row>
        <row r="79">
          <cell r="D79" t="str">
            <v>運転手（一般）</v>
          </cell>
          <cell r="G79" t="str">
            <v>人</v>
          </cell>
          <cell r="H79">
            <v>0.1</v>
          </cell>
          <cell r="I79">
            <v>17000</v>
          </cell>
          <cell r="J79">
            <v>1700</v>
          </cell>
        </row>
        <row r="81">
          <cell r="D81" t="str">
            <v>その他</v>
          </cell>
          <cell r="E81" t="str">
            <v>（労＋雑）×12%</v>
          </cell>
          <cell r="J81">
            <v>228</v>
          </cell>
        </row>
        <row r="83">
          <cell r="D83" t="str">
            <v>計</v>
          </cell>
          <cell r="J83">
            <v>2543</v>
          </cell>
        </row>
        <row r="86">
          <cell r="G86" t="str">
            <v>共用</v>
          </cell>
        </row>
        <row r="87">
          <cell r="A87" t="str">
            <v>T032007</v>
          </cell>
          <cell r="B87" t="str">
            <v>土砂運搬</v>
          </cell>
          <cell r="C87" t="str">
            <v>ｍ3</v>
          </cell>
          <cell r="D87" t="str">
            <v>ダンプトラック損料</v>
          </cell>
          <cell r="E87" t="str">
            <v>２t車</v>
          </cell>
          <cell r="G87" t="str">
            <v>日</v>
          </cell>
          <cell r="H87">
            <v>0.14199999999999999</v>
          </cell>
          <cell r="I87">
            <v>3220</v>
          </cell>
          <cell r="J87">
            <v>457</v>
          </cell>
          <cell r="K87">
            <v>2800</v>
          </cell>
          <cell r="L87" t="str">
            <v>ダンプトラック損料</v>
          </cell>
        </row>
        <row r="88">
          <cell r="B88" t="str">
            <v>（２t車，ＤＩＤ区間　有り</v>
          </cell>
          <cell r="L88" t="str">
            <v>はタイヤ損耗費及び</v>
          </cell>
        </row>
        <row r="89">
          <cell r="B89" t="str">
            <v>ﾊﾞｯｸﾎｳ　油圧式ｸﾛｰﾗ型</v>
          </cell>
          <cell r="D89" t="str">
            <v>燃料</v>
          </cell>
          <cell r="E89" t="str">
            <v>軽油，油脂類共</v>
          </cell>
          <cell r="G89" t="str">
            <v>㍑</v>
          </cell>
          <cell r="H89">
            <v>3.23</v>
          </cell>
          <cell r="I89">
            <v>68</v>
          </cell>
          <cell r="J89">
            <v>220</v>
          </cell>
          <cell r="L89" t="str">
            <v>補修費を含む。</v>
          </cell>
        </row>
        <row r="90">
          <cell r="B90" t="str">
            <v>0.13ｍ3）5.0km以下</v>
          </cell>
        </row>
        <row r="91">
          <cell r="D91" t="str">
            <v>運転手（一般）</v>
          </cell>
          <cell r="G91" t="str">
            <v>人</v>
          </cell>
          <cell r="H91">
            <v>0.11</v>
          </cell>
          <cell r="I91">
            <v>17000</v>
          </cell>
          <cell r="J91">
            <v>1870</v>
          </cell>
        </row>
        <row r="93">
          <cell r="D93" t="str">
            <v>その他</v>
          </cell>
          <cell r="E93" t="str">
            <v>（労＋雑）×12%</v>
          </cell>
          <cell r="J93">
            <v>251</v>
          </cell>
        </row>
        <row r="95">
          <cell r="D95" t="str">
            <v>計</v>
          </cell>
          <cell r="J95">
            <v>2798</v>
          </cell>
        </row>
        <row r="98">
          <cell r="G98" t="str">
            <v>共用</v>
          </cell>
        </row>
        <row r="99">
          <cell r="A99" t="str">
            <v>T032008</v>
          </cell>
          <cell r="B99" t="str">
            <v>土砂運搬</v>
          </cell>
          <cell r="C99" t="str">
            <v>ｍ3</v>
          </cell>
          <cell r="D99" t="str">
            <v>ダンプトラック損料</v>
          </cell>
          <cell r="E99" t="str">
            <v>２t車</v>
          </cell>
          <cell r="G99" t="str">
            <v>日</v>
          </cell>
          <cell r="H99">
            <v>0.16800000000000001</v>
          </cell>
          <cell r="I99">
            <v>3220</v>
          </cell>
          <cell r="J99">
            <v>541</v>
          </cell>
          <cell r="K99">
            <v>3310</v>
          </cell>
          <cell r="L99" t="str">
            <v>ダンプトラック損料</v>
          </cell>
        </row>
        <row r="100">
          <cell r="B100" t="str">
            <v>（２t車，ＤＩＤ区間　有り</v>
          </cell>
          <cell r="L100" t="str">
            <v>はタイヤ損耗費及び</v>
          </cell>
        </row>
        <row r="101">
          <cell r="B101" t="str">
            <v>ﾊﾞｯｸﾎｳ　油圧式ｸﾛｰﾗ型</v>
          </cell>
          <cell r="D101" t="str">
            <v>燃料</v>
          </cell>
          <cell r="E101" t="str">
            <v>軽油，油脂類共</v>
          </cell>
          <cell r="G101" t="str">
            <v>㍑</v>
          </cell>
          <cell r="H101">
            <v>3.82</v>
          </cell>
          <cell r="I101">
            <v>68</v>
          </cell>
          <cell r="J101">
            <v>260</v>
          </cell>
          <cell r="L101" t="str">
            <v>補修費を含む。</v>
          </cell>
        </row>
        <row r="102">
          <cell r="B102" t="str">
            <v>0.13ｍ3）6.5km以下</v>
          </cell>
        </row>
        <row r="103">
          <cell r="D103" t="str">
            <v>運転手（一般）</v>
          </cell>
          <cell r="G103" t="str">
            <v>人</v>
          </cell>
          <cell r="H103">
            <v>0.13</v>
          </cell>
          <cell r="I103">
            <v>17000</v>
          </cell>
          <cell r="J103">
            <v>2210</v>
          </cell>
        </row>
        <row r="105">
          <cell r="D105" t="str">
            <v>その他</v>
          </cell>
          <cell r="E105" t="str">
            <v>（労＋雑）×12%</v>
          </cell>
          <cell r="J105">
            <v>296</v>
          </cell>
        </row>
        <row r="107">
          <cell r="D107" t="str">
            <v>計</v>
          </cell>
          <cell r="J107">
            <v>3307</v>
          </cell>
        </row>
        <row r="110">
          <cell r="G110" t="str">
            <v>共用</v>
          </cell>
        </row>
        <row r="111">
          <cell r="A111" t="str">
            <v>T032009</v>
          </cell>
          <cell r="B111" t="str">
            <v>土砂運搬</v>
          </cell>
          <cell r="C111" t="str">
            <v>ｍ3</v>
          </cell>
          <cell r="D111" t="str">
            <v>ダンプトラック損料</v>
          </cell>
          <cell r="E111" t="str">
            <v>２t車</v>
          </cell>
          <cell r="G111" t="str">
            <v>日</v>
          </cell>
          <cell r="H111">
            <v>0.19400000000000001</v>
          </cell>
          <cell r="I111">
            <v>3220</v>
          </cell>
          <cell r="J111">
            <v>625</v>
          </cell>
          <cell r="K111">
            <v>3820</v>
          </cell>
          <cell r="L111" t="str">
            <v>ダンプトラック損料</v>
          </cell>
        </row>
        <row r="112">
          <cell r="B112" t="str">
            <v>（２t車，ＤＩＤ区間　有り</v>
          </cell>
          <cell r="L112" t="str">
            <v>はタイヤ損耗費及び</v>
          </cell>
        </row>
        <row r="113">
          <cell r="B113" t="str">
            <v>ﾊﾞｯｸﾎｳ　油圧式ｸﾛｰﾗ型</v>
          </cell>
          <cell r="D113" t="str">
            <v>燃料</v>
          </cell>
          <cell r="E113" t="str">
            <v>軽油，油脂類共</v>
          </cell>
          <cell r="G113" t="str">
            <v>㍑</v>
          </cell>
          <cell r="H113">
            <v>4.41</v>
          </cell>
          <cell r="I113">
            <v>68</v>
          </cell>
          <cell r="J113">
            <v>300</v>
          </cell>
          <cell r="L113" t="str">
            <v>補修費を含む。</v>
          </cell>
        </row>
        <row r="114">
          <cell r="B114" t="str">
            <v>0.13ｍ3）8.0km以下</v>
          </cell>
        </row>
        <row r="115">
          <cell r="D115" t="str">
            <v>運転手（一般）</v>
          </cell>
          <cell r="G115" t="str">
            <v>人</v>
          </cell>
          <cell r="H115">
            <v>0.15</v>
          </cell>
          <cell r="I115">
            <v>17000</v>
          </cell>
          <cell r="J115">
            <v>2550</v>
          </cell>
        </row>
        <row r="117">
          <cell r="D117" t="str">
            <v>その他</v>
          </cell>
          <cell r="E117" t="str">
            <v>（労＋雑）×12%</v>
          </cell>
          <cell r="J117">
            <v>342</v>
          </cell>
        </row>
        <row r="119">
          <cell r="D119" t="str">
            <v>計</v>
          </cell>
          <cell r="J119">
            <v>3817</v>
          </cell>
        </row>
        <row r="123">
          <cell r="A123" t="str">
            <v>T032012</v>
          </cell>
          <cell r="B123" t="str">
            <v>土砂運搬</v>
          </cell>
          <cell r="C123" t="str">
            <v>ｍ3</v>
          </cell>
          <cell r="D123" t="str">
            <v>ダンプトラック損料</v>
          </cell>
          <cell r="E123" t="str">
            <v>２t車</v>
          </cell>
          <cell r="G123" t="str">
            <v>日</v>
          </cell>
          <cell r="H123">
            <v>0.23200000000000001</v>
          </cell>
          <cell r="I123">
            <v>3220</v>
          </cell>
          <cell r="J123">
            <v>747</v>
          </cell>
          <cell r="K123">
            <v>4580</v>
          </cell>
          <cell r="L123" t="str">
            <v>ダンプトラック損料</v>
          </cell>
        </row>
        <row r="124">
          <cell r="B124" t="str">
            <v>（２t車，ＤＩＤ区間　有り</v>
          </cell>
          <cell r="L124" t="str">
            <v>はタイヤ損耗費及び</v>
          </cell>
        </row>
        <row r="125">
          <cell r="B125" t="str">
            <v>ﾊﾞｯｸﾎｳ　油圧式ｸﾛｰﾗ型</v>
          </cell>
          <cell r="D125" t="str">
            <v>燃料</v>
          </cell>
          <cell r="E125" t="str">
            <v>軽油，油脂類共</v>
          </cell>
          <cell r="G125" t="str">
            <v>㍑</v>
          </cell>
          <cell r="H125">
            <v>5.29</v>
          </cell>
          <cell r="I125">
            <v>68</v>
          </cell>
          <cell r="J125">
            <v>360</v>
          </cell>
          <cell r="L125" t="str">
            <v>補修費を含む。</v>
          </cell>
        </row>
        <row r="126">
          <cell r="B126" t="str">
            <v>0.13ｍ3）11.0km以下</v>
          </cell>
        </row>
        <row r="127">
          <cell r="D127" t="str">
            <v>運転手（一般）</v>
          </cell>
          <cell r="G127" t="str">
            <v>人</v>
          </cell>
          <cell r="H127">
            <v>0.18</v>
          </cell>
          <cell r="I127">
            <v>17000</v>
          </cell>
          <cell r="J127">
            <v>3060</v>
          </cell>
        </row>
        <row r="129">
          <cell r="D129" t="str">
            <v>その他</v>
          </cell>
          <cell r="E129" t="str">
            <v>（労＋雑）×12%</v>
          </cell>
          <cell r="J129">
            <v>410</v>
          </cell>
        </row>
        <row r="131">
          <cell r="D131" t="str">
            <v>計</v>
          </cell>
          <cell r="J131">
            <v>4577</v>
          </cell>
        </row>
        <row r="134">
          <cell r="G134" t="str">
            <v>共用</v>
          </cell>
        </row>
        <row r="135">
          <cell r="A135" t="str">
            <v>T032020</v>
          </cell>
          <cell r="B135" t="str">
            <v>土砂運搬</v>
          </cell>
          <cell r="C135" t="str">
            <v>ｍ3</v>
          </cell>
          <cell r="D135" t="str">
            <v>ダンプトラック損料</v>
          </cell>
          <cell r="E135" t="str">
            <v>２t車</v>
          </cell>
          <cell r="G135" t="str">
            <v>日</v>
          </cell>
          <cell r="H135">
            <v>0.29699999999999999</v>
          </cell>
          <cell r="I135">
            <v>3220</v>
          </cell>
          <cell r="J135">
            <v>956</v>
          </cell>
          <cell r="K135">
            <v>5850</v>
          </cell>
          <cell r="L135" t="str">
            <v>ダンプトラック損料</v>
          </cell>
        </row>
        <row r="136">
          <cell r="B136" t="str">
            <v>（２t車，ＤＩＤ区間　有り</v>
          </cell>
          <cell r="L136" t="str">
            <v>はタイヤ損耗費及び</v>
          </cell>
        </row>
        <row r="137">
          <cell r="B137" t="str">
            <v>ﾊﾞｯｸﾎｳ　油圧式ｸﾛｰﾗ型</v>
          </cell>
          <cell r="D137" t="str">
            <v>燃料</v>
          </cell>
          <cell r="E137" t="str">
            <v>軽油，油脂類共</v>
          </cell>
          <cell r="G137" t="str">
            <v>㍑</v>
          </cell>
          <cell r="H137">
            <v>6.76</v>
          </cell>
          <cell r="I137">
            <v>68</v>
          </cell>
          <cell r="J137">
            <v>460</v>
          </cell>
          <cell r="L137" t="str">
            <v>補修費を含む。</v>
          </cell>
        </row>
        <row r="138">
          <cell r="B138" t="str">
            <v>0.13ｍ3）15.0km以下</v>
          </cell>
        </row>
        <row r="139">
          <cell r="D139" t="str">
            <v>運転手（一般）</v>
          </cell>
          <cell r="G139" t="str">
            <v>人</v>
          </cell>
          <cell r="H139">
            <v>0.23</v>
          </cell>
          <cell r="I139">
            <v>17000</v>
          </cell>
          <cell r="J139">
            <v>3910</v>
          </cell>
        </row>
        <row r="141">
          <cell r="D141" t="str">
            <v>その他</v>
          </cell>
          <cell r="E141" t="str">
            <v>（労＋雑）×12%</v>
          </cell>
          <cell r="J141">
            <v>524</v>
          </cell>
        </row>
        <row r="143">
          <cell r="D143" t="str">
            <v>計</v>
          </cell>
          <cell r="J143">
            <v>5850</v>
          </cell>
        </row>
        <row r="144">
          <cell r="G144" t="str">
            <v>共用</v>
          </cell>
        </row>
        <row r="145">
          <cell r="A145" t="str">
            <v>T032030</v>
          </cell>
          <cell r="B145" t="str">
            <v>土砂運搬</v>
          </cell>
          <cell r="C145" t="str">
            <v>ｍ3</v>
          </cell>
          <cell r="D145" t="str">
            <v>ダンプトラック損料</v>
          </cell>
          <cell r="E145" t="str">
            <v>２t車</v>
          </cell>
          <cell r="G145" t="str">
            <v>日</v>
          </cell>
          <cell r="H145">
            <v>0.38700000000000001</v>
          </cell>
          <cell r="I145">
            <v>3220</v>
          </cell>
          <cell r="J145">
            <v>1246</v>
          </cell>
          <cell r="K145">
            <v>7630</v>
          </cell>
          <cell r="L145" t="str">
            <v>ダンプトラック損料</v>
          </cell>
        </row>
        <row r="146">
          <cell r="B146" t="str">
            <v>（２t車，ＤＩＤ区間　有り</v>
          </cell>
          <cell r="L146" t="str">
            <v>はタイヤ損耗費及び</v>
          </cell>
        </row>
        <row r="147">
          <cell r="B147" t="str">
            <v>ﾊﾞｯｸﾎｳ　油圧式ｸﾛｰﾗ型</v>
          </cell>
          <cell r="D147" t="str">
            <v>燃料</v>
          </cell>
          <cell r="E147" t="str">
            <v>軽油，油脂類共</v>
          </cell>
          <cell r="G147" t="str">
            <v>㍑</v>
          </cell>
          <cell r="H147">
            <v>8.82</v>
          </cell>
          <cell r="I147">
            <v>68</v>
          </cell>
          <cell r="J147">
            <v>600</v>
          </cell>
          <cell r="L147" t="str">
            <v>補修費を含む。</v>
          </cell>
        </row>
        <row r="148">
          <cell r="B148" t="str">
            <v>0.13ｍ3）24.0km以下</v>
          </cell>
        </row>
        <row r="149">
          <cell r="D149" t="str">
            <v>運転手（一般）</v>
          </cell>
          <cell r="G149" t="str">
            <v>人</v>
          </cell>
          <cell r="H149">
            <v>0.3</v>
          </cell>
          <cell r="I149">
            <v>17000</v>
          </cell>
          <cell r="J149">
            <v>5100</v>
          </cell>
        </row>
        <row r="151">
          <cell r="D151" t="str">
            <v>その他</v>
          </cell>
          <cell r="E151" t="str">
            <v>（労＋雑）×12%</v>
          </cell>
          <cell r="J151">
            <v>684</v>
          </cell>
        </row>
        <row r="153">
          <cell r="D153" t="str">
            <v>計</v>
          </cell>
          <cell r="J153">
            <v>7630</v>
          </cell>
        </row>
        <row r="156">
          <cell r="G156" t="str">
            <v>共用</v>
          </cell>
        </row>
        <row r="157">
          <cell r="A157" t="str">
            <v>T032040</v>
          </cell>
          <cell r="B157" t="str">
            <v>土砂運搬</v>
          </cell>
          <cell r="C157" t="str">
            <v>ｍ3</v>
          </cell>
          <cell r="D157" t="str">
            <v>ダンプトラック損料</v>
          </cell>
          <cell r="E157" t="str">
            <v>２t車</v>
          </cell>
          <cell r="G157" t="str">
            <v>日</v>
          </cell>
          <cell r="H157">
            <v>0.58099999999999996</v>
          </cell>
          <cell r="I157">
            <v>3220</v>
          </cell>
          <cell r="J157">
            <v>1871</v>
          </cell>
          <cell r="K157">
            <v>11450</v>
          </cell>
          <cell r="L157" t="str">
            <v>ダンプトラック損料</v>
          </cell>
        </row>
        <row r="158">
          <cell r="B158" t="str">
            <v>（２t車，ＤＩＤ区間　有り</v>
          </cell>
          <cell r="L158" t="str">
            <v>はタイヤ損耗費及び</v>
          </cell>
        </row>
        <row r="159">
          <cell r="B159" t="str">
            <v>ﾊﾞｯｸﾎｳ　油圧式ｸﾛｰﾗ型</v>
          </cell>
          <cell r="D159" t="str">
            <v>燃料</v>
          </cell>
          <cell r="E159" t="str">
            <v>軽油，油脂類共</v>
          </cell>
          <cell r="G159" t="str">
            <v>㍑</v>
          </cell>
          <cell r="H159">
            <v>13.23</v>
          </cell>
          <cell r="I159">
            <v>68</v>
          </cell>
          <cell r="J159">
            <v>900</v>
          </cell>
          <cell r="L159" t="str">
            <v>補修費を含む。</v>
          </cell>
        </row>
        <row r="160">
          <cell r="B160" t="str">
            <v>0.13ｍ3）60.0km以下</v>
          </cell>
        </row>
        <row r="161">
          <cell r="D161" t="str">
            <v>運転手（一般）</v>
          </cell>
          <cell r="G161" t="str">
            <v>人</v>
          </cell>
          <cell r="H161">
            <v>0.45</v>
          </cell>
          <cell r="I161">
            <v>17000</v>
          </cell>
          <cell r="J161">
            <v>7650</v>
          </cell>
        </row>
        <row r="163">
          <cell r="D163" t="str">
            <v>その他</v>
          </cell>
          <cell r="E163" t="str">
            <v>（労＋雑）×12%</v>
          </cell>
          <cell r="J163">
            <v>1026</v>
          </cell>
        </row>
        <row r="165">
          <cell r="D165" t="str">
            <v>計</v>
          </cell>
          <cell r="J165">
            <v>11447</v>
          </cell>
        </row>
        <row r="168">
          <cell r="G168" t="str">
            <v>共用</v>
          </cell>
        </row>
        <row r="169">
          <cell r="A169" t="str">
            <v>T032100</v>
          </cell>
          <cell r="B169" t="str">
            <v>土砂運搬</v>
          </cell>
          <cell r="C169" t="str">
            <v>ｍ3</v>
          </cell>
          <cell r="D169" t="str">
            <v>ダンプトラック損料</v>
          </cell>
          <cell r="E169" t="str">
            <v>２t車</v>
          </cell>
          <cell r="G169" t="str">
            <v>日</v>
          </cell>
          <cell r="H169">
            <v>5.8000000000000003E-2</v>
          </cell>
          <cell r="I169">
            <v>3220</v>
          </cell>
          <cell r="J169">
            <v>187</v>
          </cell>
          <cell r="K169">
            <v>1150</v>
          </cell>
          <cell r="L169" t="str">
            <v>ダンプトラック損料</v>
          </cell>
        </row>
        <row r="170">
          <cell r="B170" t="str">
            <v>（２t車，ＤＩＤ区間　無し</v>
          </cell>
          <cell r="L170" t="str">
            <v>はタイヤ損耗費及び</v>
          </cell>
        </row>
        <row r="171">
          <cell r="B171" t="str">
            <v>ﾊﾞｯｸﾎｳ　油圧式ｸﾛｰﾗ型</v>
          </cell>
          <cell r="D171" t="str">
            <v>燃料</v>
          </cell>
          <cell r="E171" t="str">
            <v>軽油，油脂類共</v>
          </cell>
          <cell r="G171" t="str">
            <v>㍑</v>
          </cell>
          <cell r="H171">
            <v>1.32</v>
          </cell>
          <cell r="I171">
            <v>68</v>
          </cell>
          <cell r="J171">
            <v>90</v>
          </cell>
          <cell r="L171" t="str">
            <v>補修費を含む。</v>
          </cell>
        </row>
        <row r="172">
          <cell r="B172" t="str">
            <v>0.13ｍ3）0.3km以下</v>
          </cell>
        </row>
        <row r="173">
          <cell r="D173" t="str">
            <v>運転手（一般）</v>
          </cell>
          <cell r="G173" t="str">
            <v>人</v>
          </cell>
          <cell r="H173">
            <v>4.4999999999999998E-2</v>
          </cell>
          <cell r="I173">
            <v>17000</v>
          </cell>
          <cell r="J173">
            <v>765</v>
          </cell>
        </row>
        <row r="175">
          <cell r="D175" t="str">
            <v>その他</v>
          </cell>
          <cell r="E175" t="str">
            <v>（労＋雑）×12%</v>
          </cell>
          <cell r="J175">
            <v>103</v>
          </cell>
        </row>
        <row r="177">
          <cell r="D177" t="str">
            <v>計</v>
          </cell>
          <cell r="J177">
            <v>1145</v>
          </cell>
        </row>
        <row r="180">
          <cell r="G180" t="str">
            <v>共用</v>
          </cell>
        </row>
        <row r="181">
          <cell r="A181" t="str">
            <v>T032101</v>
          </cell>
          <cell r="B181" t="str">
            <v>土砂運搬</v>
          </cell>
          <cell r="C181" t="str">
            <v>ｍ3</v>
          </cell>
          <cell r="D181" t="str">
            <v>ダンプトラック損料</v>
          </cell>
          <cell r="E181" t="str">
            <v>２t車</v>
          </cell>
          <cell r="G181" t="str">
            <v>日</v>
          </cell>
          <cell r="H181">
            <v>6.5000000000000002E-2</v>
          </cell>
          <cell r="I181">
            <v>3220</v>
          </cell>
          <cell r="J181">
            <v>209</v>
          </cell>
          <cell r="K181">
            <v>1270</v>
          </cell>
          <cell r="L181" t="str">
            <v>ダンプトラック損料</v>
          </cell>
        </row>
        <row r="182">
          <cell r="B182" t="str">
            <v>（２t車，ＤＩＤ区間　無し</v>
          </cell>
          <cell r="L182" t="str">
            <v>はタイヤ損耗費及び</v>
          </cell>
        </row>
        <row r="183">
          <cell r="B183" t="str">
            <v>ﾊﾞｯｸﾎｳ　油圧式ｸﾛｰﾗ型</v>
          </cell>
          <cell r="D183" t="str">
            <v>燃料</v>
          </cell>
          <cell r="E183" t="str">
            <v>軽油，油脂類共</v>
          </cell>
          <cell r="G183" t="str">
            <v>㍑</v>
          </cell>
          <cell r="H183">
            <v>1.47</v>
          </cell>
          <cell r="I183">
            <v>68</v>
          </cell>
          <cell r="J183">
            <v>100</v>
          </cell>
          <cell r="L183" t="str">
            <v>補修費を含む。</v>
          </cell>
        </row>
        <row r="184">
          <cell r="B184" t="str">
            <v>0.13ｍ3）1.0km以下</v>
          </cell>
        </row>
        <row r="185">
          <cell r="D185" t="str">
            <v>運転手（一般）</v>
          </cell>
          <cell r="G185" t="str">
            <v>人</v>
          </cell>
          <cell r="H185">
            <v>0.05</v>
          </cell>
          <cell r="I185">
            <v>17000</v>
          </cell>
          <cell r="J185">
            <v>850</v>
          </cell>
        </row>
        <row r="187">
          <cell r="D187" t="str">
            <v>その他</v>
          </cell>
          <cell r="E187" t="str">
            <v>（労＋雑）×12%</v>
          </cell>
          <cell r="J187">
            <v>114</v>
          </cell>
        </row>
        <row r="189">
          <cell r="D189" t="str">
            <v>計</v>
          </cell>
          <cell r="J189">
            <v>1273</v>
          </cell>
        </row>
        <row r="192">
          <cell r="G192" t="str">
            <v>共用</v>
          </cell>
        </row>
        <row r="193">
          <cell r="A193" t="str">
            <v>T032102</v>
          </cell>
          <cell r="B193" t="str">
            <v>土砂運搬</v>
          </cell>
          <cell r="C193" t="str">
            <v>ｍ3</v>
          </cell>
          <cell r="D193" t="str">
            <v>ダンプトラック損料</v>
          </cell>
          <cell r="E193" t="str">
            <v>２t車</v>
          </cell>
          <cell r="G193" t="str">
            <v>日</v>
          </cell>
          <cell r="H193">
            <v>7.6999999999999999E-2</v>
          </cell>
          <cell r="I193">
            <v>3220</v>
          </cell>
          <cell r="J193">
            <v>248</v>
          </cell>
          <cell r="K193">
            <v>1530</v>
          </cell>
          <cell r="L193" t="str">
            <v>ダンプトラック損料</v>
          </cell>
        </row>
        <row r="194">
          <cell r="B194" t="str">
            <v>（２t車，ＤＩＤ区間　無し</v>
          </cell>
          <cell r="L194" t="str">
            <v>はタイヤ損耗費及び</v>
          </cell>
        </row>
        <row r="195">
          <cell r="B195" t="str">
            <v>ﾊﾞｯｸﾎｳ　油圧式ｸﾛｰﾗ型</v>
          </cell>
          <cell r="D195" t="str">
            <v>燃料</v>
          </cell>
          <cell r="E195" t="str">
            <v>軽油，油脂類共</v>
          </cell>
          <cell r="G195" t="str">
            <v>㍑</v>
          </cell>
          <cell r="H195">
            <v>1.76</v>
          </cell>
          <cell r="I195">
            <v>68</v>
          </cell>
          <cell r="J195">
            <v>120</v>
          </cell>
          <cell r="L195" t="str">
            <v>補修費を含む。</v>
          </cell>
        </row>
        <row r="196">
          <cell r="B196" t="str">
            <v>0.13ｍ3）1.5km以下</v>
          </cell>
        </row>
        <row r="197">
          <cell r="D197" t="str">
            <v>運転手（一般）</v>
          </cell>
          <cell r="G197" t="str">
            <v>人</v>
          </cell>
          <cell r="H197">
            <v>0.06</v>
          </cell>
          <cell r="I197">
            <v>17000</v>
          </cell>
          <cell r="J197">
            <v>1020</v>
          </cell>
        </row>
        <row r="199">
          <cell r="D199" t="str">
            <v>その他</v>
          </cell>
          <cell r="E199" t="str">
            <v>（労＋雑）×12%</v>
          </cell>
          <cell r="J199">
            <v>137</v>
          </cell>
        </row>
        <row r="201">
          <cell r="D201" t="str">
            <v>計</v>
          </cell>
          <cell r="J201">
            <v>1525</v>
          </cell>
        </row>
        <row r="204">
          <cell r="G204" t="str">
            <v>共用</v>
          </cell>
        </row>
        <row r="205">
          <cell r="A205" t="str">
            <v>T032104</v>
          </cell>
          <cell r="B205" t="str">
            <v>土砂運搬</v>
          </cell>
          <cell r="C205" t="str">
            <v>ｍ3</v>
          </cell>
          <cell r="D205" t="str">
            <v>ダンプトラック損料</v>
          </cell>
          <cell r="E205" t="str">
            <v>２t車</v>
          </cell>
          <cell r="G205" t="str">
            <v>日</v>
          </cell>
          <cell r="H205">
            <v>0.09</v>
          </cell>
          <cell r="I205">
            <v>3220</v>
          </cell>
          <cell r="J205">
            <v>290</v>
          </cell>
          <cell r="K205">
            <v>1780</v>
          </cell>
          <cell r="L205" t="str">
            <v>ダンプトラック損料</v>
          </cell>
        </row>
        <row r="206">
          <cell r="B206" t="str">
            <v>（２t車，ＤＩＤ区間　無し</v>
          </cell>
          <cell r="L206" t="str">
            <v>はタイヤ損耗費及び</v>
          </cell>
        </row>
        <row r="207">
          <cell r="B207" t="str">
            <v>ﾊﾞｯｸﾎｳ　油圧式ｸﾛｰﾗ型</v>
          </cell>
          <cell r="D207" t="str">
            <v>燃料</v>
          </cell>
          <cell r="E207" t="str">
            <v>軽油，油脂類共</v>
          </cell>
          <cell r="G207" t="str">
            <v>㍑</v>
          </cell>
          <cell r="H207">
            <v>2.06</v>
          </cell>
          <cell r="I207">
            <v>68</v>
          </cell>
          <cell r="J207">
            <v>140</v>
          </cell>
          <cell r="L207" t="str">
            <v>補修費を含む。</v>
          </cell>
        </row>
        <row r="208">
          <cell r="B208" t="str">
            <v>0.13ｍ3）2.5km以下</v>
          </cell>
        </row>
        <row r="209">
          <cell r="D209" t="str">
            <v>運転手（一般）</v>
          </cell>
          <cell r="G209" t="str">
            <v>人</v>
          </cell>
          <cell r="H209">
            <v>7.0000000000000007E-2</v>
          </cell>
          <cell r="I209">
            <v>17000</v>
          </cell>
          <cell r="J209">
            <v>1190</v>
          </cell>
        </row>
        <row r="211">
          <cell r="D211" t="str">
            <v>その他</v>
          </cell>
          <cell r="E211" t="str">
            <v>（労＋雑）×12%</v>
          </cell>
          <cell r="J211">
            <v>160</v>
          </cell>
        </row>
        <row r="213">
          <cell r="D213" t="str">
            <v>計</v>
          </cell>
          <cell r="J213">
            <v>1780</v>
          </cell>
        </row>
        <row r="214">
          <cell r="G214" t="str">
            <v>共用</v>
          </cell>
        </row>
        <row r="215">
          <cell r="A215" t="str">
            <v>T032105</v>
          </cell>
          <cell r="B215" t="str">
            <v>土砂運搬</v>
          </cell>
          <cell r="C215" t="str">
            <v>ｍ3</v>
          </cell>
          <cell r="D215" t="str">
            <v>ダンプトラック損料</v>
          </cell>
          <cell r="E215" t="str">
            <v>２t車</v>
          </cell>
          <cell r="G215" t="str">
            <v>日</v>
          </cell>
          <cell r="H215">
            <v>0.10299999999999999</v>
          </cell>
          <cell r="I215">
            <v>3220</v>
          </cell>
          <cell r="J215">
            <v>332</v>
          </cell>
          <cell r="K215">
            <v>2030</v>
          </cell>
          <cell r="L215" t="str">
            <v>ダンプトラック損料</v>
          </cell>
        </row>
        <row r="216">
          <cell r="B216" t="str">
            <v>（２t車，ＤＩＤ区間　無し</v>
          </cell>
          <cell r="L216" t="str">
            <v>はタイヤ損耗費及び</v>
          </cell>
        </row>
        <row r="217">
          <cell r="B217" t="str">
            <v>ﾊﾞｯｸﾎｳ　油圧式ｸﾛｰﾗ型</v>
          </cell>
          <cell r="D217" t="str">
            <v>燃料</v>
          </cell>
          <cell r="E217" t="str">
            <v>軽油，油脂類共</v>
          </cell>
          <cell r="G217" t="str">
            <v>㍑</v>
          </cell>
          <cell r="H217">
            <v>2.35</v>
          </cell>
          <cell r="I217">
            <v>68</v>
          </cell>
          <cell r="J217">
            <v>160</v>
          </cell>
          <cell r="L217" t="str">
            <v>補修費を含む。</v>
          </cell>
        </row>
        <row r="218">
          <cell r="B218" t="str">
            <v>0.13ｍ3）3.0km以下</v>
          </cell>
        </row>
        <row r="219">
          <cell r="D219" t="str">
            <v>運転手（一般）</v>
          </cell>
          <cell r="G219" t="str">
            <v>人</v>
          </cell>
          <cell r="H219">
            <v>0.08</v>
          </cell>
          <cell r="I219">
            <v>17000</v>
          </cell>
          <cell r="J219">
            <v>1360</v>
          </cell>
        </row>
        <row r="221">
          <cell r="D221" t="str">
            <v>その他</v>
          </cell>
          <cell r="E221" t="str">
            <v>（労＋雑）×12%</v>
          </cell>
          <cell r="J221">
            <v>182</v>
          </cell>
        </row>
        <row r="223">
          <cell r="D223" t="str">
            <v>計</v>
          </cell>
          <cell r="J223">
            <v>2034</v>
          </cell>
        </row>
        <row r="226">
          <cell r="G226" t="str">
            <v>共用</v>
          </cell>
        </row>
        <row r="227">
          <cell r="A227" t="str">
            <v>T032106</v>
          </cell>
          <cell r="B227" t="str">
            <v>土砂運搬</v>
          </cell>
          <cell r="C227" t="str">
            <v>ｍ3</v>
          </cell>
          <cell r="D227" t="str">
            <v>ダンプトラック損料</v>
          </cell>
          <cell r="E227" t="str">
            <v>２t車</v>
          </cell>
          <cell r="G227" t="str">
            <v>日</v>
          </cell>
          <cell r="H227">
            <v>0.11600000000000001</v>
          </cell>
          <cell r="I227">
            <v>3220</v>
          </cell>
          <cell r="J227">
            <v>374</v>
          </cell>
          <cell r="K227">
            <v>2290</v>
          </cell>
          <cell r="L227" t="str">
            <v>ダンプトラック損料</v>
          </cell>
        </row>
        <row r="228">
          <cell r="B228" t="str">
            <v>（２t車，ＤＩＤ区間　無し</v>
          </cell>
          <cell r="L228" t="str">
            <v>はタイヤ損耗費及び</v>
          </cell>
        </row>
        <row r="229">
          <cell r="B229" t="str">
            <v>ﾊﾞｯｸﾎｳ　油圧式ｸﾛｰﾗ型</v>
          </cell>
          <cell r="D229" t="str">
            <v>燃料</v>
          </cell>
          <cell r="E229" t="str">
            <v>軽油，油脂類共</v>
          </cell>
          <cell r="G229" t="str">
            <v>㍑</v>
          </cell>
          <cell r="H229">
            <v>2.65</v>
          </cell>
          <cell r="I229">
            <v>68</v>
          </cell>
          <cell r="J229">
            <v>180</v>
          </cell>
          <cell r="L229" t="str">
            <v>補修費を含む。</v>
          </cell>
        </row>
        <row r="230">
          <cell r="B230" t="str">
            <v>0.13ｍ3）3.5km以下</v>
          </cell>
        </row>
        <row r="231">
          <cell r="D231" t="str">
            <v>運転手（一般）</v>
          </cell>
          <cell r="G231" t="str">
            <v>人</v>
          </cell>
          <cell r="H231">
            <v>0.09</v>
          </cell>
          <cell r="I231">
            <v>17000</v>
          </cell>
          <cell r="J231">
            <v>1530</v>
          </cell>
        </row>
        <row r="233">
          <cell r="D233" t="str">
            <v>その他</v>
          </cell>
          <cell r="E233" t="str">
            <v>（労＋雑）×12%</v>
          </cell>
          <cell r="J233">
            <v>205</v>
          </cell>
        </row>
        <row r="235">
          <cell r="D235" t="str">
            <v>計</v>
          </cell>
          <cell r="J235">
            <v>2289</v>
          </cell>
        </row>
        <row r="238">
          <cell r="G238" t="str">
            <v>共用</v>
          </cell>
        </row>
        <row r="239">
          <cell r="A239" t="str">
            <v>T032107</v>
          </cell>
          <cell r="B239" t="str">
            <v>土砂運搬</v>
          </cell>
          <cell r="C239" t="str">
            <v>ｍ3</v>
          </cell>
          <cell r="D239" t="str">
            <v>ダンプトラック損料</v>
          </cell>
          <cell r="E239" t="str">
            <v>２t車</v>
          </cell>
          <cell r="G239" t="str">
            <v>日</v>
          </cell>
          <cell r="H239">
            <v>0.129</v>
          </cell>
          <cell r="I239">
            <v>3220</v>
          </cell>
          <cell r="J239">
            <v>415</v>
          </cell>
          <cell r="K239">
            <v>2540</v>
          </cell>
          <cell r="L239" t="str">
            <v>ダンプトラック損料</v>
          </cell>
        </row>
        <row r="240">
          <cell r="B240" t="str">
            <v>（２t車，ＤＩＤ区間　無し</v>
          </cell>
          <cell r="L240" t="str">
            <v>はタイヤ損耗費及び</v>
          </cell>
        </row>
        <row r="241">
          <cell r="B241" t="str">
            <v>ﾊﾞｯｸﾎｳ　油圧式ｸﾛｰﾗ型</v>
          </cell>
          <cell r="D241" t="str">
            <v>燃料</v>
          </cell>
          <cell r="E241" t="str">
            <v>軽油，油脂類共</v>
          </cell>
          <cell r="G241" t="str">
            <v>㍑</v>
          </cell>
          <cell r="H241">
            <v>2.94</v>
          </cell>
          <cell r="I241">
            <v>68</v>
          </cell>
          <cell r="J241">
            <v>200</v>
          </cell>
          <cell r="L241" t="str">
            <v>補修費を含む。</v>
          </cell>
        </row>
        <row r="242">
          <cell r="B242" t="str">
            <v>0.13ｍ3）4.5km以下</v>
          </cell>
        </row>
        <row r="243">
          <cell r="D243" t="str">
            <v>運転手（一般）</v>
          </cell>
          <cell r="G243" t="str">
            <v>人</v>
          </cell>
          <cell r="H243">
            <v>0.1</v>
          </cell>
          <cell r="I243">
            <v>17000</v>
          </cell>
          <cell r="J243">
            <v>1700</v>
          </cell>
        </row>
        <row r="245">
          <cell r="D245" t="str">
            <v>その他</v>
          </cell>
          <cell r="E245" t="str">
            <v>（労＋雑）×12%</v>
          </cell>
          <cell r="J245">
            <v>228</v>
          </cell>
        </row>
        <row r="247">
          <cell r="D247" t="str">
            <v>計</v>
          </cell>
          <cell r="J247">
            <v>2543</v>
          </cell>
        </row>
        <row r="250">
          <cell r="G250" t="str">
            <v>共用</v>
          </cell>
        </row>
        <row r="251">
          <cell r="A251" t="str">
            <v>T032108</v>
          </cell>
          <cell r="B251" t="str">
            <v>土砂運搬</v>
          </cell>
          <cell r="C251" t="str">
            <v>ｍ3</v>
          </cell>
          <cell r="D251" t="str">
            <v>ダンプトラック損料</v>
          </cell>
          <cell r="E251" t="str">
            <v>２t車</v>
          </cell>
          <cell r="G251" t="str">
            <v>日</v>
          </cell>
          <cell r="H251">
            <v>0.14199999999999999</v>
          </cell>
          <cell r="I251">
            <v>3220</v>
          </cell>
          <cell r="J251">
            <v>457</v>
          </cell>
          <cell r="K251">
            <v>2800</v>
          </cell>
          <cell r="L251" t="str">
            <v>ダンプトラック損料</v>
          </cell>
        </row>
        <row r="252">
          <cell r="B252" t="str">
            <v>（２t車，ＤＩＤ区間　無し</v>
          </cell>
          <cell r="L252" t="str">
            <v>はタイヤ損耗費及び</v>
          </cell>
        </row>
        <row r="253">
          <cell r="B253" t="str">
            <v>ﾊﾞｯｸﾎｳ　油圧式ｸﾛｰﾗ型</v>
          </cell>
          <cell r="D253" t="str">
            <v>燃料</v>
          </cell>
          <cell r="E253" t="str">
            <v>軽油，油脂類共</v>
          </cell>
          <cell r="G253" t="str">
            <v>㍑</v>
          </cell>
          <cell r="H253">
            <v>3.23</v>
          </cell>
          <cell r="I253">
            <v>68</v>
          </cell>
          <cell r="J253">
            <v>220</v>
          </cell>
          <cell r="L253" t="str">
            <v>補修費を含む。</v>
          </cell>
        </row>
        <row r="254">
          <cell r="B254" t="str">
            <v>0.13ｍ3）5.5km以下</v>
          </cell>
        </row>
        <row r="255">
          <cell r="D255" t="str">
            <v>運転手（一般）</v>
          </cell>
          <cell r="G255" t="str">
            <v>人</v>
          </cell>
          <cell r="H255">
            <v>0.11</v>
          </cell>
          <cell r="I255">
            <v>17000</v>
          </cell>
          <cell r="J255">
            <v>1870</v>
          </cell>
        </row>
        <row r="257">
          <cell r="D257" t="str">
            <v>その他</v>
          </cell>
          <cell r="E257" t="str">
            <v>（労＋雑）×12%</v>
          </cell>
          <cell r="J257">
            <v>251</v>
          </cell>
        </row>
        <row r="259">
          <cell r="D259" t="str">
            <v>計</v>
          </cell>
          <cell r="J259">
            <v>2798</v>
          </cell>
        </row>
        <row r="262">
          <cell r="G262" t="str">
            <v>共用</v>
          </cell>
        </row>
        <row r="263">
          <cell r="A263" t="str">
            <v>T032109</v>
          </cell>
          <cell r="B263" t="str">
            <v>土砂運搬</v>
          </cell>
          <cell r="C263" t="str">
            <v>ｍ3</v>
          </cell>
          <cell r="D263" t="str">
            <v>ダンプトラック損料</v>
          </cell>
          <cell r="E263" t="str">
            <v>２t車</v>
          </cell>
          <cell r="G263" t="str">
            <v>日</v>
          </cell>
          <cell r="H263">
            <v>0.16800000000000001</v>
          </cell>
          <cell r="I263">
            <v>3220</v>
          </cell>
          <cell r="J263">
            <v>541</v>
          </cell>
          <cell r="K263">
            <v>3310</v>
          </cell>
          <cell r="L263" t="str">
            <v>ダンプトラック損料</v>
          </cell>
        </row>
        <row r="264">
          <cell r="B264" t="str">
            <v>（２t車，ＤＩＤ区間　無し</v>
          </cell>
          <cell r="L264" t="str">
            <v>はタイヤ損耗費及び</v>
          </cell>
        </row>
        <row r="265">
          <cell r="B265" t="str">
            <v>ﾊﾞｯｸﾎｳ　油圧式ｸﾛｰﾗ型</v>
          </cell>
          <cell r="D265" t="str">
            <v>燃料</v>
          </cell>
          <cell r="E265" t="str">
            <v>軽油，油脂類共</v>
          </cell>
          <cell r="G265" t="str">
            <v>㍑</v>
          </cell>
          <cell r="H265">
            <v>3.82</v>
          </cell>
          <cell r="I265">
            <v>68</v>
          </cell>
          <cell r="J265">
            <v>260</v>
          </cell>
          <cell r="L265" t="str">
            <v>補修費を含む。</v>
          </cell>
        </row>
        <row r="266">
          <cell r="B266" t="str">
            <v>0.13ｍ3）7.0km以下</v>
          </cell>
        </row>
        <row r="267">
          <cell r="D267" t="str">
            <v>運転手（一般）</v>
          </cell>
          <cell r="G267" t="str">
            <v>人</v>
          </cell>
          <cell r="H267">
            <v>0.13</v>
          </cell>
          <cell r="I267">
            <v>17000</v>
          </cell>
          <cell r="J267">
            <v>2210</v>
          </cell>
        </row>
        <row r="269">
          <cell r="D269" t="str">
            <v>その他</v>
          </cell>
          <cell r="E269" t="str">
            <v>（労＋雑）×12%</v>
          </cell>
          <cell r="J269">
            <v>296</v>
          </cell>
        </row>
        <row r="271">
          <cell r="D271" t="str">
            <v>計</v>
          </cell>
          <cell r="J271">
            <v>3307</v>
          </cell>
        </row>
        <row r="274">
          <cell r="G274" t="str">
            <v>共用</v>
          </cell>
        </row>
        <row r="275">
          <cell r="A275" t="str">
            <v>T032112</v>
          </cell>
          <cell r="B275" t="str">
            <v>土砂運搬</v>
          </cell>
          <cell r="C275" t="str">
            <v>ｍ3</v>
          </cell>
          <cell r="D275" t="str">
            <v>ダンプトラック損料</v>
          </cell>
          <cell r="E275" t="str">
            <v>２t車</v>
          </cell>
          <cell r="G275" t="str">
            <v>日</v>
          </cell>
          <cell r="H275">
            <v>0.19400000000000001</v>
          </cell>
          <cell r="I275">
            <v>3220</v>
          </cell>
          <cell r="J275">
            <v>625</v>
          </cell>
          <cell r="K275">
            <v>3820</v>
          </cell>
          <cell r="L275" t="str">
            <v>ダンプトラック損料</v>
          </cell>
        </row>
        <row r="276">
          <cell r="B276" t="str">
            <v>（２t車，ＤＩＤ区間　無し</v>
          </cell>
          <cell r="L276" t="str">
            <v>はタイヤ損耗費及び</v>
          </cell>
        </row>
        <row r="277">
          <cell r="B277" t="str">
            <v>ﾊﾞｯｸﾎｳ　油圧式ｸﾛｰﾗ型</v>
          </cell>
          <cell r="D277" t="str">
            <v>燃料</v>
          </cell>
          <cell r="E277" t="str">
            <v>軽油，油脂類共</v>
          </cell>
          <cell r="G277" t="str">
            <v>㍑</v>
          </cell>
          <cell r="H277">
            <v>4.41</v>
          </cell>
          <cell r="I277">
            <v>68</v>
          </cell>
          <cell r="J277">
            <v>300</v>
          </cell>
          <cell r="L277" t="str">
            <v>補修費を含む。</v>
          </cell>
        </row>
        <row r="278">
          <cell r="B278" t="str">
            <v>0.13ｍ3）9.0km以下</v>
          </cell>
        </row>
        <row r="279">
          <cell r="D279" t="str">
            <v>運転手（一般）</v>
          </cell>
          <cell r="G279" t="str">
            <v>人</v>
          </cell>
          <cell r="H279">
            <v>0.15</v>
          </cell>
          <cell r="I279">
            <v>17000</v>
          </cell>
          <cell r="J279">
            <v>2550</v>
          </cell>
        </row>
        <row r="281">
          <cell r="D281" t="str">
            <v>その他</v>
          </cell>
          <cell r="E281" t="str">
            <v>（労＋雑）×12%</v>
          </cell>
          <cell r="J281">
            <v>342</v>
          </cell>
        </row>
        <row r="283">
          <cell r="D283" t="str">
            <v>計</v>
          </cell>
          <cell r="J283">
            <v>3817</v>
          </cell>
        </row>
        <row r="285">
          <cell r="A285" t="str">
            <v>T032116</v>
          </cell>
          <cell r="B285" t="str">
            <v>土砂運搬</v>
          </cell>
          <cell r="C285" t="str">
            <v>ｍ3</v>
          </cell>
          <cell r="D285" t="str">
            <v>ダンプトラック損料</v>
          </cell>
          <cell r="E285" t="str">
            <v>２t車</v>
          </cell>
          <cell r="G285" t="str">
            <v>日</v>
          </cell>
          <cell r="H285">
            <v>0.23200000000000001</v>
          </cell>
          <cell r="I285">
            <v>3220</v>
          </cell>
          <cell r="J285">
            <v>747</v>
          </cell>
          <cell r="K285">
            <v>4580</v>
          </cell>
          <cell r="L285" t="str">
            <v>ダンプトラック損料</v>
          </cell>
        </row>
        <row r="286">
          <cell r="B286" t="str">
            <v>（２t車，ＤＩＤ区間　無し</v>
          </cell>
          <cell r="L286" t="str">
            <v>はタイヤ損耗費及び</v>
          </cell>
        </row>
        <row r="287">
          <cell r="B287" t="str">
            <v>ﾊﾞｯｸﾎｳ　油圧式ｸﾛｰﾗ型</v>
          </cell>
          <cell r="D287" t="str">
            <v>燃料</v>
          </cell>
          <cell r="E287" t="str">
            <v>軽油，油脂類共</v>
          </cell>
          <cell r="G287" t="str">
            <v>㍑</v>
          </cell>
          <cell r="H287">
            <v>5.29</v>
          </cell>
          <cell r="I287">
            <v>68</v>
          </cell>
          <cell r="J287">
            <v>360</v>
          </cell>
          <cell r="L287" t="str">
            <v>補修費を含む。</v>
          </cell>
        </row>
        <row r="288">
          <cell r="B288" t="str">
            <v>0.13ｍ3）12.0km以下</v>
          </cell>
        </row>
        <row r="289">
          <cell r="D289" t="str">
            <v>運転手（一般）</v>
          </cell>
          <cell r="G289" t="str">
            <v>人</v>
          </cell>
          <cell r="H289">
            <v>0.18</v>
          </cell>
          <cell r="I289">
            <v>17000</v>
          </cell>
          <cell r="J289">
            <v>3060</v>
          </cell>
        </row>
        <row r="291">
          <cell r="D291" t="str">
            <v>その他</v>
          </cell>
          <cell r="E291" t="str">
            <v>（労＋雑）×12%</v>
          </cell>
          <cell r="J291">
            <v>410</v>
          </cell>
        </row>
        <row r="293">
          <cell r="D293" t="str">
            <v>計</v>
          </cell>
          <cell r="J293">
            <v>4577</v>
          </cell>
        </row>
        <row r="296">
          <cell r="G296" t="str">
            <v>共用</v>
          </cell>
        </row>
        <row r="297">
          <cell r="A297" t="str">
            <v>T032120</v>
          </cell>
          <cell r="B297" t="str">
            <v>土砂運搬</v>
          </cell>
          <cell r="C297" t="str">
            <v>ｍ3</v>
          </cell>
          <cell r="D297" t="str">
            <v>ダンプトラック損料</v>
          </cell>
          <cell r="E297" t="str">
            <v>２t車</v>
          </cell>
          <cell r="G297" t="str">
            <v>日</v>
          </cell>
          <cell r="H297">
            <v>0.29699999999999999</v>
          </cell>
          <cell r="I297">
            <v>3220</v>
          </cell>
          <cell r="J297">
            <v>956</v>
          </cell>
          <cell r="K297">
            <v>5850</v>
          </cell>
          <cell r="L297" t="str">
            <v>ダンプトラック損料</v>
          </cell>
        </row>
        <row r="298">
          <cell r="B298" t="str">
            <v>（２t車，ＤＩＤ区間　無し</v>
          </cell>
          <cell r="L298" t="str">
            <v>はタイヤ損耗費及び</v>
          </cell>
        </row>
        <row r="299">
          <cell r="B299" t="str">
            <v>ﾊﾞｯｸﾎｳ　油圧式ｸﾛｰﾗ型</v>
          </cell>
          <cell r="D299" t="str">
            <v>燃料</v>
          </cell>
          <cell r="E299" t="str">
            <v>軽油，油脂類共</v>
          </cell>
          <cell r="G299" t="str">
            <v>㍑</v>
          </cell>
          <cell r="H299">
            <v>6.76</v>
          </cell>
          <cell r="I299">
            <v>68</v>
          </cell>
          <cell r="J299">
            <v>460</v>
          </cell>
          <cell r="L299" t="str">
            <v>補修費を含む。</v>
          </cell>
        </row>
        <row r="300">
          <cell r="B300" t="str">
            <v>0.13ｍ3）17.0km以下</v>
          </cell>
        </row>
        <row r="301">
          <cell r="D301" t="str">
            <v>運転手（一般）</v>
          </cell>
          <cell r="G301" t="str">
            <v>人</v>
          </cell>
          <cell r="H301">
            <v>0.23</v>
          </cell>
          <cell r="I301">
            <v>17000</v>
          </cell>
          <cell r="J301">
            <v>3910</v>
          </cell>
        </row>
        <row r="303">
          <cell r="D303" t="str">
            <v>その他</v>
          </cell>
          <cell r="E303" t="str">
            <v>（労＋雑）×12%</v>
          </cell>
          <cell r="J303">
            <v>524</v>
          </cell>
        </row>
        <row r="305">
          <cell r="D305" t="str">
            <v>計</v>
          </cell>
          <cell r="J305">
            <v>5850</v>
          </cell>
        </row>
        <row r="308">
          <cell r="G308" t="str">
            <v>共用</v>
          </cell>
        </row>
        <row r="309">
          <cell r="A309" t="str">
            <v>T032130</v>
          </cell>
          <cell r="B309" t="str">
            <v>土砂運搬</v>
          </cell>
          <cell r="C309" t="str">
            <v>ｍ3</v>
          </cell>
          <cell r="D309" t="str">
            <v>ダンプトラック損料</v>
          </cell>
          <cell r="E309" t="str">
            <v>２t車</v>
          </cell>
          <cell r="G309" t="str">
            <v>日</v>
          </cell>
          <cell r="H309">
            <v>0.38700000000000001</v>
          </cell>
          <cell r="I309">
            <v>3220</v>
          </cell>
          <cell r="J309">
            <v>1246</v>
          </cell>
          <cell r="K309">
            <v>7630</v>
          </cell>
          <cell r="L309" t="str">
            <v>ダンプトラック損料</v>
          </cell>
        </row>
        <row r="310">
          <cell r="B310" t="str">
            <v>（２t車，ＤＩＤ区間　無し</v>
          </cell>
          <cell r="L310" t="str">
            <v>はタイヤ損耗費及び</v>
          </cell>
        </row>
        <row r="311">
          <cell r="B311" t="str">
            <v>ﾊﾞｯｸﾎｳ　油圧式ｸﾛｰﾗ型</v>
          </cell>
          <cell r="D311" t="str">
            <v>燃料</v>
          </cell>
          <cell r="E311" t="str">
            <v>軽油，油脂類共</v>
          </cell>
          <cell r="G311" t="str">
            <v>㍑</v>
          </cell>
          <cell r="H311">
            <v>8.82</v>
          </cell>
          <cell r="I311">
            <v>68</v>
          </cell>
          <cell r="J311">
            <v>600</v>
          </cell>
          <cell r="L311" t="str">
            <v>補修費を含む。</v>
          </cell>
        </row>
        <row r="312">
          <cell r="B312" t="str">
            <v>0.13ｍ3）28.5km以下</v>
          </cell>
        </row>
        <row r="313">
          <cell r="D313" t="str">
            <v>運転手（一般）</v>
          </cell>
          <cell r="G313" t="str">
            <v>人</v>
          </cell>
          <cell r="H313">
            <v>0.3</v>
          </cell>
          <cell r="I313">
            <v>17000</v>
          </cell>
          <cell r="J313">
            <v>5100</v>
          </cell>
        </row>
        <row r="315">
          <cell r="D315" t="str">
            <v>その他</v>
          </cell>
          <cell r="E315" t="str">
            <v>（労＋雑）×12%</v>
          </cell>
          <cell r="J315">
            <v>684</v>
          </cell>
        </row>
        <row r="317">
          <cell r="D317" t="str">
            <v>計</v>
          </cell>
          <cell r="J317">
            <v>7630</v>
          </cell>
        </row>
        <row r="320">
          <cell r="G320" t="str">
            <v>共用</v>
          </cell>
        </row>
        <row r="321">
          <cell r="A321" t="str">
            <v>T032140</v>
          </cell>
          <cell r="B321" t="str">
            <v>土砂運搬</v>
          </cell>
          <cell r="C321" t="str">
            <v>ｍ3</v>
          </cell>
          <cell r="D321" t="str">
            <v>ダンプトラック損料</v>
          </cell>
          <cell r="E321" t="str">
            <v>２t車</v>
          </cell>
          <cell r="G321" t="str">
            <v>日</v>
          </cell>
          <cell r="H321">
            <v>0.58099999999999996</v>
          </cell>
          <cell r="I321">
            <v>3220</v>
          </cell>
          <cell r="J321">
            <v>1871</v>
          </cell>
          <cell r="K321">
            <v>11450</v>
          </cell>
          <cell r="L321" t="str">
            <v>ダンプトラック損料</v>
          </cell>
        </row>
        <row r="322">
          <cell r="B322" t="str">
            <v>（２t車，ＤＩＤ区間　無し</v>
          </cell>
          <cell r="L322" t="str">
            <v>はタイヤ損耗費及び</v>
          </cell>
        </row>
        <row r="323">
          <cell r="B323" t="str">
            <v>ﾊﾞｯｸﾎｳ　油圧式ｸﾛｰﾗ型</v>
          </cell>
          <cell r="D323" t="str">
            <v>燃料</v>
          </cell>
          <cell r="E323" t="str">
            <v>軽油，油脂類共</v>
          </cell>
          <cell r="G323" t="str">
            <v>㍑</v>
          </cell>
          <cell r="H323">
            <v>13.23</v>
          </cell>
          <cell r="I323">
            <v>68</v>
          </cell>
          <cell r="J323">
            <v>900</v>
          </cell>
          <cell r="L323" t="str">
            <v>補修費を含む。</v>
          </cell>
        </row>
        <row r="324">
          <cell r="B324" t="str">
            <v>0.13ｍ3）60.0km以下</v>
          </cell>
        </row>
        <row r="325">
          <cell r="D325" t="str">
            <v>運転手（一般）</v>
          </cell>
          <cell r="G325" t="str">
            <v>人</v>
          </cell>
          <cell r="H325">
            <v>0.45</v>
          </cell>
          <cell r="I325">
            <v>17000</v>
          </cell>
          <cell r="J325">
            <v>7650</v>
          </cell>
        </row>
        <row r="327">
          <cell r="D327" t="str">
            <v>その他</v>
          </cell>
          <cell r="E327" t="str">
            <v>（労＋雑）×12%</v>
          </cell>
          <cell r="J327">
            <v>1026</v>
          </cell>
        </row>
        <row r="329">
          <cell r="D329" t="str">
            <v>計</v>
          </cell>
          <cell r="J329">
            <v>11447</v>
          </cell>
        </row>
        <row r="332">
          <cell r="G332" t="str">
            <v>共用</v>
          </cell>
        </row>
        <row r="333">
          <cell r="A333" t="str">
            <v>T032200</v>
          </cell>
          <cell r="B333" t="str">
            <v>土砂運搬</v>
          </cell>
          <cell r="C333" t="str">
            <v>ｍ3</v>
          </cell>
          <cell r="D333" t="str">
            <v>ダンプトラック損料</v>
          </cell>
          <cell r="E333" t="str">
            <v>４t車</v>
          </cell>
          <cell r="G333" t="str">
            <v>日</v>
          </cell>
          <cell r="H333">
            <v>2.5999999999999999E-2</v>
          </cell>
          <cell r="I333">
            <v>4890</v>
          </cell>
          <cell r="J333">
            <v>127</v>
          </cell>
          <cell r="K333">
            <v>580</v>
          </cell>
          <cell r="L333" t="str">
            <v>ダンプトラック損料</v>
          </cell>
        </row>
        <row r="334">
          <cell r="B334" t="str">
            <v>（４t車，ＤＩＤ区間　有り</v>
          </cell>
          <cell r="L334" t="str">
            <v>はタイヤ損耗費及び</v>
          </cell>
        </row>
        <row r="335">
          <cell r="B335" t="str">
            <v>ﾊﾞｯｸﾎｳ　油圧式ｸﾛｰﾗ型</v>
          </cell>
          <cell r="D335" t="str">
            <v>燃料</v>
          </cell>
          <cell r="E335" t="str">
            <v>軽油，油脂類共</v>
          </cell>
          <cell r="G335" t="str">
            <v>㍑</v>
          </cell>
          <cell r="H335">
            <v>0.89</v>
          </cell>
          <cell r="I335">
            <v>68</v>
          </cell>
          <cell r="J335">
            <v>61</v>
          </cell>
          <cell r="L335" t="str">
            <v>補修費を含む。</v>
          </cell>
        </row>
        <row r="336">
          <cell r="B336" t="str">
            <v>0.28ｍ3）0.2km以下</v>
          </cell>
        </row>
        <row r="337">
          <cell r="D337" t="str">
            <v>運転手（一般）</v>
          </cell>
          <cell r="G337" t="str">
            <v>人</v>
          </cell>
          <cell r="H337">
            <v>0.02</v>
          </cell>
          <cell r="I337">
            <v>17000</v>
          </cell>
          <cell r="J337">
            <v>340</v>
          </cell>
        </row>
        <row r="339">
          <cell r="D339" t="str">
            <v>その他</v>
          </cell>
          <cell r="E339" t="str">
            <v>（労＋雑）×12%</v>
          </cell>
          <cell r="J339">
            <v>48</v>
          </cell>
        </row>
        <row r="341">
          <cell r="D341" t="str">
            <v>計</v>
          </cell>
          <cell r="J341">
            <v>576</v>
          </cell>
        </row>
        <row r="344">
          <cell r="G344" t="str">
            <v>共用</v>
          </cell>
        </row>
        <row r="345">
          <cell r="A345" t="str">
            <v>T032201</v>
          </cell>
          <cell r="B345" t="str">
            <v>土砂運搬</v>
          </cell>
          <cell r="C345" t="str">
            <v>ｍ3</v>
          </cell>
          <cell r="D345" t="str">
            <v>ダンプトラック損料</v>
          </cell>
          <cell r="E345" t="str">
            <v>４t車</v>
          </cell>
          <cell r="G345" t="str">
            <v>日</v>
          </cell>
          <cell r="H345">
            <v>3.2000000000000001E-2</v>
          </cell>
          <cell r="I345">
            <v>4890</v>
          </cell>
          <cell r="J345">
            <v>156</v>
          </cell>
          <cell r="K345">
            <v>720</v>
          </cell>
          <cell r="L345" t="str">
            <v>ダンプトラック損料</v>
          </cell>
        </row>
        <row r="346">
          <cell r="B346" t="str">
            <v>（４t車，ＤＩＤ区間　有り</v>
          </cell>
          <cell r="L346" t="str">
            <v>はタイヤ損耗費及び</v>
          </cell>
        </row>
        <row r="347">
          <cell r="B347" t="str">
            <v>ﾊﾞｯｸﾎｳ　油圧式ｸﾛｰﾗ型</v>
          </cell>
          <cell r="D347" t="str">
            <v>燃料</v>
          </cell>
          <cell r="E347" t="str">
            <v>軽油，油脂類共</v>
          </cell>
          <cell r="G347" t="str">
            <v>㍑</v>
          </cell>
          <cell r="H347">
            <v>1.1200000000000001</v>
          </cell>
          <cell r="I347">
            <v>68</v>
          </cell>
          <cell r="J347">
            <v>76</v>
          </cell>
          <cell r="L347" t="str">
            <v>補修費を含む。</v>
          </cell>
        </row>
        <row r="348">
          <cell r="B348" t="str">
            <v>0.28ｍ3）1.0km以下</v>
          </cell>
        </row>
        <row r="349">
          <cell r="D349" t="str">
            <v>運転手（一般）</v>
          </cell>
          <cell r="G349" t="str">
            <v>人</v>
          </cell>
          <cell r="H349">
            <v>2.5000000000000001E-2</v>
          </cell>
          <cell r="I349">
            <v>17000</v>
          </cell>
          <cell r="J349">
            <v>425</v>
          </cell>
        </row>
        <row r="351">
          <cell r="D351" t="str">
            <v>その他</v>
          </cell>
          <cell r="E351" t="str">
            <v>（労＋雑）×12%</v>
          </cell>
          <cell r="J351">
            <v>60</v>
          </cell>
        </row>
        <row r="353">
          <cell r="D353" t="str">
            <v>計</v>
          </cell>
          <cell r="J353">
            <v>717</v>
          </cell>
        </row>
        <row r="354">
          <cell r="G354" t="str">
            <v>共用</v>
          </cell>
        </row>
        <row r="355">
          <cell r="A355" t="str">
            <v>T032202</v>
          </cell>
          <cell r="B355" t="str">
            <v>土砂運搬</v>
          </cell>
          <cell r="C355" t="str">
            <v>ｍ3</v>
          </cell>
          <cell r="D355" t="str">
            <v>ダンプトラック損料</v>
          </cell>
          <cell r="E355" t="str">
            <v>４t車</v>
          </cell>
          <cell r="G355" t="str">
            <v>日</v>
          </cell>
          <cell r="H355">
            <v>3.9E-2</v>
          </cell>
          <cell r="I355">
            <v>4890</v>
          </cell>
          <cell r="J355">
            <v>191</v>
          </cell>
          <cell r="K355">
            <v>860</v>
          </cell>
          <cell r="L355" t="str">
            <v>ダンプトラック損料</v>
          </cell>
        </row>
        <row r="356">
          <cell r="B356" t="str">
            <v>（４t車，ＤＩＤ区間　有り</v>
          </cell>
          <cell r="L356" t="str">
            <v>はタイヤ損耗費及び</v>
          </cell>
        </row>
        <row r="357">
          <cell r="B357" t="str">
            <v>ﾊﾞｯｸﾎｳ　油圧式ｸﾛｰﾗ型</v>
          </cell>
          <cell r="D357" t="str">
            <v>燃料</v>
          </cell>
          <cell r="E357" t="str">
            <v>軽油，油脂類共</v>
          </cell>
          <cell r="G357" t="str">
            <v>㍑</v>
          </cell>
          <cell r="H357">
            <v>1.34</v>
          </cell>
          <cell r="I357">
            <v>68</v>
          </cell>
          <cell r="J357">
            <v>91</v>
          </cell>
          <cell r="L357" t="str">
            <v>補修費を含む。</v>
          </cell>
        </row>
        <row r="358">
          <cell r="B358" t="str">
            <v>0.28ｍ3）1.5km以下</v>
          </cell>
        </row>
        <row r="359">
          <cell r="D359" t="str">
            <v>運転手（一般）</v>
          </cell>
          <cell r="G359" t="str">
            <v>人</v>
          </cell>
          <cell r="H359">
            <v>0.03</v>
          </cell>
          <cell r="I359">
            <v>17000</v>
          </cell>
          <cell r="J359">
            <v>510</v>
          </cell>
        </row>
        <row r="361">
          <cell r="D361" t="str">
            <v>その他</v>
          </cell>
          <cell r="E361" t="str">
            <v>（労＋雑）×12%</v>
          </cell>
          <cell r="J361">
            <v>72</v>
          </cell>
        </row>
        <row r="363">
          <cell r="D363" t="str">
            <v>計</v>
          </cell>
          <cell r="J363">
            <v>864</v>
          </cell>
        </row>
        <row r="366">
          <cell r="G366" t="str">
            <v>共用</v>
          </cell>
        </row>
        <row r="367">
          <cell r="A367" t="str">
            <v>T032204</v>
          </cell>
          <cell r="B367" t="str">
            <v>土砂運搬</v>
          </cell>
          <cell r="C367" t="str">
            <v>ｍ3</v>
          </cell>
          <cell r="D367" t="str">
            <v>ダンプトラック損料</v>
          </cell>
          <cell r="E367" t="str">
            <v>４t車</v>
          </cell>
          <cell r="G367" t="str">
            <v>日</v>
          </cell>
          <cell r="H367">
            <v>4.4999999999999998E-2</v>
          </cell>
          <cell r="I367">
            <v>4890</v>
          </cell>
          <cell r="J367">
            <v>220</v>
          </cell>
          <cell r="K367">
            <v>1010</v>
          </cell>
          <cell r="L367" t="str">
            <v>ダンプトラック損料</v>
          </cell>
        </row>
        <row r="368">
          <cell r="B368" t="str">
            <v>（４t車，ＤＩＤ区間　有り</v>
          </cell>
          <cell r="L368" t="str">
            <v>はタイヤ損耗費及び</v>
          </cell>
        </row>
        <row r="369">
          <cell r="B369" t="str">
            <v>ﾊﾞｯｸﾎｳ　油圧式ｸﾛｰﾗ型</v>
          </cell>
          <cell r="D369" t="str">
            <v>燃料</v>
          </cell>
          <cell r="E369" t="str">
            <v>軽油，油脂類共</v>
          </cell>
          <cell r="G369" t="str">
            <v>㍑</v>
          </cell>
          <cell r="H369">
            <v>1.56</v>
          </cell>
          <cell r="I369">
            <v>68</v>
          </cell>
          <cell r="J369">
            <v>106</v>
          </cell>
          <cell r="L369" t="str">
            <v>補修費を含む。</v>
          </cell>
        </row>
        <row r="370">
          <cell r="B370" t="str">
            <v>0.28ｍ3）2.0km以下</v>
          </cell>
        </row>
        <row r="371">
          <cell r="D371" t="str">
            <v>運転手（一般）</v>
          </cell>
          <cell r="G371" t="str">
            <v>人</v>
          </cell>
          <cell r="H371">
            <v>3.5000000000000003E-2</v>
          </cell>
          <cell r="I371">
            <v>17000</v>
          </cell>
          <cell r="J371">
            <v>595</v>
          </cell>
        </row>
        <row r="373">
          <cell r="D373" t="str">
            <v>その他</v>
          </cell>
          <cell r="E373" t="str">
            <v>（労＋雑）×12%</v>
          </cell>
          <cell r="J373">
            <v>84</v>
          </cell>
        </row>
        <row r="375">
          <cell r="D375" t="str">
            <v>計</v>
          </cell>
          <cell r="J375">
            <v>1005</v>
          </cell>
        </row>
        <row r="378">
          <cell r="G378" t="str">
            <v>共用</v>
          </cell>
        </row>
        <row r="379">
          <cell r="A379" t="str">
            <v>T032205</v>
          </cell>
          <cell r="B379" t="str">
            <v>土砂運搬</v>
          </cell>
          <cell r="C379" t="str">
            <v>ｍ3</v>
          </cell>
          <cell r="D379" t="str">
            <v>ダンプトラック損料</v>
          </cell>
          <cell r="E379" t="str">
            <v>４t車</v>
          </cell>
          <cell r="G379" t="str">
            <v>日</v>
          </cell>
          <cell r="H379">
            <v>5.1999999999999998E-2</v>
          </cell>
          <cell r="I379">
            <v>4890</v>
          </cell>
          <cell r="J379">
            <v>254</v>
          </cell>
          <cell r="K379">
            <v>1150</v>
          </cell>
          <cell r="L379" t="str">
            <v>ダンプトラック損料</v>
          </cell>
        </row>
        <row r="380">
          <cell r="B380" t="str">
            <v>（４t車，ＤＩＤ区間　有り</v>
          </cell>
          <cell r="L380" t="str">
            <v>はタイヤ損耗費及び</v>
          </cell>
        </row>
        <row r="381">
          <cell r="B381" t="str">
            <v>ﾊﾞｯｸﾎｳ　油圧式ｸﾛｰﾗ型</v>
          </cell>
          <cell r="D381" t="str">
            <v>燃料</v>
          </cell>
          <cell r="E381" t="str">
            <v>軽油，油脂類共</v>
          </cell>
          <cell r="G381" t="str">
            <v>㍑</v>
          </cell>
          <cell r="H381">
            <v>1.79</v>
          </cell>
          <cell r="I381">
            <v>68</v>
          </cell>
          <cell r="J381">
            <v>122</v>
          </cell>
          <cell r="L381" t="str">
            <v>補修費を含む。</v>
          </cell>
        </row>
        <row r="382">
          <cell r="B382" t="str">
            <v>0.28ｍ3）3.0km以下</v>
          </cell>
        </row>
        <row r="383">
          <cell r="D383" t="str">
            <v>運転手（一般）</v>
          </cell>
          <cell r="G383" t="str">
            <v>人</v>
          </cell>
          <cell r="H383">
            <v>0.04</v>
          </cell>
          <cell r="I383">
            <v>17000</v>
          </cell>
          <cell r="J383">
            <v>680</v>
          </cell>
        </row>
        <row r="385">
          <cell r="D385" t="str">
            <v>その他</v>
          </cell>
          <cell r="E385" t="str">
            <v>（労＋雑）×12%</v>
          </cell>
          <cell r="J385">
            <v>96</v>
          </cell>
        </row>
        <row r="387">
          <cell r="D387" t="str">
            <v>計</v>
          </cell>
          <cell r="J387">
            <v>1152</v>
          </cell>
        </row>
        <row r="390">
          <cell r="G390" t="str">
            <v>共用</v>
          </cell>
        </row>
        <row r="391">
          <cell r="A391" t="str">
            <v>T032206</v>
          </cell>
          <cell r="B391" t="str">
            <v>土砂運搬</v>
          </cell>
          <cell r="C391" t="str">
            <v>ｍ3</v>
          </cell>
          <cell r="D391" t="str">
            <v>ダンプトラック損料</v>
          </cell>
          <cell r="E391" t="str">
            <v>４t車</v>
          </cell>
          <cell r="G391" t="str">
            <v>日</v>
          </cell>
          <cell r="H391">
            <v>5.8000000000000003E-2</v>
          </cell>
          <cell r="I391">
            <v>4890</v>
          </cell>
          <cell r="J391">
            <v>284</v>
          </cell>
          <cell r="K391">
            <v>1290</v>
          </cell>
          <cell r="L391" t="str">
            <v>ダンプトラック損料</v>
          </cell>
        </row>
        <row r="392">
          <cell r="B392" t="str">
            <v>（４t車，ＤＩＤ区間　有り</v>
          </cell>
          <cell r="L392" t="str">
            <v>はタイヤ損耗費及び</v>
          </cell>
        </row>
        <row r="393">
          <cell r="B393" t="str">
            <v>ﾊﾞｯｸﾎｳ　油圧式ｸﾛｰﾗ型</v>
          </cell>
          <cell r="D393" t="str">
            <v>燃料</v>
          </cell>
          <cell r="E393" t="str">
            <v>軽油，油脂類共</v>
          </cell>
          <cell r="G393" t="str">
            <v>㍑</v>
          </cell>
          <cell r="H393">
            <v>2.0099999999999998</v>
          </cell>
          <cell r="I393">
            <v>68</v>
          </cell>
          <cell r="J393">
            <v>137</v>
          </cell>
          <cell r="L393" t="str">
            <v>補修費を含む。</v>
          </cell>
        </row>
        <row r="394">
          <cell r="B394" t="str">
            <v>0.28ｍ3）3.5km以下</v>
          </cell>
        </row>
        <row r="395">
          <cell r="D395" t="str">
            <v>運転手（一般）</v>
          </cell>
          <cell r="G395" t="str">
            <v>人</v>
          </cell>
          <cell r="H395">
            <v>4.4999999999999998E-2</v>
          </cell>
          <cell r="I395">
            <v>17000</v>
          </cell>
          <cell r="J395">
            <v>765</v>
          </cell>
        </row>
        <row r="397">
          <cell r="D397" t="str">
            <v>その他</v>
          </cell>
          <cell r="E397" t="str">
            <v>（労＋雑）×12%</v>
          </cell>
          <cell r="J397">
            <v>108</v>
          </cell>
        </row>
        <row r="399">
          <cell r="D399" t="str">
            <v>計</v>
          </cell>
          <cell r="J399">
            <v>1294</v>
          </cell>
        </row>
        <row r="402">
          <cell r="G402" t="str">
            <v>共用</v>
          </cell>
        </row>
        <row r="403">
          <cell r="A403" t="str">
            <v>T032207</v>
          </cell>
          <cell r="B403" t="str">
            <v>土砂運搬</v>
          </cell>
          <cell r="C403" t="str">
            <v>ｍ3</v>
          </cell>
          <cell r="D403" t="str">
            <v>ダンプトラック損料</v>
          </cell>
          <cell r="E403" t="str">
            <v>４t車</v>
          </cell>
          <cell r="G403" t="str">
            <v>日</v>
          </cell>
          <cell r="H403">
            <v>6.5000000000000002E-2</v>
          </cell>
          <cell r="I403">
            <v>4890</v>
          </cell>
          <cell r="J403">
            <v>318</v>
          </cell>
          <cell r="K403">
            <v>1440</v>
          </cell>
          <cell r="L403" t="str">
            <v>ダンプトラック損料</v>
          </cell>
        </row>
        <row r="404">
          <cell r="B404" t="str">
            <v>（４t車，ＤＩＤ区間　有り</v>
          </cell>
          <cell r="L404" t="str">
            <v>はタイヤ損耗費及び</v>
          </cell>
        </row>
        <row r="405">
          <cell r="B405" t="str">
            <v>ﾊﾞｯｸﾎｳ　油圧式ｸﾛｰﾗ型</v>
          </cell>
          <cell r="D405" t="str">
            <v>燃料</v>
          </cell>
          <cell r="E405" t="str">
            <v>軽油，油脂類共</v>
          </cell>
          <cell r="G405" t="str">
            <v>㍑</v>
          </cell>
          <cell r="H405">
            <v>2.2400000000000002</v>
          </cell>
          <cell r="I405">
            <v>68</v>
          </cell>
          <cell r="J405">
            <v>152</v>
          </cell>
          <cell r="L405" t="str">
            <v>補修費を含む。</v>
          </cell>
        </row>
        <row r="406">
          <cell r="B406" t="str">
            <v>0.28ｍ3）4.5km以下</v>
          </cell>
        </row>
        <row r="407">
          <cell r="D407" t="str">
            <v>運転手（一般）</v>
          </cell>
          <cell r="G407" t="str">
            <v>人</v>
          </cell>
          <cell r="H407">
            <v>0.05</v>
          </cell>
          <cell r="I407">
            <v>17000</v>
          </cell>
          <cell r="J407">
            <v>850</v>
          </cell>
        </row>
        <row r="409">
          <cell r="D409" t="str">
            <v>その他</v>
          </cell>
          <cell r="E409" t="str">
            <v>（労＋雑）×12%</v>
          </cell>
          <cell r="J409">
            <v>120</v>
          </cell>
        </row>
        <row r="411">
          <cell r="D411" t="str">
            <v>計</v>
          </cell>
          <cell r="J411">
            <v>1440</v>
          </cell>
        </row>
        <row r="414">
          <cell r="G414" t="str">
            <v>共用</v>
          </cell>
        </row>
        <row r="415">
          <cell r="A415" t="str">
            <v>T032208</v>
          </cell>
          <cell r="B415" t="str">
            <v>土砂運搬</v>
          </cell>
          <cell r="C415" t="str">
            <v>ｍ3</v>
          </cell>
          <cell r="D415" t="str">
            <v>ダンプトラック損料</v>
          </cell>
          <cell r="E415" t="str">
            <v>４t車</v>
          </cell>
          <cell r="G415" t="str">
            <v>日</v>
          </cell>
          <cell r="H415">
            <v>7.0999999999999994E-2</v>
          </cell>
          <cell r="I415">
            <v>4890</v>
          </cell>
          <cell r="J415">
            <v>347</v>
          </cell>
          <cell r="K415">
            <v>1580</v>
          </cell>
          <cell r="L415" t="str">
            <v>ダンプトラック損料</v>
          </cell>
        </row>
        <row r="416">
          <cell r="B416" t="str">
            <v>（４t車，ＤＩＤ区間　有り</v>
          </cell>
          <cell r="L416" t="str">
            <v>はタイヤ損耗費及び</v>
          </cell>
        </row>
        <row r="417">
          <cell r="B417" t="str">
            <v>ﾊﾞｯｸﾎｳ　油圧式ｸﾛｰﾗ型</v>
          </cell>
          <cell r="D417" t="str">
            <v>燃料</v>
          </cell>
          <cell r="E417" t="str">
            <v>軽油，油脂類共</v>
          </cell>
          <cell r="G417" t="str">
            <v>㍑</v>
          </cell>
          <cell r="H417">
            <v>2.46</v>
          </cell>
          <cell r="I417">
            <v>68</v>
          </cell>
          <cell r="J417">
            <v>167</v>
          </cell>
          <cell r="L417" t="str">
            <v>補修費を含む。</v>
          </cell>
        </row>
        <row r="418">
          <cell r="B418" t="str">
            <v>0.28ｍ3）5.5km以下</v>
          </cell>
        </row>
        <row r="419">
          <cell r="D419" t="str">
            <v>運転手（一般）</v>
          </cell>
          <cell r="G419" t="str">
            <v>人</v>
          </cell>
          <cell r="H419">
            <v>5.5E-2</v>
          </cell>
          <cell r="I419">
            <v>17000</v>
          </cell>
          <cell r="J419">
            <v>935</v>
          </cell>
        </row>
        <row r="421">
          <cell r="D421" t="str">
            <v>その他</v>
          </cell>
          <cell r="E421" t="str">
            <v>（労＋雑）×12%</v>
          </cell>
          <cell r="J421">
            <v>132</v>
          </cell>
        </row>
        <row r="423">
          <cell r="D423" t="str">
            <v>計</v>
          </cell>
          <cell r="J423">
            <v>1581</v>
          </cell>
        </row>
        <row r="424">
          <cell r="G424" t="str">
            <v>共用</v>
          </cell>
        </row>
        <row r="425">
          <cell r="A425" t="str">
            <v>T032209</v>
          </cell>
          <cell r="B425" t="str">
            <v>土砂運搬</v>
          </cell>
          <cell r="C425" t="str">
            <v>ｍ3</v>
          </cell>
          <cell r="D425" t="str">
            <v>ダンプトラック損料</v>
          </cell>
          <cell r="E425" t="str">
            <v>４t車</v>
          </cell>
          <cell r="G425" t="str">
            <v>日</v>
          </cell>
          <cell r="H425">
            <v>7.6999999999999999E-2</v>
          </cell>
          <cell r="I425">
            <v>4890</v>
          </cell>
          <cell r="J425">
            <v>377</v>
          </cell>
          <cell r="K425">
            <v>1720</v>
          </cell>
          <cell r="L425" t="str">
            <v>ダンプトラック損料</v>
          </cell>
        </row>
        <row r="426">
          <cell r="B426" t="str">
            <v>（２t車，ＤＩＤ区間　有り</v>
          </cell>
          <cell r="L426" t="str">
            <v>はタイヤ損耗費及び</v>
          </cell>
        </row>
        <row r="427">
          <cell r="B427" t="str">
            <v>ﾊﾞｯｸﾎｳ　油圧式ｸﾛｰﾗ型</v>
          </cell>
          <cell r="D427" t="str">
            <v>燃料</v>
          </cell>
          <cell r="E427" t="str">
            <v>軽油，油脂類共</v>
          </cell>
          <cell r="G427" t="str">
            <v>㍑</v>
          </cell>
          <cell r="H427">
            <v>2.68</v>
          </cell>
          <cell r="I427">
            <v>68</v>
          </cell>
          <cell r="J427">
            <v>182</v>
          </cell>
          <cell r="L427" t="str">
            <v>補修費を含む。</v>
          </cell>
        </row>
        <row r="428">
          <cell r="B428" t="str">
            <v>0.28ｍ3）7.0km以下</v>
          </cell>
        </row>
        <row r="429">
          <cell r="D429" t="str">
            <v>運転手（一般）</v>
          </cell>
          <cell r="G429" t="str">
            <v>人</v>
          </cell>
          <cell r="H429">
            <v>0.06</v>
          </cell>
          <cell r="I429">
            <v>17000</v>
          </cell>
          <cell r="J429">
            <v>1020</v>
          </cell>
        </row>
        <row r="431">
          <cell r="D431" t="str">
            <v>その他</v>
          </cell>
          <cell r="E431" t="str">
            <v>（労＋雑）×12%</v>
          </cell>
          <cell r="J431">
            <v>144</v>
          </cell>
        </row>
        <row r="433">
          <cell r="D433" t="str">
            <v>計</v>
          </cell>
          <cell r="J433">
            <v>1723</v>
          </cell>
        </row>
        <row r="436">
          <cell r="G436" t="str">
            <v>共用</v>
          </cell>
        </row>
        <row r="437">
          <cell r="A437" t="str">
            <v>T032212</v>
          </cell>
          <cell r="B437" t="str">
            <v>土砂運搬</v>
          </cell>
          <cell r="C437" t="str">
            <v>ｍ3</v>
          </cell>
          <cell r="D437" t="str">
            <v>ダンプトラック損料</v>
          </cell>
          <cell r="E437" t="str">
            <v>４t車</v>
          </cell>
          <cell r="G437" t="str">
            <v>日</v>
          </cell>
          <cell r="H437">
            <v>0.10299999999999999</v>
          </cell>
          <cell r="I437">
            <v>4890</v>
          </cell>
          <cell r="J437">
            <v>504</v>
          </cell>
          <cell r="K437">
            <v>2300</v>
          </cell>
          <cell r="L437" t="str">
            <v>ダンプトラック損料</v>
          </cell>
        </row>
        <row r="438">
          <cell r="B438" t="str">
            <v>（４t車，ＤＩＤ区間　有り</v>
          </cell>
          <cell r="L438" t="str">
            <v>はタイヤ損耗費及び</v>
          </cell>
        </row>
        <row r="439">
          <cell r="B439" t="str">
            <v>ﾊﾞｯｸﾎｳ　油圧式ｸﾛｰﾗ型</v>
          </cell>
          <cell r="D439" t="str">
            <v>燃料</v>
          </cell>
          <cell r="E439" t="str">
            <v>軽油，油脂類共</v>
          </cell>
          <cell r="G439" t="str">
            <v>㍑</v>
          </cell>
          <cell r="H439">
            <v>3.58</v>
          </cell>
          <cell r="I439">
            <v>68</v>
          </cell>
          <cell r="J439">
            <v>243</v>
          </cell>
          <cell r="L439" t="str">
            <v>補修費を含む。</v>
          </cell>
        </row>
        <row r="440">
          <cell r="B440" t="str">
            <v>0.28ｍ3）9.0km以下</v>
          </cell>
        </row>
        <row r="441">
          <cell r="D441" t="str">
            <v>運転手（一般）</v>
          </cell>
          <cell r="G441" t="str">
            <v>人</v>
          </cell>
          <cell r="H441">
            <v>0.08</v>
          </cell>
          <cell r="I441">
            <v>17000</v>
          </cell>
          <cell r="J441">
            <v>1360</v>
          </cell>
        </row>
        <row r="443">
          <cell r="D443" t="str">
            <v>その他</v>
          </cell>
          <cell r="E443" t="str">
            <v>（労＋雑）×12%</v>
          </cell>
          <cell r="J443">
            <v>192</v>
          </cell>
        </row>
        <row r="445">
          <cell r="D445" t="str">
            <v>計</v>
          </cell>
          <cell r="J445">
            <v>2299</v>
          </cell>
        </row>
        <row r="449">
          <cell r="A449" t="str">
            <v>T032213</v>
          </cell>
          <cell r="B449" t="str">
            <v>土砂運搬</v>
          </cell>
          <cell r="C449" t="str">
            <v>ｍ3</v>
          </cell>
          <cell r="D449" t="str">
            <v>ダンプトラック損料</v>
          </cell>
          <cell r="E449" t="str">
            <v>４t車</v>
          </cell>
          <cell r="G449" t="str">
            <v>日</v>
          </cell>
          <cell r="H449">
            <v>0.11600000000000001</v>
          </cell>
          <cell r="I449">
            <v>4890</v>
          </cell>
          <cell r="J449">
            <v>567</v>
          </cell>
          <cell r="K449">
            <v>2590</v>
          </cell>
          <cell r="L449" t="str">
            <v>ダンプトラック損料</v>
          </cell>
        </row>
        <row r="450">
          <cell r="B450" t="str">
            <v>（４t車，ＤＩＤ区間　有り</v>
          </cell>
          <cell r="L450" t="str">
            <v>はタイヤ損耗費及び</v>
          </cell>
        </row>
        <row r="451">
          <cell r="B451" t="str">
            <v>ﾊﾞｯｸﾎｳ　油圧式ｸﾛｰﾗ型</v>
          </cell>
          <cell r="D451" t="str">
            <v>燃料</v>
          </cell>
          <cell r="E451" t="str">
            <v>軽油，油脂類共</v>
          </cell>
          <cell r="G451" t="str">
            <v>㍑</v>
          </cell>
          <cell r="H451">
            <v>4.0199999999999996</v>
          </cell>
          <cell r="I451">
            <v>68</v>
          </cell>
          <cell r="J451">
            <v>273</v>
          </cell>
          <cell r="L451" t="str">
            <v>補修費を含む。</v>
          </cell>
        </row>
        <row r="452">
          <cell r="B452" t="str">
            <v>0.28ｍ3）12.0km以下</v>
          </cell>
        </row>
        <row r="453">
          <cell r="D453" t="str">
            <v>運転手（一般）</v>
          </cell>
          <cell r="G453" t="str">
            <v>人</v>
          </cell>
          <cell r="H453">
            <v>0.09</v>
          </cell>
          <cell r="I453">
            <v>17000</v>
          </cell>
          <cell r="J453">
            <v>1530</v>
          </cell>
        </row>
        <row r="455">
          <cell r="D455" t="str">
            <v>その他</v>
          </cell>
          <cell r="E455" t="str">
            <v>（労＋雑）×12%</v>
          </cell>
          <cell r="J455">
            <v>216</v>
          </cell>
        </row>
        <row r="457">
          <cell r="D457" t="str">
            <v>計</v>
          </cell>
          <cell r="J457">
            <v>2586</v>
          </cell>
        </row>
        <row r="460">
          <cell r="G460" t="str">
            <v>共用</v>
          </cell>
        </row>
        <row r="461">
          <cell r="A461" t="str">
            <v>T032220</v>
          </cell>
          <cell r="B461" t="str">
            <v>土砂運搬</v>
          </cell>
          <cell r="C461" t="str">
            <v>ｍ3</v>
          </cell>
          <cell r="D461" t="str">
            <v>ダンプトラック損料</v>
          </cell>
          <cell r="E461" t="str">
            <v>４t車</v>
          </cell>
          <cell r="G461" t="str">
            <v>日</v>
          </cell>
          <cell r="H461">
            <v>0.14199999999999999</v>
          </cell>
          <cell r="I461">
            <v>4890</v>
          </cell>
          <cell r="J461">
            <v>694</v>
          </cell>
          <cell r="K461">
            <v>3160</v>
          </cell>
          <cell r="L461" t="str">
            <v>ダンプトラック損料</v>
          </cell>
        </row>
        <row r="462">
          <cell r="B462" t="str">
            <v>（４t車，ＤＩＤ区間　有り</v>
          </cell>
          <cell r="L462" t="str">
            <v>はタイヤ損耗費及び</v>
          </cell>
        </row>
        <row r="463">
          <cell r="B463" t="str">
            <v>ﾊﾞｯｸﾎｳ　油圧式ｸﾛｰﾗ型</v>
          </cell>
          <cell r="D463" t="str">
            <v>燃料</v>
          </cell>
          <cell r="E463" t="str">
            <v>軽油，油脂類共</v>
          </cell>
          <cell r="G463" t="str">
            <v>㍑</v>
          </cell>
          <cell r="H463">
            <v>4.92</v>
          </cell>
          <cell r="I463">
            <v>68</v>
          </cell>
          <cell r="J463">
            <v>335</v>
          </cell>
          <cell r="L463" t="str">
            <v>補修費を含む。</v>
          </cell>
        </row>
        <row r="464">
          <cell r="B464" t="str">
            <v>0.28ｍ3）17.0km以下</v>
          </cell>
        </row>
        <row r="465">
          <cell r="D465" t="str">
            <v>運転手（一般）</v>
          </cell>
          <cell r="G465" t="str">
            <v>人</v>
          </cell>
          <cell r="H465">
            <v>0.11</v>
          </cell>
          <cell r="I465">
            <v>17000</v>
          </cell>
          <cell r="J465">
            <v>1870</v>
          </cell>
        </row>
        <row r="467">
          <cell r="D467" t="str">
            <v>その他</v>
          </cell>
          <cell r="E467" t="str">
            <v>（労＋雑）×12%</v>
          </cell>
          <cell r="J467">
            <v>265</v>
          </cell>
        </row>
        <row r="469">
          <cell r="D469" t="str">
            <v>計</v>
          </cell>
          <cell r="J469">
            <v>3164</v>
          </cell>
        </row>
        <row r="472">
          <cell r="G472" t="str">
            <v>共用</v>
          </cell>
        </row>
        <row r="473">
          <cell r="A473" t="str">
            <v>T032230</v>
          </cell>
          <cell r="B473" t="str">
            <v>土砂運搬</v>
          </cell>
          <cell r="C473" t="str">
            <v>ｍ3</v>
          </cell>
          <cell r="D473" t="str">
            <v>ダンプトラック損料</v>
          </cell>
          <cell r="E473" t="str">
            <v>４t車</v>
          </cell>
          <cell r="G473" t="str">
            <v>日</v>
          </cell>
          <cell r="H473">
            <v>0.19400000000000001</v>
          </cell>
          <cell r="I473">
            <v>4890</v>
          </cell>
          <cell r="J473">
            <v>949</v>
          </cell>
          <cell r="K473">
            <v>4320</v>
          </cell>
          <cell r="L473" t="str">
            <v>ダンプトラック損料</v>
          </cell>
        </row>
        <row r="474">
          <cell r="B474" t="str">
            <v>（４t車，ＤＩＤ区間　有り</v>
          </cell>
          <cell r="L474" t="str">
            <v>はタイヤ損耗費及び</v>
          </cell>
        </row>
        <row r="475">
          <cell r="B475" t="str">
            <v>ﾊﾞｯｸﾎｳ　油圧式ｸﾛｰﾗ型</v>
          </cell>
          <cell r="D475" t="str">
            <v>燃料</v>
          </cell>
          <cell r="E475" t="str">
            <v>軽油，油脂類共</v>
          </cell>
          <cell r="G475" t="str">
            <v>㍑</v>
          </cell>
          <cell r="H475">
            <v>6.71</v>
          </cell>
          <cell r="I475">
            <v>68</v>
          </cell>
          <cell r="J475">
            <v>456</v>
          </cell>
          <cell r="L475" t="str">
            <v>補修費を含む。</v>
          </cell>
        </row>
        <row r="476">
          <cell r="B476" t="str">
            <v>0.28ｍ3）27.0km以下</v>
          </cell>
        </row>
        <row r="477">
          <cell r="D477" t="str">
            <v>運転手（一般）</v>
          </cell>
          <cell r="G477" t="str">
            <v>人</v>
          </cell>
          <cell r="H477">
            <v>0.15</v>
          </cell>
          <cell r="I477">
            <v>17000</v>
          </cell>
          <cell r="J477">
            <v>2550</v>
          </cell>
        </row>
        <row r="479">
          <cell r="D479" t="str">
            <v>その他</v>
          </cell>
          <cell r="E479" t="str">
            <v>（労＋雑）×12%</v>
          </cell>
          <cell r="J479">
            <v>361</v>
          </cell>
        </row>
        <row r="481">
          <cell r="D481" t="str">
            <v>計</v>
          </cell>
          <cell r="J481">
            <v>4316</v>
          </cell>
        </row>
        <row r="484">
          <cell r="G484" t="str">
            <v>共用</v>
          </cell>
        </row>
        <row r="485">
          <cell r="A485" t="str">
            <v>T032240</v>
          </cell>
          <cell r="B485" t="str">
            <v>土砂運搬</v>
          </cell>
          <cell r="C485" t="str">
            <v>ｍ3</v>
          </cell>
          <cell r="D485" t="str">
            <v>ダンプトラック損料</v>
          </cell>
          <cell r="E485" t="str">
            <v>４t車</v>
          </cell>
          <cell r="G485" t="str">
            <v>日</v>
          </cell>
          <cell r="H485">
            <v>0.29699999999999999</v>
          </cell>
          <cell r="I485">
            <v>4890</v>
          </cell>
          <cell r="J485">
            <v>1452</v>
          </cell>
          <cell r="K485">
            <v>6610</v>
          </cell>
          <cell r="L485" t="str">
            <v>ダンプトラック損料</v>
          </cell>
        </row>
        <row r="486">
          <cell r="B486" t="str">
            <v>（４t車，ＤＩＤ区間　有り</v>
          </cell>
          <cell r="L486" t="str">
            <v>はタイヤ損耗費及び</v>
          </cell>
        </row>
        <row r="487">
          <cell r="B487" t="str">
            <v>ﾊﾞｯｸﾎｳ　油圧式ｸﾛｰﾗ型</v>
          </cell>
          <cell r="D487" t="str">
            <v>燃料</v>
          </cell>
          <cell r="E487" t="str">
            <v>軽油，油脂類共</v>
          </cell>
          <cell r="G487" t="str">
            <v>㍑</v>
          </cell>
          <cell r="H487">
            <v>10.28</v>
          </cell>
          <cell r="I487">
            <v>68</v>
          </cell>
          <cell r="J487">
            <v>699</v>
          </cell>
          <cell r="L487" t="str">
            <v>補修費を含む。</v>
          </cell>
        </row>
        <row r="488">
          <cell r="B488" t="str">
            <v>0.28ｍ3）60.0km以下</v>
          </cell>
        </row>
        <row r="489">
          <cell r="D489" t="str">
            <v>運転手（一般）</v>
          </cell>
          <cell r="G489" t="str">
            <v>人</v>
          </cell>
          <cell r="H489">
            <v>0.23</v>
          </cell>
          <cell r="I489">
            <v>17000</v>
          </cell>
          <cell r="J489">
            <v>3910</v>
          </cell>
        </row>
        <row r="491">
          <cell r="D491" t="str">
            <v>その他</v>
          </cell>
          <cell r="E491" t="str">
            <v>（労＋雑）×12%</v>
          </cell>
          <cell r="J491">
            <v>553</v>
          </cell>
        </row>
        <row r="493">
          <cell r="D493" t="str">
            <v>計</v>
          </cell>
          <cell r="J493">
            <v>6614</v>
          </cell>
        </row>
        <row r="494">
          <cell r="G494" t="str">
            <v>共用</v>
          </cell>
        </row>
        <row r="495">
          <cell r="A495" t="str">
            <v>T032300</v>
          </cell>
          <cell r="B495" t="str">
            <v>土砂運搬</v>
          </cell>
          <cell r="C495" t="str">
            <v>ｍ3</v>
          </cell>
          <cell r="D495" t="str">
            <v>ダンプトラック損料</v>
          </cell>
          <cell r="E495" t="str">
            <v>４t車</v>
          </cell>
          <cell r="G495" t="str">
            <v>日</v>
          </cell>
          <cell r="H495">
            <v>2.5999999999999999E-2</v>
          </cell>
          <cell r="I495">
            <v>4890</v>
          </cell>
          <cell r="J495">
            <v>127</v>
          </cell>
          <cell r="K495">
            <v>580</v>
          </cell>
          <cell r="L495" t="str">
            <v>ダンプトラック損料</v>
          </cell>
        </row>
        <row r="496">
          <cell r="B496" t="str">
            <v>（４t車，ＤＩＤ区間　無し</v>
          </cell>
          <cell r="L496" t="str">
            <v>はタイヤ損耗費及び</v>
          </cell>
        </row>
        <row r="497">
          <cell r="B497" t="str">
            <v>ﾊﾞｯｸﾎｳ　油圧式ｸﾛｰﾗ型</v>
          </cell>
          <cell r="D497" t="str">
            <v>燃料</v>
          </cell>
          <cell r="E497" t="str">
            <v>軽油，油脂類共</v>
          </cell>
          <cell r="G497" t="str">
            <v>㍑</v>
          </cell>
          <cell r="H497">
            <v>0.89</v>
          </cell>
          <cell r="I497">
            <v>68</v>
          </cell>
          <cell r="J497">
            <v>61</v>
          </cell>
          <cell r="L497" t="str">
            <v>補修費を含む。</v>
          </cell>
        </row>
        <row r="498">
          <cell r="B498" t="str">
            <v>0.28ｍ3）0.2km以下</v>
          </cell>
        </row>
        <row r="499">
          <cell r="D499" t="str">
            <v>運転手（一般）</v>
          </cell>
          <cell r="G499" t="str">
            <v>人</v>
          </cell>
          <cell r="H499">
            <v>0.02</v>
          </cell>
          <cell r="I499">
            <v>17000</v>
          </cell>
          <cell r="J499">
            <v>340</v>
          </cell>
        </row>
        <row r="501">
          <cell r="D501" t="str">
            <v>その他</v>
          </cell>
          <cell r="E501" t="str">
            <v>（労＋雑）×12%</v>
          </cell>
          <cell r="J501">
            <v>48</v>
          </cell>
        </row>
        <row r="503">
          <cell r="D503" t="str">
            <v>計</v>
          </cell>
          <cell r="J503">
            <v>576</v>
          </cell>
        </row>
        <row r="506">
          <cell r="G506" t="str">
            <v>共用</v>
          </cell>
        </row>
        <row r="507">
          <cell r="A507" t="str">
            <v>T032301</v>
          </cell>
          <cell r="B507" t="str">
            <v>土砂運搬</v>
          </cell>
          <cell r="C507" t="str">
            <v>ｍ3</v>
          </cell>
          <cell r="D507" t="str">
            <v>ダンプトラック損料</v>
          </cell>
          <cell r="E507" t="str">
            <v>４t車</v>
          </cell>
          <cell r="G507" t="str">
            <v>日</v>
          </cell>
          <cell r="H507">
            <v>3.2000000000000001E-2</v>
          </cell>
          <cell r="I507">
            <v>4890</v>
          </cell>
          <cell r="J507">
            <v>156</v>
          </cell>
          <cell r="K507">
            <v>720</v>
          </cell>
          <cell r="L507" t="str">
            <v>ダンプトラック損料</v>
          </cell>
        </row>
        <row r="508">
          <cell r="B508" t="str">
            <v>（４t車，ＤＩＤ区間　無し</v>
          </cell>
          <cell r="L508" t="str">
            <v>はタイヤ損耗費及び</v>
          </cell>
        </row>
        <row r="509">
          <cell r="B509" t="str">
            <v>ﾊﾞｯｸﾎｳ　油圧式ｸﾛｰﾗ型</v>
          </cell>
          <cell r="D509" t="str">
            <v>燃料</v>
          </cell>
          <cell r="E509" t="str">
            <v>軽油，油脂類共</v>
          </cell>
          <cell r="G509" t="str">
            <v>㍑</v>
          </cell>
          <cell r="H509">
            <v>1.1200000000000001</v>
          </cell>
          <cell r="I509">
            <v>68</v>
          </cell>
          <cell r="J509">
            <v>76</v>
          </cell>
          <cell r="L509" t="str">
            <v>補修費を含む。</v>
          </cell>
        </row>
        <row r="510">
          <cell r="B510" t="str">
            <v>0.28ｍ3）1.0km以下</v>
          </cell>
        </row>
        <row r="511">
          <cell r="D511" t="str">
            <v>運転手（一般）</v>
          </cell>
          <cell r="G511" t="str">
            <v>人</v>
          </cell>
          <cell r="H511">
            <v>2.5000000000000001E-2</v>
          </cell>
          <cell r="I511">
            <v>17000</v>
          </cell>
          <cell r="J511">
            <v>425</v>
          </cell>
        </row>
        <row r="513">
          <cell r="D513" t="str">
            <v>その他</v>
          </cell>
          <cell r="E513" t="str">
            <v>（労＋雑）×12%</v>
          </cell>
          <cell r="J513">
            <v>60</v>
          </cell>
        </row>
        <row r="515">
          <cell r="D515" t="str">
            <v>計</v>
          </cell>
          <cell r="J515">
            <v>717</v>
          </cell>
        </row>
        <row r="518">
          <cell r="G518" t="str">
            <v>共用</v>
          </cell>
        </row>
        <row r="519">
          <cell r="A519" t="str">
            <v>T032302</v>
          </cell>
          <cell r="B519" t="str">
            <v>土砂運搬</v>
          </cell>
          <cell r="C519" t="str">
            <v>ｍ3</v>
          </cell>
          <cell r="D519" t="str">
            <v>ダンプトラック損料</v>
          </cell>
          <cell r="E519" t="str">
            <v>４t車</v>
          </cell>
          <cell r="G519" t="str">
            <v>日</v>
          </cell>
          <cell r="H519">
            <v>3.9E-2</v>
          </cell>
          <cell r="I519">
            <v>4890</v>
          </cell>
          <cell r="J519">
            <v>191</v>
          </cell>
          <cell r="K519">
            <v>860</v>
          </cell>
          <cell r="L519" t="str">
            <v>ダンプトラック損料</v>
          </cell>
        </row>
        <row r="520">
          <cell r="B520" t="str">
            <v>（４t車，ＤＩＤ区間　無し</v>
          </cell>
          <cell r="L520" t="str">
            <v>はタイヤ損耗費及び</v>
          </cell>
        </row>
        <row r="521">
          <cell r="B521" t="str">
            <v>ﾊﾞｯｸﾎｳ　油圧式ｸﾛｰﾗ型</v>
          </cell>
          <cell r="D521" t="str">
            <v>燃料</v>
          </cell>
          <cell r="E521" t="str">
            <v>軽油，油脂類共</v>
          </cell>
          <cell r="G521" t="str">
            <v>㍑</v>
          </cell>
          <cell r="H521">
            <v>1.34</v>
          </cell>
          <cell r="I521">
            <v>68</v>
          </cell>
          <cell r="J521">
            <v>91</v>
          </cell>
          <cell r="L521" t="str">
            <v>補修費を含む。</v>
          </cell>
        </row>
        <row r="522">
          <cell r="B522" t="str">
            <v>0.28ｍ3）1.5km以下</v>
          </cell>
        </row>
        <row r="523">
          <cell r="D523" t="str">
            <v>運転手（一般）</v>
          </cell>
          <cell r="G523" t="str">
            <v>人</v>
          </cell>
          <cell r="H523">
            <v>0.03</v>
          </cell>
          <cell r="I523">
            <v>17000</v>
          </cell>
          <cell r="J523">
            <v>510</v>
          </cell>
        </row>
        <row r="525">
          <cell r="D525" t="str">
            <v>その他</v>
          </cell>
          <cell r="E525" t="str">
            <v>（労＋雑）×12%</v>
          </cell>
          <cell r="J525">
            <v>72</v>
          </cell>
        </row>
        <row r="527">
          <cell r="D527" t="str">
            <v>計</v>
          </cell>
          <cell r="J527">
            <v>864</v>
          </cell>
        </row>
        <row r="530">
          <cell r="G530" t="str">
            <v>共用</v>
          </cell>
        </row>
        <row r="531">
          <cell r="A531" t="str">
            <v>T032303</v>
          </cell>
          <cell r="B531" t="str">
            <v>土砂運搬</v>
          </cell>
          <cell r="C531" t="str">
            <v>ｍ3</v>
          </cell>
          <cell r="D531" t="str">
            <v>ダンプトラック損料</v>
          </cell>
          <cell r="E531" t="str">
            <v>４t車</v>
          </cell>
          <cell r="G531" t="str">
            <v>日</v>
          </cell>
          <cell r="H531">
            <v>4.4999999999999998E-2</v>
          </cell>
          <cell r="I531">
            <v>4890</v>
          </cell>
          <cell r="J531">
            <v>220</v>
          </cell>
          <cell r="K531">
            <v>1010</v>
          </cell>
          <cell r="L531" t="str">
            <v>ダンプトラック損料</v>
          </cell>
        </row>
        <row r="532">
          <cell r="B532" t="str">
            <v>（４t車，ＤＩＤ区間　無し</v>
          </cell>
          <cell r="L532" t="str">
            <v>はタイヤ損耗費及び</v>
          </cell>
        </row>
        <row r="533">
          <cell r="B533" t="str">
            <v>ﾊﾞｯｸﾎｳ　油圧式ｸﾛｰﾗ型</v>
          </cell>
          <cell r="D533" t="str">
            <v>燃料</v>
          </cell>
          <cell r="E533" t="str">
            <v>軽油，油脂類共</v>
          </cell>
          <cell r="G533" t="str">
            <v>㍑</v>
          </cell>
          <cell r="H533">
            <v>1.56</v>
          </cell>
          <cell r="I533">
            <v>68</v>
          </cell>
          <cell r="J533">
            <v>106</v>
          </cell>
          <cell r="L533" t="str">
            <v>補修費を含む。</v>
          </cell>
        </row>
        <row r="534">
          <cell r="B534" t="str">
            <v>0.28ｍ3）2.5km以下</v>
          </cell>
        </row>
        <row r="535">
          <cell r="D535" t="str">
            <v>運転手（一般）</v>
          </cell>
          <cell r="G535" t="str">
            <v>人</v>
          </cell>
          <cell r="H535">
            <v>3.5000000000000003E-2</v>
          </cell>
          <cell r="I535">
            <v>17000</v>
          </cell>
          <cell r="J535">
            <v>595</v>
          </cell>
        </row>
        <row r="537">
          <cell r="D537" t="str">
            <v>その他</v>
          </cell>
          <cell r="E537" t="str">
            <v>（労＋雑）×12%</v>
          </cell>
          <cell r="J537">
            <v>84</v>
          </cell>
        </row>
        <row r="539">
          <cell r="D539" t="str">
            <v>計</v>
          </cell>
          <cell r="J539">
            <v>1005</v>
          </cell>
        </row>
        <row r="542">
          <cell r="G542" t="str">
            <v>共用</v>
          </cell>
        </row>
        <row r="543">
          <cell r="A543" t="str">
            <v>T032304</v>
          </cell>
          <cell r="B543" t="str">
            <v>土砂運搬</v>
          </cell>
          <cell r="C543" t="str">
            <v>ｍ3</v>
          </cell>
          <cell r="D543" t="str">
            <v>ダンプトラック損料</v>
          </cell>
          <cell r="E543" t="str">
            <v>４t車</v>
          </cell>
          <cell r="G543" t="str">
            <v>日</v>
          </cell>
          <cell r="H543">
            <v>5.1999999999999998E-2</v>
          </cell>
          <cell r="I543">
            <v>4890</v>
          </cell>
          <cell r="J543">
            <v>254</v>
          </cell>
          <cell r="K543">
            <v>1150</v>
          </cell>
          <cell r="L543" t="str">
            <v>ダンプトラック損料</v>
          </cell>
        </row>
        <row r="544">
          <cell r="B544" t="str">
            <v>（４t車，ＤＩＤ区間　無し</v>
          </cell>
          <cell r="L544" t="str">
            <v>はタイヤ損耗費及び</v>
          </cell>
        </row>
        <row r="545">
          <cell r="B545" t="str">
            <v>ﾊﾞｯｸﾎｳ　油圧式ｸﾛｰﾗ型</v>
          </cell>
          <cell r="D545" t="str">
            <v>燃料</v>
          </cell>
          <cell r="E545" t="str">
            <v>軽油，油脂類共</v>
          </cell>
          <cell r="G545" t="str">
            <v>㍑</v>
          </cell>
          <cell r="H545">
            <v>1.79</v>
          </cell>
          <cell r="I545">
            <v>68</v>
          </cell>
          <cell r="J545">
            <v>122</v>
          </cell>
          <cell r="L545" t="str">
            <v>補修費を含む。</v>
          </cell>
        </row>
        <row r="546">
          <cell r="B546" t="str">
            <v>0.28ｍ3）3.5km以下</v>
          </cell>
        </row>
        <row r="547">
          <cell r="D547" t="str">
            <v>運転手（一般）</v>
          </cell>
          <cell r="G547" t="str">
            <v>人</v>
          </cell>
          <cell r="H547">
            <v>0.04</v>
          </cell>
          <cell r="I547">
            <v>17000</v>
          </cell>
          <cell r="J547">
            <v>680</v>
          </cell>
        </row>
        <row r="549">
          <cell r="D549" t="str">
            <v>その他</v>
          </cell>
          <cell r="E549" t="str">
            <v>（労＋雑）×12%</v>
          </cell>
          <cell r="J549">
            <v>96</v>
          </cell>
        </row>
        <row r="551">
          <cell r="D551" t="str">
            <v>計</v>
          </cell>
          <cell r="J551">
            <v>1152</v>
          </cell>
        </row>
        <row r="554">
          <cell r="G554" t="str">
            <v>共用</v>
          </cell>
        </row>
        <row r="555">
          <cell r="A555" t="str">
            <v>T032305</v>
          </cell>
          <cell r="B555" t="str">
            <v>土砂運搬</v>
          </cell>
          <cell r="C555" t="str">
            <v>ｍ3</v>
          </cell>
          <cell r="D555" t="str">
            <v>ダンプトラック損料</v>
          </cell>
          <cell r="E555" t="str">
            <v>４t車</v>
          </cell>
          <cell r="G555" t="str">
            <v>日</v>
          </cell>
          <cell r="H555">
            <v>5.8000000000000003E-2</v>
          </cell>
          <cell r="I555">
            <v>4890</v>
          </cell>
          <cell r="J555">
            <v>284</v>
          </cell>
          <cell r="K555">
            <v>1290</v>
          </cell>
          <cell r="L555" t="str">
            <v>ダンプトラック損料</v>
          </cell>
        </row>
        <row r="556">
          <cell r="B556" t="str">
            <v>（４t車，ＤＩＤ区間　無し</v>
          </cell>
          <cell r="L556" t="str">
            <v>はタイヤ損耗費及び</v>
          </cell>
        </row>
        <row r="557">
          <cell r="B557" t="str">
            <v>ﾊﾞｯｸﾎｳ　油圧式ｸﾛｰﾗ型</v>
          </cell>
          <cell r="D557" t="str">
            <v>燃料</v>
          </cell>
          <cell r="E557" t="str">
            <v>軽油，油脂類共</v>
          </cell>
          <cell r="G557" t="str">
            <v>㍑</v>
          </cell>
          <cell r="H557">
            <v>2.0099999999999998</v>
          </cell>
          <cell r="I557">
            <v>68</v>
          </cell>
          <cell r="J557">
            <v>137</v>
          </cell>
          <cell r="L557" t="str">
            <v>補修費を含む。</v>
          </cell>
        </row>
        <row r="558">
          <cell r="B558" t="str">
            <v>0.28ｍ3）4.0km以下</v>
          </cell>
        </row>
        <row r="559">
          <cell r="D559" t="str">
            <v>運転手（一般）</v>
          </cell>
          <cell r="G559" t="str">
            <v>人</v>
          </cell>
          <cell r="H559">
            <v>4.4999999999999998E-2</v>
          </cell>
          <cell r="I559">
            <v>17000</v>
          </cell>
          <cell r="J559">
            <v>765</v>
          </cell>
        </row>
        <row r="561">
          <cell r="D561" t="str">
            <v>その他</v>
          </cell>
          <cell r="E561" t="str">
            <v>（労＋雑）×12%</v>
          </cell>
          <cell r="J561">
            <v>108</v>
          </cell>
        </row>
        <row r="563">
          <cell r="D563" t="str">
            <v>計</v>
          </cell>
          <cell r="J563">
            <v>1294</v>
          </cell>
        </row>
        <row r="564">
          <cell r="G564" t="str">
            <v>共用</v>
          </cell>
        </row>
        <row r="565">
          <cell r="A565" t="str">
            <v>T032306</v>
          </cell>
          <cell r="B565" t="str">
            <v>土砂運搬</v>
          </cell>
          <cell r="C565" t="str">
            <v>ｍ3</v>
          </cell>
          <cell r="D565" t="str">
            <v>ダンプトラック損料</v>
          </cell>
          <cell r="E565" t="str">
            <v>４t車</v>
          </cell>
          <cell r="G565" t="str">
            <v>日</v>
          </cell>
          <cell r="H565">
            <v>6.5000000000000002E-2</v>
          </cell>
          <cell r="I565">
            <v>4890</v>
          </cell>
          <cell r="J565">
            <v>318</v>
          </cell>
          <cell r="K565">
            <v>1440</v>
          </cell>
          <cell r="L565" t="str">
            <v>ダンプトラック損料</v>
          </cell>
        </row>
        <row r="566">
          <cell r="B566" t="str">
            <v>（４t車，ＤＩＤ区間　無し</v>
          </cell>
          <cell r="L566" t="str">
            <v>はタイヤ損耗費及び</v>
          </cell>
        </row>
        <row r="567">
          <cell r="B567" t="str">
            <v>ﾊﾞｯｸﾎｳ　油圧式ｸﾛｰﾗ型</v>
          </cell>
          <cell r="D567" t="str">
            <v>燃料</v>
          </cell>
          <cell r="E567" t="str">
            <v>軽油，油脂類共</v>
          </cell>
          <cell r="G567" t="str">
            <v>㍑</v>
          </cell>
          <cell r="H567">
            <v>2.2400000000000002</v>
          </cell>
          <cell r="I567">
            <v>68</v>
          </cell>
          <cell r="J567">
            <v>152</v>
          </cell>
          <cell r="L567" t="str">
            <v>補修費を含む。</v>
          </cell>
        </row>
        <row r="568">
          <cell r="B568" t="str">
            <v>0.28ｍ3）5.0km以下</v>
          </cell>
        </row>
        <row r="569">
          <cell r="D569" t="str">
            <v>運転手（一般）</v>
          </cell>
          <cell r="G569" t="str">
            <v>人</v>
          </cell>
          <cell r="H569">
            <v>0.05</v>
          </cell>
          <cell r="I569">
            <v>17000</v>
          </cell>
          <cell r="J569">
            <v>850</v>
          </cell>
        </row>
        <row r="571">
          <cell r="D571" t="str">
            <v>その他</v>
          </cell>
          <cell r="E571" t="str">
            <v>（労＋雑）×12%</v>
          </cell>
          <cell r="J571">
            <v>120</v>
          </cell>
        </row>
        <row r="573">
          <cell r="D573" t="str">
            <v>計</v>
          </cell>
          <cell r="J573">
            <v>1440</v>
          </cell>
        </row>
        <row r="576">
          <cell r="G576" t="str">
            <v>共用</v>
          </cell>
        </row>
        <row r="577">
          <cell r="A577" t="str">
            <v>T032307</v>
          </cell>
          <cell r="B577" t="str">
            <v>土砂運搬</v>
          </cell>
          <cell r="C577" t="str">
            <v>ｍ3</v>
          </cell>
          <cell r="D577" t="str">
            <v>ダンプトラック損料</v>
          </cell>
          <cell r="E577" t="str">
            <v>４t車</v>
          </cell>
          <cell r="G577" t="str">
            <v>日</v>
          </cell>
          <cell r="H577">
            <v>7.0999999999999994E-2</v>
          </cell>
          <cell r="I577">
            <v>4890</v>
          </cell>
          <cell r="J577">
            <v>347</v>
          </cell>
          <cell r="K577">
            <v>1580</v>
          </cell>
          <cell r="L577" t="str">
            <v>ダンプトラック損料</v>
          </cell>
        </row>
        <row r="578">
          <cell r="B578" t="str">
            <v>（４t車，ＤＩＤ区間　無し</v>
          </cell>
          <cell r="L578" t="str">
            <v>はタイヤ損耗費及び</v>
          </cell>
        </row>
        <row r="579">
          <cell r="B579" t="str">
            <v>ﾊﾞｯｸﾎｳ　油圧式ｸﾛｰﾗ型</v>
          </cell>
          <cell r="D579" t="str">
            <v>燃料</v>
          </cell>
          <cell r="E579" t="str">
            <v>軽油，油脂類共</v>
          </cell>
          <cell r="G579" t="str">
            <v>㍑</v>
          </cell>
          <cell r="H579">
            <v>2.46</v>
          </cell>
          <cell r="I579">
            <v>68</v>
          </cell>
          <cell r="J579">
            <v>167</v>
          </cell>
          <cell r="L579" t="str">
            <v>補修費を含む。</v>
          </cell>
        </row>
        <row r="580">
          <cell r="B580" t="str">
            <v>0.28ｍ3）6.0km以下</v>
          </cell>
        </row>
        <row r="581">
          <cell r="D581" t="str">
            <v>運転手（一般）</v>
          </cell>
          <cell r="G581" t="str">
            <v>人</v>
          </cell>
          <cell r="H581">
            <v>5.5E-2</v>
          </cell>
          <cell r="I581">
            <v>17000</v>
          </cell>
          <cell r="J581">
            <v>935</v>
          </cell>
        </row>
        <row r="583">
          <cell r="D583" t="str">
            <v>その他</v>
          </cell>
          <cell r="E583" t="str">
            <v>（労＋雑）×12%</v>
          </cell>
          <cell r="J583">
            <v>132</v>
          </cell>
        </row>
        <row r="585">
          <cell r="D585" t="str">
            <v>計</v>
          </cell>
          <cell r="J585">
            <v>1581</v>
          </cell>
        </row>
        <row r="588">
          <cell r="G588" t="str">
            <v>共用</v>
          </cell>
        </row>
        <row r="589">
          <cell r="A589" t="str">
            <v>T032308</v>
          </cell>
          <cell r="B589" t="str">
            <v>土砂運搬</v>
          </cell>
          <cell r="C589" t="str">
            <v>ｍ3</v>
          </cell>
          <cell r="D589" t="str">
            <v>ダンプトラック損料</v>
          </cell>
          <cell r="E589" t="str">
            <v>４t車</v>
          </cell>
          <cell r="G589" t="str">
            <v>日</v>
          </cell>
          <cell r="H589">
            <v>7.6999999999999999E-2</v>
          </cell>
          <cell r="I589">
            <v>4890</v>
          </cell>
          <cell r="J589">
            <v>377</v>
          </cell>
          <cell r="K589">
            <v>1720</v>
          </cell>
          <cell r="L589" t="str">
            <v>ダンプトラック損料</v>
          </cell>
        </row>
        <row r="590">
          <cell r="B590" t="str">
            <v>（４t車，ＤＩＤ区間　無し</v>
          </cell>
          <cell r="L590" t="str">
            <v>はタイヤ損耗費及び</v>
          </cell>
        </row>
        <row r="591">
          <cell r="B591" t="str">
            <v>ﾊﾞｯｸﾎｳ　油圧式ｸﾛｰﾗ型</v>
          </cell>
          <cell r="D591" t="str">
            <v>燃料</v>
          </cell>
          <cell r="E591" t="str">
            <v>軽油，油脂類共</v>
          </cell>
          <cell r="G591" t="str">
            <v>㍑</v>
          </cell>
          <cell r="H591">
            <v>2.68</v>
          </cell>
          <cell r="I591">
            <v>68</v>
          </cell>
          <cell r="J591">
            <v>182</v>
          </cell>
          <cell r="L591" t="str">
            <v>補修費を含む。</v>
          </cell>
        </row>
        <row r="592">
          <cell r="B592" t="str">
            <v>0.28ｍ3）7.5km以下</v>
          </cell>
        </row>
        <row r="593">
          <cell r="D593" t="str">
            <v>運転手（一般）</v>
          </cell>
          <cell r="G593" t="str">
            <v>人</v>
          </cell>
          <cell r="H593">
            <v>0.06</v>
          </cell>
          <cell r="I593">
            <v>17000</v>
          </cell>
          <cell r="J593">
            <v>1020</v>
          </cell>
        </row>
        <row r="595">
          <cell r="D595" t="str">
            <v>その他</v>
          </cell>
          <cell r="E595" t="str">
            <v>（労＋雑）×12%</v>
          </cell>
          <cell r="J595">
            <v>144</v>
          </cell>
        </row>
        <row r="597">
          <cell r="D597" t="str">
            <v>計</v>
          </cell>
          <cell r="J597">
            <v>1723</v>
          </cell>
        </row>
        <row r="600">
          <cell r="G600" t="str">
            <v>共用</v>
          </cell>
        </row>
        <row r="601">
          <cell r="A601" t="str">
            <v>T032309</v>
          </cell>
          <cell r="B601" t="str">
            <v>土砂運搬</v>
          </cell>
          <cell r="C601" t="str">
            <v>ｍ3</v>
          </cell>
          <cell r="D601" t="str">
            <v>ダンプトラック損料</v>
          </cell>
          <cell r="E601" t="str">
            <v>４t車</v>
          </cell>
          <cell r="G601" t="str">
            <v>日</v>
          </cell>
          <cell r="H601">
            <v>0.10299999999999999</v>
          </cell>
          <cell r="I601">
            <v>4890</v>
          </cell>
          <cell r="J601">
            <v>504</v>
          </cell>
          <cell r="K601">
            <v>2300</v>
          </cell>
          <cell r="L601" t="str">
            <v>ダンプトラック損料</v>
          </cell>
        </row>
        <row r="602">
          <cell r="B602" t="str">
            <v>（４t車，ＤＩＤ区間　無し</v>
          </cell>
          <cell r="L602" t="str">
            <v>はタイヤ損耗費及び</v>
          </cell>
        </row>
        <row r="603">
          <cell r="B603" t="str">
            <v>ﾊﾞｯｸﾎｳ　油圧式ｸﾛｰﾗ型</v>
          </cell>
          <cell r="D603" t="str">
            <v>燃料</v>
          </cell>
          <cell r="E603" t="str">
            <v>軽油，油脂類共</v>
          </cell>
          <cell r="G603" t="str">
            <v>㍑</v>
          </cell>
          <cell r="H603">
            <v>3.58</v>
          </cell>
          <cell r="I603">
            <v>68</v>
          </cell>
          <cell r="J603">
            <v>243</v>
          </cell>
          <cell r="L603" t="str">
            <v>補修費を含む。</v>
          </cell>
        </row>
        <row r="604">
          <cell r="B604" t="str">
            <v>0.28ｍ3）10.0km以下</v>
          </cell>
        </row>
        <row r="605">
          <cell r="D605" t="str">
            <v>運転手（一般）</v>
          </cell>
          <cell r="G605" t="str">
            <v>人</v>
          </cell>
          <cell r="H605">
            <v>0.08</v>
          </cell>
          <cell r="I605">
            <v>17000</v>
          </cell>
          <cell r="J605">
            <v>1360</v>
          </cell>
        </row>
        <row r="607">
          <cell r="D607" t="str">
            <v>その他</v>
          </cell>
          <cell r="E607" t="str">
            <v>（労＋雑）×12%</v>
          </cell>
          <cell r="J607">
            <v>192</v>
          </cell>
        </row>
        <row r="609">
          <cell r="D609" t="str">
            <v>計</v>
          </cell>
          <cell r="J609">
            <v>2299</v>
          </cell>
        </row>
        <row r="613">
          <cell r="A613" t="str">
            <v>T032316</v>
          </cell>
          <cell r="B613" t="str">
            <v>土砂運搬</v>
          </cell>
          <cell r="C613" t="str">
            <v>ｍ3</v>
          </cell>
          <cell r="D613" t="str">
            <v>ダンプトラック損料</v>
          </cell>
          <cell r="E613" t="str">
            <v>４t車</v>
          </cell>
          <cell r="G613" t="str">
            <v>日</v>
          </cell>
          <cell r="H613">
            <v>0.11600000000000001</v>
          </cell>
          <cell r="I613">
            <v>4890</v>
          </cell>
          <cell r="J613">
            <v>567</v>
          </cell>
          <cell r="K613">
            <v>2590</v>
          </cell>
          <cell r="L613" t="str">
            <v>ダンプトラック損料</v>
          </cell>
        </row>
        <row r="614">
          <cell r="B614" t="str">
            <v>（４t車，ＤＩＤ区間　無し</v>
          </cell>
          <cell r="L614" t="str">
            <v>はタイヤ損耗費及び</v>
          </cell>
        </row>
        <row r="615">
          <cell r="B615" t="str">
            <v>ﾊﾞｯｸﾎｳ　油圧式ｸﾛｰﾗ型</v>
          </cell>
          <cell r="D615" t="str">
            <v>燃料</v>
          </cell>
          <cell r="E615" t="str">
            <v>軽油，油脂類共</v>
          </cell>
          <cell r="G615" t="str">
            <v>㍑</v>
          </cell>
          <cell r="H615">
            <v>4.0199999999999996</v>
          </cell>
          <cell r="I615">
            <v>68</v>
          </cell>
          <cell r="J615">
            <v>273</v>
          </cell>
          <cell r="L615" t="str">
            <v>補修費を含む。</v>
          </cell>
        </row>
        <row r="616">
          <cell r="B616" t="str">
            <v>0.28ｍ3）13.0km以下</v>
          </cell>
        </row>
        <row r="617">
          <cell r="D617" t="str">
            <v>運転手（一般）</v>
          </cell>
          <cell r="G617" t="str">
            <v>人</v>
          </cell>
          <cell r="H617">
            <v>0.09</v>
          </cell>
          <cell r="I617">
            <v>17000</v>
          </cell>
          <cell r="J617">
            <v>1530</v>
          </cell>
        </row>
        <row r="619">
          <cell r="D619" t="str">
            <v>その他</v>
          </cell>
          <cell r="E619" t="str">
            <v>（労＋雑）×12%</v>
          </cell>
          <cell r="J619">
            <v>216</v>
          </cell>
        </row>
        <row r="621">
          <cell r="D621" t="str">
            <v>計</v>
          </cell>
          <cell r="J621">
            <v>2586</v>
          </cell>
        </row>
        <row r="624">
          <cell r="G624" t="str">
            <v>共用</v>
          </cell>
        </row>
        <row r="625">
          <cell r="A625" t="str">
            <v>T032320</v>
          </cell>
          <cell r="B625" t="str">
            <v>土砂運搬</v>
          </cell>
          <cell r="C625" t="str">
            <v>ｍ3</v>
          </cell>
          <cell r="D625" t="str">
            <v>ダンプトラック損料</v>
          </cell>
          <cell r="E625" t="str">
            <v>４t車</v>
          </cell>
          <cell r="G625" t="str">
            <v>日</v>
          </cell>
          <cell r="H625">
            <v>0.14199999999999999</v>
          </cell>
          <cell r="I625">
            <v>4890</v>
          </cell>
          <cell r="J625">
            <v>694</v>
          </cell>
          <cell r="K625">
            <v>3160</v>
          </cell>
          <cell r="L625" t="str">
            <v>ダンプトラック損料</v>
          </cell>
        </row>
        <row r="626">
          <cell r="B626" t="str">
            <v>（４t車，ＤＩＤ区間　無し</v>
          </cell>
          <cell r="L626" t="str">
            <v>はタイヤ損耗費及び</v>
          </cell>
        </row>
        <row r="627">
          <cell r="B627" t="str">
            <v>ﾊﾞｯｸﾎｳ　油圧式ｸﾛｰﾗ型</v>
          </cell>
          <cell r="D627" t="str">
            <v>燃料</v>
          </cell>
          <cell r="E627" t="str">
            <v>軽油，油脂類共</v>
          </cell>
          <cell r="G627" t="str">
            <v>㍑</v>
          </cell>
          <cell r="H627">
            <v>4.92</v>
          </cell>
          <cell r="I627">
            <v>68</v>
          </cell>
          <cell r="J627">
            <v>335</v>
          </cell>
          <cell r="L627" t="str">
            <v>補修費を含む。</v>
          </cell>
        </row>
        <row r="628">
          <cell r="B628" t="str">
            <v>0.28ｍ3）19.0km以下</v>
          </cell>
        </row>
        <row r="629">
          <cell r="D629" t="str">
            <v>運転手（一般）</v>
          </cell>
          <cell r="G629" t="str">
            <v>人</v>
          </cell>
          <cell r="H629">
            <v>0.11</v>
          </cell>
          <cell r="I629">
            <v>17000</v>
          </cell>
          <cell r="J629">
            <v>1870</v>
          </cell>
        </row>
        <row r="631">
          <cell r="D631" t="str">
            <v>その他</v>
          </cell>
          <cell r="E631" t="str">
            <v>（労＋雑）×12%</v>
          </cell>
          <cell r="J631">
            <v>265</v>
          </cell>
        </row>
        <row r="633">
          <cell r="D633" t="str">
            <v>計</v>
          </cell>
          <cell r="J633">
            <v>3164</v>
          </cell>
        </row>
        <row r="634">
          <cell r="G634" t="str">
            <v>共用</v>
          </cell>
        </row>
        <row r="635">
          <cell r="A635" t="str">
            <v>T032330</v>
          </cell>
          <cell r="B635" t="str">
            <v>土砂運搬</v>
          </cell>
          <cell r="C635" t="str">
            <v>ｍ3</v>
          </cell>
          <cell r="D635" t="str">
            <v>ダンプトラック損料</v>
          </cell>
          <cell r="E635" t="str">
            <v>４t車</v>
          </cell>
          <cell r="G635" t="str">
            <v>日</v>
          </cell>
          <cell r="H635">
            <v>0.19400000000000001</v>
          </cell>
          <cell r="I635">
            <v>4890</v>
          </cell>
          <cell r="J635">
            <v>949</v>
          </cell>
          <cell r="K635">
            <v>4320</v>
          </cell>
          <cell r="L635" t="str">
            <v>ダンプトラック損料</v>
          </cell>
        </row>
        <row r="636">
          <cell r="B636" t="str">
            <v>（４t車，ＤＩＤ区間　無し</v>
          </cell>
          <cell r="L636" t="str">
            <v>はタイヤ損耗費及び</v>
          </cell>
        </row>
        <row r="637">
          <cell r="B637" t="str">
            <v>ﾊﾞｯｸﾎｳ　油圧式ｸﾛｰﾗ型</v>
          </cell>
          <cell r="D637" t="str">
            <v>燃料</v>
          </cell>
          <cell r="E637" t="str">
            <v>軽油，油脂類共</v>
          </cell>
          <cell r="G637" t="str">
            <v>㍑</v>
          </cell>
          <cell r="H637">
            <v>6.71</v>
          </cell>
          <cell r="I637">
            <v>68</v>
          </cell>
          <cell r="J637">
            <v>456</v>
          </cell>
          <cell r="L637" t="str">
            <v>補修費を含む。</v>
          </cell>
        </row>
        <row r="638">
          <cell r="B638" t="str">
            <v>0.28ｍ3）35.0km以下</v>
          </cell>
        </row>
        <row r="639">
          <cell r="D639" t="str">
            <v>運転手（一般）</v>
          </cell>
          <cell r="G639" t="str">
            <v>人</v>
          </cell>
          <cell r="H639">
            <v>0.15</v>
          </cell>
          <cell r="I639">
            <v>17000</v>
          </cell>
          <cell r="J639">
            <v>2550</v>
          </cell>
        </row>
        <row r="641">
          <cell r="D641" t="str">
            <v>その他</v>
          </cell>
          <cell r="E641" t="str">
            <v>（労＋雑）×12%</v>
          </cell>
          <cell r="J641">
            <v>361</v>
          </cell>
        </row>
        <row r="643">
          <cell r="D643" t="str">
            <v>計</v>
          </cell>
          <cell r="J643">
            <v>4316</v>
          </cell>
        </row>
        <row r="646">
          <cell r="G646" t="str">
            <v>共用</v>
          </cell>
        </row>
        <row r="647">
          <cell r="A647" t="str">
            <v>T032340</v>
          </cell>
          <cell r="B647" t="str">
            <v>土砂運搬</v>
          </cell>
          <cell r="C647" t="str">
            <v>ｍ3</v>
          </cell>
          <cell r="D647" t="str">
            <v>ダンプトラック損料</v>
          </cell>
          <cell r="E647" t="str">
            <v>４t車</v>
          </cell>
          <cell r="G647" t="str">
            <v>日</v>
          </cell>
          <cell r="H647">
            <v>0.29699999999999999</v>
          </cell>
          <cell r="I647">
            <v>4890</v>
          </cell>
          <cell r="J647">
            <v>1452</v>
          </cell>
          <cell r="K647">
            <v>6610</v>
          </cell>
          <cell r="L647" t="str">
            <v>ダンプトラック損料</v>
          </cell>
        </row>
        <row r="648">
          <cell r="B648" t="str">
            <v>（４t車，ＤＩＤ区間　無し</v>
          </cell>
          <cell r="L648" t="str">
            <v>はタイヤ損耗費及び</v>
          </cell>
        </row>
        <row r="649">
          <cell r="B649" t="str">
            <v>ﾊﾞｯｸﾎｳ　油圧式ｸﾛｰﾗ型</v>
          </cell>
          <cell r="D649" t="str">
            <v>燃料</v>
          </cell>
          <cell r="E649" t="str">
            <v>軽油，油脂類共</v>
          </cell>
          <cell r="G649" t="str">
            <v>㍑</v>
          </cell>
          <cell r="H649">
            <v>10.28</v>
          </cell>
          <cell r="I649">
            <v>68</v>
          </cell>
          <cell r="J649">
            <v>699</v>
          </cell>
          <cell r="L649" t="str">
            <v>補修費を含む。</v>
          </cell>
        </row>
        <row r="650">
          <cell r="B650" t="str">
            <v>0.28ｍ3）60.0km以下</v>
          </cell>
        </row>
        <row r="651">
          <cell r="D651" t="str">
            <v>運転手（一般）</v>
          </cell>
          <cell r="G651" t="str">
            <v>人</v>
          </cell>
          <cell r="H651">
            <v>0.23</v>
          </cell>
          <cell r="I651">
            <v>17000</v>
          </cell>
          <cell r="J651">
            <v>3910</v>
          </cell>
        </row>
        <row r="653">
          <cell r="D653" t="str">
            <v>その他</v>
          </cell>
          <cell r="E653" t="str">
            <v>（労＋雑）×12%</v>
          </cell>
          <cell r="J653">
            <v>553</v>
          </cell>
        </row>
        <row r="655">
          <cell r="D655" t="str">
            <v>計</v>
          </cell>
          <cell r="J655">
            <v>6614</v>
          </cell>
        </row>
        <row r="658">
          <cell r="G658" t="str">
            <v>共用</v>
          </cell>
        </row>
        <row r="659">
          <cell r="A659" t="str">
            <v>T032400</v>
          </cell>
          <cell r="B659" t="str">
            <v>土砂運搬</v>
          </cell>
          <cell r="C659" t="str">
            <v>ｍ3</v>
          </cell>
          <cell r="D659" t="str">
            <v>ダンプトラック損料</v>
          </cell>
          <cell r="E659" t="str">
            <v>１０t車</v>
          </cell>
          <cell r="G659" t="str">
            <v>日</v>
          </cell>
          <cell r="H659">
            <v>1.2999999999999999E-2</v>
          </cell>
          <cell r="I659">
            <v>12900</v>
          </cell>
          <cell r="J659">
            <v>168</v>
          </cell>
          <cell r="K659">
            <v>420</v>
          </cell>
          <cell r="L659" t="str">
            <v>ダンプトラック損料</v>
          </cell>
        </row>
        <row r="660">
          <cell r="B660" t="str">
            <v>（１０t車，ＤＩＤ区間　有り</v>
          </cell>
          <cell r="L660" t="str">
            <v>はタイヤ損耗費及び</v>
          </cell>
        </row>
        <row r="661">
          <cell r="B661" t="str">
            <v>ﾊﾞｯｸﾎｳ　油圧式ｸﾛｰﾗ型</v>
          </cell>
          <cell r="D661" t="str">
            <v>燃料</v>
          </cell>
          <cell r="E661" t="str">
            <v>軽油，油脂類共</v>
          </cell>
          <cell r="G661" t="str">
            <v>㍑</v>
          </cell>
          <cell r="H661">
            <v>0.8</v>
          </cell>
          <cell r="I661">
            <v>68</v>
          </cell>
          <cell r="J661">
            <v>54</v>
          </cell>
          <cell r="L661" t="str">
            <v>補修費を含む。</v>
          </cell>
        </row>
        <row r="662">
          <cell r="B662" t="str">
            <v>0.45ｍ3）0.5km以下</v>
          </cell>
        </row>
        <row r="663">
          <cell r="D663" t="str">
            <v>運転手（一般）</v>
          </cell>
          <cell r="G663" t="str">
            <v>人</v>
          </cell>
          <cell r="H663">
            <v>0.01</v>
          </cell>
          <cell r="I663">
            <v>17000</v>
          </cell>
          <cell r="J663">
            <v>170</v>
          </cell>
        </row>
        <row r="665">
          <cell r="D665" t="str">
            <v>その他</v>
          </cell>
          <cell r="E665" t="str">
            <v>（労＋雑）×12%</v>
          </cell>
          <cell r="J665">
            <v>27</v>
          </cell>
        </row>
        <row r="667">
          <cell r="D667" t="str">
            <v>計</v>
          </cell>
          <cell r="J667">
            <v>419</v>
          </cell>
        </row>
        <row r="670">
          <cell r="G670" t="str">
            <v>共用</v>
          </cell>
        </row>
        <row r="671">
          <cell r="A671" t="str">
            <v>T032401</v>
          </cell>
          <cell r="B671" t="str">
            <v>土砂運搬</v>
          </cell>
          <cell r="C671" t="str">
            <v>ｍ3</v>
          </cell>
          <cell r="D671" t="str">
            <v>ダンプトラック損料</v>
          </cell>
          <cell r="E671" t="str">
            <v>１０t車</v>
          </cell>
          <cell r="G671" t="str">
            <v>日</v>
          </cell>
          <cell r="H671">
            <v>1.4E-2</v>
          </cell>
          <cell r="I671">
            <v>12900</v>
          </cell>
          <cell r="J671">
            <v>181</v>
          </cell>
          <cell r="K671">
            <v>460</v>
          </cell>
          <cell r="L671" t="str">
            <v>ダンプトラック損料</v>
          </cell>
        </row>
        <row r="672">
          <cell r="B672" t="str">
            <v>（１０t車，ＤＩＤ区間　有り</v>
          </cell>
          <cell r="L672" t="str">
            <v>はタイヤ損耗費及び</v>
          </cell>
        </row>
        <row r="673">
          <cell r="B673" t="str">
            <v>ﾊﾞｯｸﾎｳ　油圧式ｸﾛｰﾗ型</v>
          </cell>
          <cell r="D673" t="str">
            <v>燃料</v>
          </cell>
          <cell r="E673" t="str">
            <v>軽油，油脂類共</v>
          </cell>
          <cell r="G673" t="str">
            <v>㍑</v>
          </cell>
          <cell r="H673">
            <v>0.88</v>
          </cell>
          <cell r="I673">
            <v>68</v>
          </cell>
          <cell r="J673">
            <v>60</v>
          </cell>
          <cell r="L673" t="str">
            <v>補修費を含む。</v>
          </cell>
        </row>
        <row r="674">
          <cell r="B674" t="str">
            <v>0.45ｍ3）1.0km以下</v>
          </cell>
        </row>
        <row r="675">
          <cell r="D675" t="str">
            <v>運転手（一般）</v>
          </cell>
          <cell r="G675" t="str">
            <v>人</v>
          </cell>
          <cell r="H675">
            <v>1.0999999999999999E-2</v>
          </cell>
          <cell r="I675">
            <v>17000</v>
          </cell>
          <cell r="J675">
            <v>187</v>
          </cell>
        </row>
        <row r="677">
          <cell r="D677" t="str">
            <v>その他</v>
          </cell>
          <cell r="E677" t="str">
            <v>（労＋雑）×12%</v>
          </cell>
          <cell r="J677">
            <v>30</v>
          </cell>
        </row>
        <row r="679">
          <cell r="D679" t="str">
            <v>計</v>
          </cell>
          <cell r="J679">
            <v>458</v>
          </cell>
        </row>
        <row r="680">
          <cell r="G680" t="str">
            <v>共用</v>
          </cell>
        </row>
        <row r="681">
          <cell r="A681" t="str">
            <v>T032402</v>
          </cell>
          <cell r="B681" t="str">
            <v>土砂運搬</v>
          </cell>
          <cell r="C681" t="str">
            <v>ｍ3</v>
          </cell>
          <cell r="D681" t="str">
            <v>ダンプトラック損料</v>
          </cell>
          <cell r="E681" t="str">
            <v>１０t車</v>
          </cell>
          <cell r="G681" t="str">
            <v>日</v>
          </cell>
          <cell r="H681">
            <v>1.7000000000000001E-2</v>
          </cell>
          <cell r="I681">
            <v>12900</v>
          </cell>
          <cell r="J681">
            <v>219</v>
          </cell>
          <cell r="K681">
            <v>550</v>
          </cell>
          <cell r="L681" t="str">
            <v>ダンプトラック損料</v>
          </cell>
        </row>
        <row r="682">
          <cell r="B682" t="str">
            <v>（１０t車，ＤＩＤ区間　有り</v>
          </cell>
          <cell r="L682" t="str">
            <v>はタイヤ損耗費及び</v>
          </cell>
        </row>
        <row r="683">
          <cell r="B683" t="str">
            <v>ﾊﾞｯｸﾎｳ　油圧式ｸﾛｰﾗ型</v>
          </cell>
          <cell r="D683" t="str">
            <v>燃料</v>
          </cell>
          <cell r="E683" t="str">
            <v>軽油，油脂類共</v>
          </cell>
          <cell r="G683" t="str">
            <v>㍑</v>
          </cell>
          <cell r="H683">
            <v>1.03</v>
          </cell>
          <cell r="I683">
            <v>68</v>
          </cell>
          <cell r="J683">
            <v>70</v>
          </cell>
          <cell r="L683" t="str">
            <v>補修費を含む。</v>
          </cell>
        </row>
        <row r="684">
          <cell r="B684" t="str">
            <v>0.45ｍ3）1.5km以下</v>
          </cell>
        </row>
        <row r="685">
          <cell r="D685" t="str">
            <v>運転手（一般）</v>
          </cell>
          <cell r="G685" t="str">
            <v>人</v>
          </cell>
          <cell r="H685">
            <v>1.2999999999999999E-2</v>
          </cell>
          <cell r="I685">
            <v>17000</v>
          </cell>
          <cell r="J685">
            <v>221</v>
          </cell>
        </row>
        <row r="687">
          <cell r="D687" t="str">
            <v>その他</v>
          </cell>
          <cell r="E687" t="str">
            <v>（労＋雑）×12%</v>
          </cell>
          <cell r="J687">
            <v>35</v>
          </cell>
        </row>
        <row r="689">
          <cell r="D689" t="str">
            <v>計</v>
          </cell>
          <cell r="J689">
            <v>545</v>
          </cell>
        </row>
        <row r="692">
          <cell r="G692" t="str">
            <v>共用</v>
          </cell>
        </row>
        <row r="693">
          <cell r="A693" t="str">
            <v>T032403</v>
          </cell>
          <cell r="B693" t="str">
            <v>土砂運搬</v>
          </cell>
          <cell r="C693" t="str">
            <v>ｍ3</v>
          </cell>
          <cell r="D693" t="str">
            <v>ダンプトラック損料</v>
          </cell>
          <cell r="E693" t="str">
            <v>１０t車</v>
          </cell>
          <cell r="G693" t="str">
            <v>日</v>
          </cell>
          <cell r="H693">
            <v>1.9E-2</v>
          </cell>
          <cell r="I693">
            <v>12900</v>
          </cell>
          <cell r="J693">
            <v>245</v>
          </cell>
          <cell r="K693">
            <v>620</v>
          </cell>
          <cell r="L693" t="str">
            <v>ダンプトラック損料</v>
          </cell>
        </row>
        <row r="694">
          <cell r="B694" t="str">
            <v>（１０t車，ＤＩＤ区間　有り</v>
          </cell>
          <cell r="L694" t="str">
            <v>はタイヤ損耗費及び</v>
          </cell>
        </row>
        <row r="695">
          <cell r="B695" t="str">
            <v>ﾊﾞｯｸﾎｳ　油圧式ｸﾛｰﾗ型</v>
          </cell>
          <cell r="D695" t="str">
            <v>燃料</v>
          </cell>
          <cell r="E695" t="str">
            <v>軽油，油脂類共</v>
          </cell>
          <cell r="G695" t="str">
            <v>㍑</v>
          </cell>
          <cell r="H695">
            <v>1.19</v>
          </cell>
          <cell r="I695">
            <v>68</v>
          </cell>
          <cell r="J695">
            <v>81</v>
          </cell>
          <cell r="L695" t="str">
            <v>補修費を含む。</v>
          </cell>
        </row>
        <row r="696">
          <cell r="B696" t="str">
            <v>0.45ｍ3）2.0km以下</v>
          </cell>
        </row>
        <row r="697">
          <cell r="D697" t="str">
            <v>運転手（一般）</v>
          </cell>
          <cell r="G697" t="str">
            <v>人</v>
          </cell>
          <cell r="H697">
            <v>1.4999999999999999E-2</v>
          </cell>
          <cell r="I697">
            <v>17000</v>
          </cell>
          <cell r="J697">
            <v>255</v>
          </cell>
        </row>
        <row r="699">
          <cell r="D699" t="str">
            <v>その他</v>
          </cell>
          <cell r="E699" t="str">
            <v>（労＋雑）×12%</v>
          </cell>
          <cell r="J699">
            <v>40</v>
          </cell>
        </row>
        <row r="701">
          <cell r="D701" t="str">
            <v>計</v>
          </cell>
          <cell r="J701">
            <v>621</v>
          </cell>
        </row>
        <row r="704">
          <cell r="G704" t="str">
            <v>共用</v>
          </cell>
        </row>
        <row r="705">
          <cell r="A705" t="str">
            <v>T032404</v>
          </cell>
          <cell r="B705" t="str">
            <v>土砂運搬</v>
          </cell>
          <cell r="C705" t="str">
            <v>ｍ3</v>
          </cell>
          <cell r="D705" t="str">
            <v>ダンプトラック損料</v>
          </cell>
          <cell r="E705" t="str">
            <v>１０t車</v>
          </cell>
          <cell r="G705" t="str">
            <v>日</v>
          </cell>
          <cell r="H705">
            <v>2.1999999999999999E-2</v>
          </cell>
          <cell r="I705">
            <v>12900</v>
          </cell>
          <cell r="J705">
            <v>284</v>
          </cell>
          <cell r="K705">
            <v>710</v>
          </cell>
          <cell r="L705" t="str">
            <v>ダンプトラック損料</v>
          </cell>
        </row>
        <row r="706">
          <cell r="B706" t="str">
            <v>（１０t車，ＤＩＤ区間　有り</v>
          </cell>
          <cell r="L706" t="str">
            <v>はタイヤ損耗費及び</v>
          </cell>
        </row>
        <row r="707">
          <cell r="B707" t="str">
            <v>ﾊﾞｯｸﾎｳ　油圧式ｸﾛｰﾗ型</v>
          </cell>
          <cell r="D707" t="str">
            <v>燃料</v>
          </cell>
          <cell r="E707" t="str">
            <v>軽油，油脂類共</v>
          </cell>
          <cell r="G707" t="str">
            <v>㍑</v>
          </cell>
          <cell r="H707">
            <v>1.35</v>
          </cell>
          <cell r="I707">
            <v>68</v>
          </cell>
          <cell r="J707">
            <v>92</v>
          </cell>
          <cell r="L707" t="str">
            <v>補修費を含む。</v>
          </cell>
        </row>
        <row r="708">
          <cell r="B708" t="str">
            <v>0.45ｍ3）3.0km以下</v>
          </cell>
        </row>
        <row r="709">
          <cell r="D709" t="str">
            <v>運転手（一般）</v>
          </cell>
          <cell r="G709" t="str">
            <v>人</v>
          </cell>
          <cell r="H709">
            <v>1.7000000000000001E-2</v>
          </cell>
          <cell r="I709">
            <v>17000</v>
          </cell>
          <cell r="J709">
            <v>289</v>
          </cell>
        </row>
        <row r="711">
          <cell r="D711" t="str">
            <v>その他</v>
          </cell>
          <cell r="E711" t="str">
            <v>（労＋雑）×12%</v>
          </cell>
          <cell r="J711">
            <v>46</v>
          </cell>
        </row>
        <row r="713">
          <cell r="D713" t="str">
            <v>計</v>
          </cell>
          <cell r="J713">
            <v>711</v>
          </cell>
        </row>
        <row r="716">
          <cell r="G716" t="str">
            <v>共用</v>
          </cell>
        </row>
        <row r="717">
          <cell r="A717" t="str">
            <v>T032405</v>
          </cell>
          <cell r="B717" t="str">
            <v>土砂運搬</v>
          </cell>
          <cell r="C717" t="str">
            <v>ｍ3</v>
          </cell>
          <cell r="D717" t="str">
            <v>ダンプトラック損料</v>
          </cell>
          <cell r="E717" t="str">
            <v>１０t車</v>
          </cell>
          <cell r="G717" t="str">
            <v>日</v>
          </cell>
          <cell r="H717">
            <v>2.5999999999999999E-2</v>
          </cell>
          <cell r="I717">
            <v>12900</v>
          </cell>
          <cell r="J717">
            <v>335</v>
          </cell>
          <cell r="K717">
            <v>840</v>
          </cell>
          <cell r="L717" t="str">
            <v>ダンプトラック損料</v>
          </cell>
        </row>
        <row r="718">
          <cell r="B718" t="str">
            <v>（１０t車，ＤＩＤ区間　有り</v>
          </cell>
          <cell r="L718" t="str">
            <v>はタイヤ損耗費及び</v>
          </cell>
        </row>
        <row r="719">
          <cell r="B719" t="str">
            <v>ﾊﾞｯｸﾎｳ　油圧式ｸﾛｰﾗ型</v>
          </cell>
          <cell r="D719" t="str">
            <v>燃料</v>
          </cell>
          <cell r="E719" t="str">
            <v>軽油，油脂類共</v>
          </cell>
          <cell r="G719" t="str">
            <v>㍑</v>
          </cell>
          <cell r="H719">
            <v>1.59</v>
          </cell>
          <cell r="I719">
            <v>68</v>
          </cell>
          <cell r="J719">
            <v>108</v>
          </cell>
          <cell r="L719" t="str">
            <v>補修費を含む。</v>
          </cell>
        </row>
        <row r="720">
          <cell r="B720" t="str">
            <v>0.45ｍ3）4.0km以下</v>
          </cell>
        </row>
        <row r="721">
          <cell r="D721" t="str">
            <v>運転手（一般）</v>
          </cell>
          <cell r="G721" t="str">
            <v>人</v>
          </cell>
          <cell r="H721">
            <v>0.02</v>
          </cell>
          <cell r="I721">
            <v>17000</v>
          </cell>
          <cell r="J721">
            <v>340</v>
          </cell>
        </row>
        <row r="723">
          <cell r="D723" t="str">
            <v>その他</v>
          </cell>
          <cell r="E723" t="str">
            <v>（労＋雑）×12%</v>
          </cell>
          <cell r="J723">
            <v>54</v>
          </cell>
        </row>
        <row r="725">
          <cell r="D725" t="str">
            <v>計</v>
          </cell>
          <cell r="J725">
            <v>837</v>
          </cell>
        </row>
        <row r="728">
          <cell r="G728" t="str">
            <v>共用</v>
          </cell>
        </row>
        <row r="729">
          <cell r="A729" t="str">
            <v>T032406</v>
          </cell>
          <cell r="B729" t="str">
            <v>土砂運搬</v>
          </cell>
          <cell r="C729" t="str">
            <v>ｍ3</v>
          </cell>
          <cell r="D729" t="str">
            <v>ダンプトラック損料</v>
          </cell>
          <cell r="E729" t="str">
            <v>１０t車</v>
          </cell>
          <cell r="G729" t="str">
            <v>日</v>
          </cell>
          <cell r="H729">
            <v>0.03</v>
          </cell>
          <cell r="I729">
            <v>12900</v>
          </cell>
          <cell r="J729">
            <v>387</v>
          </cell>
          <cell r="K729">
            <v>960</v>
          </cell>
          <cell r="L729" t="str">
            <v>ダンプトラック損料</v>
          </cell>
        </row>
        <row r="730">
          <cell r="B730" t="str">
            <v>（１０t車，ＤＩＤ区間　有り</v>
          </cell>
          <cell r="L730" t="str">
            <v>はタイヤ損耗費及び</v>
          </cell>
        </row>
        <row r="731">
          <cell r="B731" t="str">
            <v>ﾊﾞｯｸﾎｳ　油圧式ｸﾛｰﾗ型</v>
          </cell>
          <cell r="D731" t="str">
            <v>燃料</v>
          </cell>
          <cell r="E731" t="str">
            <v>軽油，油脂類共</v>
          </cell>
          <cell r="G731" t="str">
            <v>㍑</v>
          </cell>
          <cell r="H731">
            <v>1.83</v>
          </cell>
          <cell r="I731">
            <v>68</v>
          </cell>
          <cell r="J731">
            <v>124</v>
          </cell>
          <cell r="L731" t="str">
            <v>補修費を含む。</v>
          </cell>
        </row>
        <row r="732">
          <cell r="B732" t="str">
            <v>0.45ｍ3）5.5km以下</v>
          </cell>
        </row>
        <row r="733">
          <cell r="D733" t="str">
            <v>運転手（一般）</v>
          </cell>
          <cell r="G733" t="str">
            <v>人</v>
          </cell>
          <cell r="H733">
            <v>2.3E-2</v>
          </cell>
          <cell r="I733">
            <v>17000</v>
          </cell>
          <cell r="J733">
            <v>391</v>
          </cell>
        </row>
        <row r="735">
          <cell r="D735" t="str">
            <v>その他</v>
          </cell>
          <cell r="E735" t="str">
            <v>（労＋雑）×12%</v>
          </cell>
          <cell r="J735">
            <v>62</v>
          </cell>
        </row>
        <row r="737">
          <cell r="D737" t="str">
            <v>計</v>
          </cell>
          <cell r="J737">
            <v>964</v>
          </cell>
        </row>
        <row r="740">
          <cell r="G740" t="str">
            <v>共用</v>
          </cell>
        </row>
        <row r="741">
          <cell r="A741" t="str">
            <v>T032407</v>
          </cell>
          <cell r="B741" t="str">
            <v>土砂運搬</v>
          </cell>
          <cell r="C741" t="str">
            <v>ｍ3</v>
          </cell>
          <cell r="D741" t="str">
            <v>ダンプトラック損料</v>
          </cell>
          <cell r="E741" t="str">
            <v>１０t車</v>
          </cell>
          <cell r="G741" t="str">
            <v>日</v>
          </cell>
          <cell r="H741">
            <v>3.4000000000000002E-2</v>
          </cell>
          <cell r="I741">
            <v>12900</v>
          </cell>
          <cell r="J741">
            <v>439</v>
          </cell>
          <cell r="K741">
            <v>1090</v>
          </cell>
          <cell r="L741" t="str">
            <v>ダンプトラック損料</v>
          </cell>
        </row>
        <row r="742">
          <cell r="B742" t="str">
            <v>（１０t車，ＤＩＤ区間　有り</v>
          </cell>
          <cell r="L742" t="str">
            <v>はタイヤ損耗費及び</v>
          </cell>
        </row>
        <row r="743">
          <cell r="B743" t="str">
            <v>ﾊﾞｯｸﾎｳ　油圧式ｸﾛｰﾗ型</v>
          </cell>
          <cell r="D743" t="str">
            <v>燃料</v>
          </cell>
          <cell r="E743" t="str">
            <v>軽油，油脂類共</v>
          </cell>
          <cell r="G743" t="str">
            <v>㍑</v>
          </cell>
          <cell r="H743">
            <v>2.0699999999999998</v>
          </cell>
          <cell r="I743">
            <v>68</v>
          </cell>
          <cell r="J743">
            <v>141</v>
          </cell>
          <cell r="L743" t="str">
            <v>補修費を含む。</v>
          </cell>
        </row>
        <row r="744">
          <cell r="B744" t="str">
            <v>0.45ｍ3）7.0km以下</v>
          </cell>
        </row>
        <row r="745">
          <cell r="D745" t="str">
            <v>運転手（一般）</v>
          </cell>
          <cell r="G745" t="str">
            <v>人</v>
          </cell>
          <cell r="H745">
            <v>2.5999999999999999E-2</v>
          </cell>
          <cell r="I745">
            <v>17000</v>
          </cell>
          <cell r="J745">
            <v>442</v>
          </cell>
        </row>
        <row r="747">
          <cell r="D747" t="str">
            <v>その他</v>
          </cell>
          <cell r="E747" t="str">
            <v>（労＋雑）×12%</v>
          </cell>
          <cell r="J747">
            <v>70</v>
          </cell>
        </row>
        <row r="749">
          <cell r="D749" t="str">
            <v>計</v>
          </cell>
          <cell r="J749">
            <v>1092</v>
          </cell>
        </row>
        <row r="752">
          <cell r="G752" t="str">
            <v>共用</v>
          </cell>
        </row>
        <row r="753">
          <cell r="A753" t="str">
            <v>T032408</v>
          </cell>
          <cell r="B753" t="str">
            <v>土砂運搬</v>
          </cell>
          <cell r="C753" t="str">
            <v>ｍ3</v>
          </cell>
          <cell r="D753" t="str">
            <v>ダンプトラック損料</v>
          </cell>
          <cell r="E753" t="str">
            <v>１０t車</v>
          </cell>
          <cell r="G753" t="str">
            <v>日</v>
          </cell>
          <cell r="H753">
            <v>3.9E-2</v>
          </cell>
          <cell r="I753">
            <v>12900</v>
          </cell>
          <cell r="J753">
            <v>503</v>
          </cell>
          <cell r="K753">
            <v>1260</v>
          </cell>
          <cell r="L753" t="str">
            <v>ダンプトラック損料</v>
          </cell>
        </row>
        <row r="754">
          <cell r="B754" t="str">
            <v>（１０t車，ＤＩＤ区間　有り</v>
          </cell>
          <cell r="L754" t="str">
            <v>はタイヤ損耗費及び</v>
          </cell>
        </row>
        <row r="755">
          <cell r="B755" t="str">
            <v>ﾊﾞｯｸﾎｳ　油圧式ｸﾛｰﾗ型</v>
          </cell>
          <cell r="D755" t="str">
            <v>燃料</v>
          </cell>
          <cell r="E755" t="str">
            <v>軽油，油脂類共</v>
          </cell>
          <cell r="G755" t="str">
            <v>㍑</v>
          </cell>
          <cell r="H755">
            <v>2.39</v>
          </cell>
          <cell r="I755">
            <v>68</v>
          </cell>
          <cell r="J755">
            <v>163</v>
          </cell>
          <cell r="L755" t="str">
            <v>補修費を含む。</v>
          </cell>
        </row>
        <row r="756">
          <cell r="B756" t="str">
            <v>0.45ｍ3）9.0km以下</v>
          </cell>
        </row>
        <row r="757">
          <cell r="D757" t="str">
            <v>運転手（一般）</v>
          </cell>
          <cell r="G757" t="str">
            <v>人</v>
          </cell>
          <cell r="H757">
            <v>0.03</v>
          </cell>
          <cell r="I757">
            <v>17000</v>
          </cell>
          <cell r="J757">
            <v>510</v>
          </cell>
        </row>
        <row r="759">
          <cell r="D759" t="str">
            <v>その他</v>
          </cell>
          <cell r="E759" t="str">
            <v>（労＋雑）×12%</v>
          </cell>
          <cell r="J759">
            <v>81</v>
          </cell>
        </row>
        <row r="761">
          <cell r="D761" t="str">
            <v>計</v>
          </cell>
          <cell r="J761">
            <v>1257</v>
          </cell>
        </row>
        <row r="765">
          <cell r="A765" t="str">
            <v>T032416</v>
          </cell>
          <cell r="B765" t="str">
            <v>土砂運搬</v>
          </cell>
          <cell r="C765" t="str">
            <v>ｍ3</v>
          </cell>
          <cell r="D765" t="str">
            <v>ダンプトラック損料</v>
          </cell>
          <cell r="E765" t="str">
            <v>１０t車</v>
          </cell>
          <cell r="G765" t="str">
            <v>日</v>
          </cell>
          <cell r="H765">
            <v>4.5999999999999999E-2</v>
          </cell>
          <cell r="I765">
            <v>12900</v>
          </cell>
          <cell r="J765">
            <v>593</v>
          </cell>
          <cell r="K765">
            <v>1500</v>
          </cell>
          <cell r="L765" t="str">
            <v>ダンプトラック損料</v>
          </cell>
        </row>
        <row r="766">
          <cell r="B766" t="str">
            <v>（１０t車，ＤＩＤ区間　有り</v>
          </cell>
          <cell r="L766" t="str">
            <v>はタイヤ損耗費及び</v>
          </cell>
        </row>
        <row r="767">
          <cell r="B767" t="str">
            <v>ﾊﾞｯｸﾎｳ　油圧式ｸﾛｰﾗ型</v>
          </cell>
          <cell r="D767" t="str">
            <v>燃料</v>
          </cell>
          <cell r="E767" t="str">
            <v>軽油，油脂類共</v>
          </cell>
          <cell r="G767" t="str">
            <v>㍑</v>
          </cell>
          <cell r="H767">
            <v>2.87</v>
          </cell>
          <cell r="I767">
            <v>68</v>
          </cell>
          <cell r="J767">
            <v>195</v>
          </cell>
          <cell r="L767" t="str">
            <v>補修費を含む。</v>
          </cell>
        </row>
        <row r="768">
          <cell r="B768" t="str">
            <v>0.45ｍ3）12.0km以下</v>
          </cell>
        </row>
        <row r="769">
          <cell r="D769" t="str">
            <v>運転手（一般）</v>
          </cell>
          <cell r="G769" t="str">
            <v>人</v>
          </cell>
          <cell r="H769">
            <v>3.5999999999999997E-2</v>
          </cell>
          <cell r="I769">
            <v>17000</v>
          </cell>
          <cell r="J769">
            <v>612</v>
          </cell>
        </row>
        <row r="771">
          <cell r="D771" t="str">
            <v>その他</v>
          </cell>
          <cell r="E771" t="str">
            <v>（労＋雑）×12%</v>
          </cell>
          <cell r="J771">
            <v>97</v>
          </cell>
        </row>
        <row r="773">
          <cell r="D773" t="str">
            <v>計</v>
          </cell>
          <cell r="J773">
            <v>1497</v>
          </cell>
        </row>
        <row r="774">
          <cell r="G774" t="str">
            <v>共用</v>
          </cell>
        </row>
        <row r="775">
          <cell r="A775" t="str">
            <v>T032420</v>
          </cell>
          <cell r="B775" t="str">
            <v>土砂運搬</v>
          </cell>
          <cell r="C775" t="str">
            <v>ｍ3</v>
          </cell>
          <cell r="D775" t="str">
            <v>ダンプトラック損料</v>
          </cell>
          <cell r="E775" t="str">
            <v>１０t車</v>
          </cell>
          <cell r="G775" t="str">
            <v>日</v>
          </cell>
          <cell r="H775">
            <v>5.8000000000000003E-2</v>
          </cell>
          <cell r="I775">
            <v>12900</v>
          </cell>
          <cell r="J775">
            <v>748</v>
          </cell>
          <cell r="K775">
            <v>1880</v>
          </cell>
          <cell r="L775" t="str">
            <v>ダンプトラック損料</v>
          </cell>
        </row>
        <row r="776">
          <cell r="B776" t="str">
            <v>（１０t車，ＤＩＤ区間　有り</v>
          </cell>
          <cell r="L776" t="str">
            <v>はタイヤ損耗費及び</v>
          </cell>
        </row>
        <row r="777">
          <cell r="B777" t="str">
            <v>ﾊﾞｯｸﾎｳ　油圧式ｸﾛｰﾗ型</v>
          </cell>
          <cell r="D777" t="str">
            <v>燃料</v>
          </cell>
          <cell r="E777" t="str">
            <v>軽油，油脂類共</v>
          </cell>
          <cell r="G777" t="str">
            <v>㍑</v>
          </cell>
          <cell r="H777">
            <v>3.58</v>
          </cell>
          <cell r="I777">
            <v>68</v>
          </cell>
          <cell r="J777">
            <v>243</v>
          </cell>
          <cell r="L777" t="str">
            <v>補修費を含む。</v>
          </cell>
        </row>
        <row r="778">
          <cell r="B778" t="str">
            <v>0.45ｍ3）17.5km以下</v>
          </cell>
        </row>
        <row r="779">
          <cell r="D779" t="str">
            <v>運転手（一般）</v>
          </cell>
          <cell r="G779" t="str">
            <v>人</v>
          </cell>
          <cell r="H779">
            <v>4.4999999999999998E-2</v>
          </cell>
          <cell r="I779">
            <v>17000</v>
          </cell>
          <cell r="J779">
            <v>765</v>
          </cell>
        </row>
        <row r="781">
          <cell r="D781" t="str">
            <v>その他</v>
          </cell>
          <cell r="E781" t="str">
            <v>（労＋雑）×12%</v>
          </cell>
          <cell r="J781">
            <v>121</v>
          </cell>
        </row>
        <row r="783">
          <cell r="D783" t="str">
            <v>計</v>
          </cell>
          <cell r="J783">
            <v>1877</v>
          </cell>
        </row>
        <row r="786">
          <cell r="G786" t="str">
            <v>共用</v>
          </cell>
        </row>
        <row r="787">
          <cell r="A787" t="str">
            <v>T032430</v>
          </cell>
          <cell r="B787" t="str">
            <v>土砂運搬</v>
          </cell>
          <cell r="C787" t="str">
            <v>ｍ3</v>
          </cell>
          <cell r="D787" t="str">
            <v>ダンプトラック損料</v>
          </cell>
          <cell r="E787" t="str">
            <v>１０t車</v>
          </cell>
          <cell r="G787" t="str">
            <v>日</v>
          </cell>
          <cell r="H787">
            <v>7.9000000000000001E-2</v>
          </cell>
          <cell r="I787">
            <v>12900</v>
          </cell>
          <cell r="J787">
            <v>1019</v>
          </cell>
          <cell r="K787">
            <v>2550</v>
          </cell>
          <cell r="L787" t="str">
            <v>ダンプトラック損料</v>
          </cell>
        </row>
        <row r="788">
          <cell r="B788" t="str">
            <v>（１０t車，ＤＩＤ区間　有り</v>
          </cell>
          <cell r="L788" t="str">
            <v>はタイヤ損耗費及び</v>
          </cell>
        </row>
        <row r="789">
          <cell r="B789" t="str">
            <v>ﾊﾞｯｸﾎｳ　油圧式ｸﾛｰﾗ型</v>
          </cell>
          <cell r="D789" t="str">
            <v>燃料</v>
          </cell>
          <cell r="E789" t="str">
            <v>軽油，油脂類共</v>
          </cell>
          <cell r="G789" t="str">
            <v>㍑</v>
          </cell>
          <cell r="H789">
            <v>4.8600000000000003</v>
          </cell>
          <cell r="I789">
            <v>68</v>
          </cell>
          <cell r="J789">
            <v>330</v>
          </cell>
          <cell r="L789" t="str">
            <v>補修費を含む。</v>
          </cell>
        </row>
        <row r="790">
          <cell r="B790" t="str">
            <v>0.45ｍ3）28.5km以下</v>
          </cell>
        </row>
        <row r="791">
          <cell r="D791" t="str">
            <v>運転手（一般）</v>
          </cell>
          <cell r="G791" t="str">
            <v>人</v>
          </cell>
          <cell r="H791">
            <v>6.0999999999999999E-2</v>
          </cell>
          <cell r="I791">
            <v>17000</v>
          </cell>
          <cell r="J791">
            <v>1037</v>
          </cell>
        </row>
        <row r="793">
          <cell r="D793" t="str">
            <v>その他</v>
          </cell>
          <cell r="E793" t="str">
            <v>（労＋雑）×12%</v>
          </cell>
          <cell r="J793">
            <v>164</v>
          </cell>
        </row>
        <row r="795">
          <cell r="D795" t="str">
            <v>計</v>
          </cell>
          <cell r="J795">
            <v>2550</v>
          </cell>
        </row>
        <row r="798">
          <cell r="G798" t="str">
            <v>共用</v>
          </cell>
        </row>
        <row r="799">
          <cell r="A799" t="str">
            <v>T032440</v>
          </cell>
          <cell r="B799" t="str">
            <v>土砂運搬</v>
          </cell>
          <cell r="C799" t="str">
            <v>ｍ3</v>
          </cell>
          <cell r="D799" t="str">
            <v>ダンプトラック損料</v>
          </cell>
          <cell r="E799" t="str">
            <v>１０t車</v>
          </cell>
          <cell r="G799" t="str">
            <v>日</v>
          </cell>
          <cell r="H799">
            <v>0.11700000000000001</v>
          </cell>
          <cell r="I799">
            <v>12900</v>
          </cell>
          <cell r="J799">
            <v>1509</v>
          </cell>
          <cell r="K799">
            <v>3790</v>
          </cell>
          <cell r="L799" t="str">
            <v>ダンプトラック損料</v>
          </cell>
        </row>
        <row r="800">
          <cell r="B800" t="str">
            <v>（１０t車，ＤＩＤ区間　有り</v>
          </cell>
          <cell r="L800" t="str">
            <v>はタイヤ損耗費及び</v>
          </cell>
        </row>
        <row r="801">
          <cell r="B801" t="str">
            <v>ﾊﾞｯｸﾎｳ　油圧式ｸﾛｰﾗ型</v>
          </cell>
          <cell r="D801" t="str">
            <v>燃料</v>
          </cell>
          <cell r="E801" t="str">
            <v>軽油，油脂類共</v>
          </cell>
          <cell r="G801" t="str">
            <v>㍑</v>
          </cell>
          <cell r="H801">
            <v>7.24</v>
          </cell>
          <cell r="I801">
            <v>68</v>
          </cell>
          <cell r="J801">
            <v>492</v>
          </cell>
          <cell r="L801" t="str">
            <v>補修費を含む。</v>
          </cell>
        </row>
        <row r="802">
          <cell r="B802" t="str">
            <v>0.45ｍ3）60.0km以下</v>
          </cell>
        </row>
        <row r="803">
          <cell r="D803" t="str">
            <v>運転手（一般）</v>
          </cell>
          <cell r="G803" t="str">
            <v>人</v>
          </cell>
          <cell r="H803">
            <v>9.0999999999999998E-2</v>
          </cell>
          <cell r="I803">
            <v>17000</v>
          </cell>
          <cell r="J803">
            <v>1547</v>
          </cell>
        </row>
        <row r="805">
          <cell r="D805" t="str">
            <v>その他</v>
          </cell>
          <cell r="E805" t="str">
            <v>（労＋雑）×12%</v>
          </cell>
          <cell r="J805">
            <v>245</v>
          </cell>
        </row>
        <row r="807">
          <cell r="D807" t="str">
            <v>計</v>
          </cell>
          <cell r="J807">
            <v>3793</v>
          </cell>
        </row>
        <row r="810">
          <cell r="G810" t="str">
            <v>共用</v>
          </cell>
        </row>
        <row r="811">
          <cell r="A811" t="str">
            <v>T032500</v>
          </cell>
          <cell r="B811" t="str">
            <v>土砂運搬</v>
          </cell>
          <cell r="C811" t="str">
            <v>ｍ3</v>
          </cell>
          <cell r="D811" t="str">
            <v>ダンプトラック損料</v>
          </cell>
          <cell r="E811" t="str">
            <v>１０t車</v>
          </cell>
          <cell r="G811" t="str">
            <v>日</v>
          </cell>
          <cell r="H811">
            <v>1.2999999999999999E-2</v>
          </cell>
          <cell r="I811">
            <v>12900</v>
          </cell>
          <cell r="J811">
            <v>168</v>
          </cell>
          <cell r="K811">
            <v>420</v>
          </cell>
          <cell r="L811" t="str">
            <v>ダンプトラック損料</v>
          </cell>
        </row>
        <row r="812">
          <cell r="B812" t="str">
            <v>（１０t車，ＤＩＤ区間　無し</v>
          </cell>
          <cell r="L812" t="str">
            <v>はタイヤ損耗費及び</v>
          </cell>
        </row>
        <row r="813">
          <cell r="B813" t="str">
            <v>ﾊﾞｯｸﾎｳ　油圧式ｸﾛｰﾗ型</v>
          </cell>
          <cell r="D813" t="str">
            <v>燃料</v>
          </cell>
          <cell r="E813" t="str">
            <v>軽油，油脂類共</v>
          </cell>
          <cell r="G813" t="str">
            <v>㍑</v>
          </cell>
          <cell r="H813">
            <v>0.8</v>
          </cell>
          <cell r="I813">
            <v>68</v>
          </cell>
          <cell r="J813">
            <v>54</v>
          </cell>
          <cell r="L813" t="str">
            <v>補修費を含む。</v>
          </cell>
        </row>
        <row r="814">
          <cell r="B814" t="str">
            <v>0.45ｍ3）0.5km以下</v>
          </cell>
        </row>
        <row r="815">
          <cell r="D815" t="str">
            <v>運転手（一般）</v>
          </cell>
          <cell r="G815" t="str">
            <v>人</v>
          </cell>
          <cell r="H815">
            <v>0.01</v>
          </cell>
          <cell r="I815">
            <v>17000</v>
          </cell>
          <cell r="J815">
            <v>170</v>
          </cell>
        </row>
        <row r="817">
          <cell r="D817" t="str">
            <v>その他</v>
          </cell>
          <cell r="E817" t="str">
            <v>（労＋雑）×12%</v>
          </cell>
          <cell r="J817">
            <v>27</v>
          </cell>
        </row>
        <row r="819">
          <cell r="D819" t="str">
            <v>計</v>
          </cell>
          <cell r="J819">
            <v>419</v>
          </cell>
        </row>
        <row r="822">
          <cell r="G822" t="str">
            <v>共用</v>
          </cell>
        </row>
        <row r="823">
          <cell r="A823" t="str">
            <v>T032501</v>
          </cell>
          <cell r="B823" t="str">
            <v>土砂運搬</v>
          </cell>
          <cell r="C823" t="str">
            <v>ｍ3</v>
          </cell>
          <cell r="D823" t="str">
            <v>ダンプトラック損料</v>
          </cell>
          <cell r="E823" t="str">
            <v>１０t車</v>
          </cell>
          <cell r="G823" t="str">
            <v>日</v>
          </cell>
          <cell r="H823">
            <v>1.4E-2</v>
          </cell>
          <cell r="I823">
            <v>12900</v>
          </cell>
          <cell r="J823">
            <v>181</v>
          </cell>
          <cell r="K823">
            <v>460</v>
          </cell>
          <cell r="L823" t="str">
            <v>ダンプトラック損料</v>
          </cell>
        </row>
        <row r="824">
          <cell r="B824" t="str">
            <v>（１０t車，ＤＩＤ区間　無し</v>
          </cell>
          <cell r="L824" t="str">
            <v>はタイヤ損耗費及び</v>
          </cell>
        </row>
        <row r="825">
          <cell r="B825" t="str">
            <v>ﾊﾞｯｸﾎｳ　油圧式ｸﾛｰﾗ型</v>
          </cell>
          <cell r="D825" t="str">
            <v>燃料</v>
          </cell>
          <cell r="E825" t="str">
            <v>軽油，油脂類共</v>
          </cell>
          <cell r="G825" t="str">
            <v>㍑</v>
          </cell>
          <cell r="H825">
            <v>0.88</v>
          </cell>
          <cell r="I825">
            <v>68</v>
          </cell>
          <cell r="J825">
            <v>60</v>
          </cell>
          <cell r="L825" t="str">
            <v>補修費を含む。</v>
          </cell>
        </row>
        <row r="826">
          <cell r="B826" t="str">
            <v>0.45ｍ3）1.0km以下</v>
          </cell>
        </row>
        <row r="827">
          <cell r="D827" t="str">
            <v>運転手（一般）</v>
          </cell>
          <cell r="G827" t="str">
            <v>人</v>
          </cell>
          <cell r="H827">
            <v>1.0999999999999999E-2</v>
          </cell>
          <cell r="I827">
            <v>17000</v>
          </cell>
          <cell r="J827">
            <v>187</v>
          </cell>
        </row>
        <row r="829">
          <cell r="D829" t="str">
            <v>その他</v>
          </cell>
          <cell r="E829" t="str">
            <v>（労＋雑）×12%</v>
          </cell>
          <cell r="J829">
            <v>30</v>
          </cell>
        </row>
        <row r="831">
          <cell r="D831" t="str">
            <v>計</v>
          </cell>
          <cell r="J831">
            <v>458</v>
          </cell>
        </row>
        <row r="834">
          <cell r="G834" t="str">
            <v>共用</v>
          </cell>
        </row>
        <row r="835">
          <cell r="A835" t="str">
            <v>T032502</v>
          </cell>
          <cell r="B835" t="str">
            <v>土砂運搬</v>
          </cell>
          <cell r="C835" t="str">
            <v>ｍ3</v>
          </cell>
          <cell r="D835" t="str">
            <v>ダンプトラック損料</v>
          </cell>
          <cell r="E835" t="str">
            <v>１０t車</v>
          </cell>
          <cell r="G835" t="str">
            <v>日</v>
          </cell>
          <cell r="H835">
            <v>1.7000000000000001E-2</v>
          </cell>
          <cell r="I835">
            <v>12900</v>
          </cell>
          <cell r="J835">
            <v>219</v>
          </cell>
          <cell r="K835">
            <v>550</v>
          </cell>
          <cell r="L835" t="str">
            <v>ダンプトラック損料</v>
          </cell>
        </row>
        <row r="836">
          <cell r="B836" t="str">
            <v>（１０t車，ＤＩＤ区間　無し</v>
          </cell>
          <cell r="L836" t="str">
            <v>はタイヤ損耗費及び</v>
          </cell>
        </row>
        <row r="837">
          <cell r="B837" t="str">
            <v>ﾊﾞｯｸﾎｳ　油圧式ｸﾛｰﾗ型</v>
          </cell>
          <cell r="D837" t="str">
            <v>燃料</v>
          </cell>
          <cell r="E837" t="str">
            <v>軽油，油脂類共</v>
          </cell>
          <cell r="G837" t="str">
            <v>㍑</v>
          </cell>
          <cell r="H837">
            <v>1.03</v>
          </cell>
          <cell r="I837">
            <v>68</v>
          </cell>
          <cell r="J837">
            <v>70</v>
          </cell>
          <cell r="L837" t="str">
            <v>補修費を含む。</v>
          </cell>
        </row>
        <row r="838">
          <cell r="B838" t="str">
            <v>0.45ｍ3）2.0km以下</v>
          </cell>
        </row>
        <row r="839">
          <cell r="D839" t="str">
            <v>運転手（一般）</v>
          </cell>
          <cell r="G839" t="str">
            <v>人</v>
          </cell>
          <cell r="H839">
            <v>1.2999999999999999E-2</v>
          </cell>
          <cell r="I839">
            <v>17000</v>
          </cell>
          <cell r="J839">
            <v>221</v>
          </cell>
        </row>
        <row r="841">
          <cell r="D841" t="str">
            <v>その他</v>
          </cell>
          <cell r="E841" t="str">
            <v>（労＋雑）×12%</v>
          </cell>
          <cell r="J841">
            <v>35</v>
          </cell>
        </row>
        <row r="843">
          <cell r="D843" t="str">
            <v>計</v>
          </cell>
          <cell r="J843">
            <v>545</v>
          </cell>
        </row>
        <row r="844">
          <cell r="G844" t="str">
            <v>共用</v>
          </cell>
        </row>
        <row r="845">
          <cell r="A845" t="str">
            <v>T032503</v>
          </cell>
          <cell r="B845" t="str">
            <v>土砂運搬</v>
          </cell>
          <cell r="C845" t="str">
            <v>ｍ3</v>
          </cell>
          <cell r="D845" t="str">
            <v>ダンプトラック損料</v>
          </cell>
          <cell r="E845" t="str">
            <v>１０t車</v>
          </cell>
          <cell r="G845" t="str">
            <v>日</v>
          </cell>
          <cell r="H845">
            <v>1.9E-2</v>
          </cell>
          <cell r="I845">
            <v>12900</v>
          </cell>
          <cell r="J845">
            <v>245</v>
          </cell>
          <cell r="K845">
            <v>620</v>
          </cell>
          <cell r="L845" t="str">
            <v>ダンプトラック損料</v>
          </cell>
        </row>
        <row r="846">
          <cell r="B846" t="str">
            <v>（１０t車，ＤＩＤ区間　無し</v>
          </cell>
          <cell r="L846" t="str">
            <v>はタイヤ損耗費及び</v>
          </cell>
        </row>
        <row r="847">
          <cell r="B847" t="str">
            <v>ﾊﾞｯｸﾎｳ　油圧式ｸﾛｰﾗ型</v>
          </cell>
          <cell r="D847" t="str">
            <v>燃料</v>
          </cell>
          <cell r="E847" t="str">
            <v>軽油，油脂類共</v>
          </cell>
          <cell r="G847" t="str">
            <v>㍑</v>
          </cell>
          <cell r="H847">
            <v>1.19</v>
          </cell>
          <cell r="I847">
            <v>68</v>
          </cell>
          <cell r="J847">
            <v>81</v>
          </cell>
          <cell r="L847" t="str">
            <v>補修費を含む。</v>
          </cell>
        </row>
        <row r="848">
          <cell r="B848" t="str">
            <v>0.45ｍ3）2.5km以下</v>
          </cell>
        </row>
        <row r="849">
          <cell r="D849" t="str">
            <v>運転手（一般）</v>
          </cell>
          <cell r="G849" t="str">
            <v>人</v>
          </cell>
          <cell r="H849">
            <v>1.4999999999999999E-2</v>
          </cell>
          <cell r="I849">
            <v>17000</v>
          </cell>
          <cell r="J849">
            <v>255</v>
          </cell>
        </row>
        <row r="851">
          <cell r="D851" t="str">
            <v>その他</v>
          </cell>
          <cell r="E851" t="str">
            <v>（労＋雑）×12%</v>
          </cell>
          <cell r="J851">
            <v>40</v>
          </cell>
        </row>
        <row r="853">
          <cell r="D853" t="str">
            <v>計</v>
          </cell>
          <cell r="J853">
            <v>621</v>
          </cell>
        </row>
        <row r="856">
          <cell r="G856" t="str">
            <v>共用</v>
          </cell>
        </row>
        <row r="857">
          <cell r="A857" t="str">
            <v>T032504</v>
          </cell>
          <cell r="B857" t="str">
            <v>土砂運搬</v>
          </cell>
          <cell r="C857" t="str">
            <v>ｍ3</v>
          </cell>
          <cell r="D857" t="str">
            <v>ダンプトラック損料</v>
          </cell>
          <cell r="E857" t="str">
            <v>１０t車</v>
          </cell>
          <cell r="G857" t="str">
            <v>日</v>
          </cell>
          <cell r="H857">
            <v>2.1999999999999999E-2</v>
          </cell>
          <cell r="I857">
            <v>12900</v>
          </cell>
          <cell r="J857">
            <v>284</v>
          </cell>
          <cell r="K857">
            <v>710</v>
          </cell>
          <cell r="L857" t="str">
            <v>ダンプトラック損料</v>
          </cell>
        </row>
        <row r="858">
          <cell r="B858" t="str">
            <v>（１０t車，ＤＩＤ区間　無し</v>
          </cell>
          <cell r="L858" t="str">
            <v>はタイヤ損耗費及び</v>
          </cell>
        </row>
        <row r="859">
          <cell r="B859" t="str">
            <v>ﾊﾞｯｸﾎｳ　油圧式ｸﾛｰﾗ型</v>
          </cell>
          <cell r="D859" t="str">
            <v>燃料</v>
          </cell>
          <cell r="E859" t="str">
            <v>軽油，油脂類共</v>
          </cell>
          <cell r="G859" t="str">
            <v>㍑</v>
          </cell>
          <cell r="H859">
            <v>1.35</v>
          </cell>
          <cell r="I859">
            <v>68</v>
          </cell>
          <cell r="J859">
            <v>92</v>
          </cell>
          <cell r="L859" t="str">
            <v>補修費を含む。</v>
          </cell>
        </row>
        <row r="860">
          <cell r="B860" t="str">
            <v>0.45ｍ3）3.5km以下</v>
          </cell>
        </row>
        <row r="861">
          <cell r="D861" t="str">
            <v>運転手（一般）</v>
          </cell>
          <cell r="G861" t="str">
            <v>人</v>
          </cell>
          <cell r="H861">
            <v>1.7000000000000001E-2</v>
          </cell>
          <cell r="I861">
            <v>17000</v>
          </cell>
          <cell r="J861">
            <v>289</v>
          </cell>
        </row>
        <row r="863">
          <cell r="D863" t="str">
            <v>その他</v>
          </cell>
          <cell r="E863" t="str">
            <v>（労＋雑）×12%</v>
          </cell>
          <cell r="J863">
            <v>46</v>
          </cell>
        </row>
        <row r="865">
          <cell r="D865" t="str">
            <v>計</v>
          </cell>
          <cell r="J865">
            <v>711</v>
          </cell>
        </row>
        <row r="868">
          <cell r="G868" t="str">
            <v>共用</v>
          </cell>
        </row>
        <row r="869">
          <cell r="A869" t="str">
            <v>T032505</v>
          </cell>
          <cell r="B869" t="str">
            <v>土砂運搬</v>
          </cell>
          <cell r="C869" t="str">
            <v>ｍ3</v>
          </cell>
          <cell r="D869" t="str">
            <v>ダンプトラック損料</v>
          </cell>
          <cell r="E869" t="str">
            <v>１０t車</v>
          </cell>
          <cell r="G869" t="str">
            <v>日</v>
          </cell>
          <cell r="H869">
            <v>2.5999999999999999E-2</v>
          </cell>
          <cell r="I869">
            <v>12900</v>
          </cell>
          <cell r="J869">
            <v>335</v>
          </cell>
          <cell r="K869">
            <v>840</v>
          </cell>
          <cell r="L869" t="str">
            <v>ダンプトラック損料</v>
          </cell>
        </row>
        <row r="870">
          <cell r="B870" t="str">
            <v>（１０t車，ＤＩＤ区間　無し</v>
          </cell>
          <cell r="L870" t="str">
            <v>はタイヤ損耗費及び</v>
          </cell>
        </row>
        <row r="871">
          <cell r="B871" t="str">
            <v>ﾊﾞｯｸﾎｳ　油圧式ｸﾛｰﾗ型</v>
          </cell>
          <cell r="D871" t="str">
            <v>燃料</v>
          </cell>
          <cell r="E871" t="str">
            <v>軽油，油脂類共</v>
          </cell>
          <cell r="G871" t="str">
            <v>㍑</v>
          </cell>
          <cell r="H871">
            <v>1.59</v>
          </cell>
          <cell r="I871">
            <v>68</v>
          </cell>
          <cell r="J871">
            <v>108</v>
          </cell>
          <cell r="L871" t="str">
            <v>補修費を含む。</v>
          </cell>
        </row>
        <row r="872">
          <cell r="B872" t="str">
            <v>0.45ｍ3）4.5km以下</v>
          </cell>
        </row>
        <row r="873">
          <cell r="D873" t="str">
            <v>運転手（一般）</v>
          </cell>
          <cell r="G873" t="str">
            <v>人</v>
          </cell>
          <cell r="H873">
            <v>0.02</v>
          </cell>
          <cell r="I873">
            <v>17000</v>
          </cell>
          <cell r="J873">
            <v>340</v>
          </cell>
        </row>
        <row r="875">
          <cell r="D875" t="str">
            <v>その他</v>
          </cell>
          <cell r="E875" t="str">
            <v>（労＋雑）×12%</v>
          </cell>
          <cell r="J875">
            <v>54</v>
          </cell>
        </row>
        <row r="877">
          <cell r="D877" t="str">
            <v>計</v>
          </cell>
          <cell r="J877">
            <v>837</v>
          </cell>
        </row>
        <row r="880">
          <cell r="G880" t="str">
            <v>共用</v>
          </cell>
        </row>
        <row r="881">
          <cell r="A881" t="str">
            <v>T032506</v>
          </cell>
          <cell r="B881" t="str">
            <v>土砂運搬</v>
          </cell>
          <cell r="C881" t="str">
            <v>ｍ3</v>
          </cell>
          <cell r="D881" t="str">
            <v>ダンプトラック損料</v>
          </cell>
          <cell r="E881" t="str">
            <v>１０t車</v>
          </cell>
          <cell r="G881" t="str">
            <v>日</v>
          </cell>
          <cell r="H881">
            <v>0.03</v>
          </cell>
          <cell r="I881">
            <v>12900</v>
          </cell>
          <cell r="J881">
            <v>387</v>
          </cell>
          <cell r="K881">
            <v>960</v>
          </cell>
          <cell r="L881" t="str">
            <v>ダンプトラック損料</v>
          </cell>
        </row>
        <row r="882">
          <cell r="B882" t="str">
            <v>（１０t車，ＤＩＤ区間　無し</v>
          </cell>
          <cell r="L882" t="str">
            <v>はタイヤ損耗費及び</v>
          </cell>
        </row>
        <row r="883">
          <cell r="B883" t="str">
            <v>ﾊﾞｯｸﾎｳ　油圧式ｸﾛｰﾗ型</v>
          </cell>
          <cell r="D883" t="str">
            <v>燃料</v>
          </cell>
          <cell r="E883" t="str">
            <v>軽油，油脂類共</v>
          </cell>
          <cell r="G883" t="str">
            <v>㍑</v>
          </cell>
          <cell r="H883">
            <v>1.83</v>
          </cell>
          <cell r="I883">
            <v>68</v>
          </cell>
          <cell r="J883">
            <v>124</v>
          </cell>
          <cell r="L883" t="str">
            <v>補修費を含む。</v>
          </cell>
        </row>
        <row r="884">
          <cell r="B884" t="str">
            <v>0.45ｍ3）6.0km以下</v>
          </cell>
        </row>
        <row r="885">
          <cell r="D885" t="str">
            <v>運転手（一般）</v>
          </cell>
          <cell r="G885" t="str">
            <v>人</v>
          </cell>
          <cell r="H885">
            <v>2.3E-2</v>
          </cell>
          <cell r="I885">
            <v>17000</v>
          </cell>
          <cell r="J885">
            <v>391</v>
          </cell>
        </row>
        <row r="887">
          <cell r="D887" t="str">
            <v>その他</v>
          </cell>
          <cell r="E887" t="str">
            <v>（労＋雑）×12%</v>
          </cell>
          <cell r="J887">
            <v>62</v>
          </cell>
        </row>
        <row r="889">
          <cell r="D889" t="str">
            <v>計</v>
          </cell>
          <cell r="J889">
            <v>964</v>
          </cell>
        </row>
        <row r="892">
          <cell r="G892" t="str">
            <v>共用</v>
          </cell>
        </row>
        <row r="893">
          <cell r="A893" t="str">
            <v>T032507</v>
          </cell>
          <cell r="B893" t="str">
            <v>土砂運搬</v>
          </cell>
          <cell r="C893" t="str">
            <v>ｍ3</v>
          </cell>
          <cell r="D893" t="str">
            <v>ダンプトラック損料</v>
          </cell>
          <cell r="E893" t="str">
            <v>１０t車</v>
          </cell>
          <cell r="G893" t="str">
            <v>日</v>
          </cell>
          <cell r="H893">
            <v>3.4000000000000002E-2</v>
          </cell>
          <cell r="I893">
            <v>12900</v>
          </cell>
          <cell r="J893">
            <v>439</v>
          </cell>
          <cell r="K893">
            <v>1090</v>
          </cell>
          <cell r="L893" t="str">
            <v>ダンプトラック損料</v>
          </cell>
        </row>
        <row r="894">
          <cell r="B894" t="str">
            <v>（１０t車，ＤＩＤ区間　無し</v>
          </cell>
          <cell r="L894" t="str">
            <v>はタイヤ損耗費及び</v>
          </cell>
        </row>
        <row r="895">
          <cell r="B895" t="str">
            <v>ﾊﾞｯｸﾎｳ　油圧式ｸﾛｰﾗ型</v>
          </cell>
          <cell r="D895" t="str">
            <v>燃料</v>
          </cell>
          <cell r="E895" t="str">
            <v>軽油，油脂類共</v>
          </cell>
          <cell r="G895" t="str">
            <v>㍑</v>
          </cell>
          <cell r="H895">
            <v>2.0699999999999998</v>
          </cell>
          <cell r="I895">
            <v>68</v>
          </cell>
          <cell r="J895">
            <v>141</v>
          </cell>
          <cell r="L895" t="str">
            <v>補修費を含む。</v>
          </cell>
        </row>
        <row r="896">
          <cell r="B896" t="str">
            <v>0.45ｍ3）7.5km以下</v>
          </cell>
        </row>
        <row r="897">
          <cell r="D897" t="str">
            <v>運転手（一般）</v>
          </cell>
          <cell r="G897" t="str">
            <v>人</v>
          </cell>
          <cell r="H897">
            <v>2.5999999999999999E-2</v>
          </cell>
          <cell r="I897">
            <v>17000</v>
          </cell>
          <cell r="J897">
            <v>442</v>
          </cell>
        </row>
        <row r="899">
          <cell r="D899" t="str">
            <v>その他</v>
          </cell>
          <cell r="E899" t="str">
            <v>（労＋雑）×12%</v>
          </cell>
          <cell r="J899">
            <v>70</v>
          </cell>
        </row>
        <row r="901">
          <cell r="D901" t="str">
            <v>計</v>
          </cell>
          <cell r="J901">
            <v>1092</v>
          </cell>
        </row>
        <row r="904">
          <cell r="G904" t="str">
            <v>共用</v>
          </cell>
        </row>
        <row r="905">
          <cell r="A905" t="str">
            <v>T032508</v>
          </cell>
          <cell r="B905" t="str">
            <v>土砂運搬</v>
          </cell>
          <cell r="C905" t="str">
            <v>ｍ3</v>
          </cell>
          <cell r="D905" t="str">
            <v>ダンプトラック損料</v>
          </cell>
          <cell r="E905" t="str">
            <v>１０t車</v>
          </cell>
          <cell r="G905" t="str">
            <v>日</v>
          </cell>
          <cell r="H905">
            <v>3.9E-2</v>
          </cell>
          <cell r="I905">
            <v>12900</v>
          </cell>
          <cell r="J905">
            <v>503</v>
          </cell>
          <cell r="K905">
            <v>1260</v>
          </cell>
          <cell r="L905" t="str">
            <v>ダンプトラック損料</v>
          </cell>
        </row>
        <row r="906">
          <cell r="B906" t="str">
            <v>（１０t車，ＤＩＤ区間　無し</v>
          </cell>
          <cell r="L906" t="str">
            <v>はタイヤ損耗費及び</v>
          </cell>
        </row>
        <row r="907">
          <cell r="B907" t="str">
            <v>ﾊﾞｯｸﾎｳ　油圧式ｸﾛｰﾗ型</v>
          </cell>
          <cell r="D907" t="str">
            <v>燃料</v>
          </cell>
          <cell r="E907" t="str">
            <v>軽油，油脂類共</v>
          </cell>
          <cell r="G907" t="str">
            <v>㍑</v>
          </cell>
          <cell r="H907">
            <v>2.39</v>
          </cell>
          <cell r="I907">
            <v>68</v>
          </cell>
          <cell r="J907">
            <v>163</v>
          </cell>
          <cell r="L907" t="str">
            <v>補修費を含む。</v>
          </cell>
        </row>
        <row r="908">
          <cell r="B908" t="str">
            <v>0.45ｍ3）10.0km以下</v>
          </cell>
        </row>
        <row r="909">
          <cell r="D909" t="str">
            <v>運転手（一般）</v>
          </cell>
          <cell r="G909" t="str">
            <v>人</v>
          </cell>
          <cell r="H909">
            <v>0.03</v>
          </cell>
          <cell r="I909">
            <v>17000</v>
          </cell>
          <cell r="J909">
            <v>510</v>
          </cell>
        </row>
        <row r="911">
          <cell r="D911" t="str">
            <v>その他</v>
          </cell>
          <cell r="E911" t="str">
            <v>（労＋雑）×12%</v>
          </cell>
          <cell r="J911">
            <v>81</v>
          </cell>
        </row>
        <row r="913">
          <cell r="D913" t="str">
            <v>計</v>
          </cell>
          <cell r="J913">
            <v>1257</v>
          </cell>
        </row>
        <row r="915">
          <cell r="A915" t="str">
            <v>T032516</v>
          </cell>
          <cell r="B915" t="str">
            <v>土砂運搬</v>
          </cell>
          <cell r="C915" t="str">
            <v>ｍ3</v>
          </cell>
          <cell r="D915" t="str">
            <v>ダンプトラック損料</v>
          </cell>
          <cell r="E915" t="str">
            <v>１０t車</v>
          </cell>
          <cell r="G915" t="str">
            <v>日</v>
          </cell>
          <cell r="H915">
            <v>4.5999999999999999E-2</v>
          </cell>
          <cell r="I915">
            <v>12900</v>
          </cell>
          <cell r="J915">
            <v>593</v>
          </cell>
          <cell r="K915">
            <v>1500</v>
          </cell>
          <cell r="L915" t="str">
            <v>ダンプトラック損料</v>
          </cell>
        </row>
        <row r="916">
          <cell r="B916" t="str">
            <v>（１０t車，ＤＩＤ区間　無し</v>
          </cell>
          <cell r="L916" t="str">
            <v>はタイヤ損耗費及び</v>
          </cell>
        </row>
        <row r="917">
          <cell r="B917" t="str">
            <v>ﾊﾞｯｸﾎｳ　油圧式ｸﾛｰﾗ型</v>
          </cell>
          <cell r="D917" t="str">
            <v>燃料</v>
          </cell>
          <cell r="E917" t="str">
            <v>軽油，油脂類共</v>
          </cell>
          <cell r="G917" t="str">
            <v>㍑</v>
          </cell>
          <cell r="H917">
            <v>2.87</v>
          </cell>
          <cell r="I917">
            <v>68</v>
          </cell>
          <cell r="J917">
            <v>195</v>
          </cell>
          <cell r="L917" t="str">
            <v>補修費を含む。</v>
          </cell>
        </row>
        <row r="918">
          <cell r="B918" t="str">
            <v>0.45ｍ3）13.5km以下</v>
          </cell>
        </row>
        <row r="919">
          <cell r="D919" t="str">
            <v>運転手（一般）</v>
          </cell>
          <cell r="G919" t="str">
            <v>人</v>
          </cell>
          <cell r="H919">
            <v>3.5999999999999997E-2</v>
          </cell>
          <cell r="I919">
            <v>17000</v>
          </cell>
          <cell r="J919">
            <v>612</v>
          </cell>
        </row>
        <row r="921">
          <cell r="D921" t="str">
            <v>その他</v>
          </cell>
          <cell r="E921" t="str">
            <v>（労＋雑）×12%</v>
          </cell>
          <cell r="J921">
            <v>97</v>
          </cell>
        </row>
        <row r="923">
          <cell r="D923" t="str">
            <v>計</v>
          </cell>
          <cell r="J923">
            <v>1497</v>
          </cell>
        </row>
        <row r="926">
          <cell r="G926" t="str">
            <v>共用</v>
          </cell>
        </row>
        <row r="927">
          <cell r="A927" t="str">
            <v>T032520</v>
          </cell>
          <cell r="B927" t="str">
            <v>土砂運搬</v>
          </cell>
          <cell r="C927" t="str">
            <v>ｍ3</v>
          </cell>
          <cell r="D927" t="str">
            <v>ダンプトラック損料</v>
          </cell>
          <cell r="E927" t="str">
            <v>１０t車</v>
          </cell>
          <cell r="G927" t="str">
            <v>日</v>
          </cell>
          <cell r="H927">
            <v>5.8000000000000003E-2</v>
          </cell>
          <cell r="I927">
            <v>12900</v>
          </cell>
          <cell r="J927">
            <v>748</v>
          </cell>
          <cell r="K927">
            <v>1880</v>
          </cell>
          <cell r="L927" t="str">
            <v>ダンプトラック損料</v>
          </cell>
        </row>
        <row r="928">
          <cell r="B928" t="str">
            <v>（１０t車，ＤＩＤ区間　無し</v>
          </cell>
          <cell r="L928" t="str">
            <v>はタイヤ損耗費及び</v>
          </cell>
        </row>
        <row r="929">
          <cell r="B929" t="str">
            <v>ﾊﾞｯｸﾎｳ　油圧式ｸﾛｰﾗ型</v>
          </cell>
          <cell r="D929" t="str">
            <v>燃料</v>
          </cell>
          <cell r="E929" t="str">
            <v>軽油，油脂類共</v>
          </cell>
          <cell r="G929" t="str">
            <v>㍑</v>
          </cell>
          <cell r="H929">
            <v>3.58</v>
          </cell>
          <cell r="I929">
            <v>68</v>
          </cell>
          <cell r="J929">
            <v>243</v>
          </cell>
          <cell r="L929" t="str">
            <v>補修費を含む。</v>
          </cell>
        </row>
        <row r="930">
          <cell r="B930" t="str">
            <v>0.45ｍ3）19.5km以下</v>
          </cell>
        </row>
        <row r="931">
          <cell r="D931" t="str">
            <v>運転手（一般）</v>
          </cell>
          <cell r="G931" t="str">
            <v>人</v>
          </cell>
          <cell r="H931">
            <v>4.4999999999999998E-2</v>
          </cell>
          <cell r="I931">
            <v>17000</v>
          </cell>
          <cell r="J931">
            <v>765</v>
          </cell>
        </row>
        <row r="933">
          <cell r="D933" t="str">
            <v>その他</v>
          </cell>
          <cell r="E933" t="str">
            <v>（労＋雑）×12%</v>
          </cell>
          <cell r="J933">
            <v>121</v>
          </cell>
        </row>
        <row r="935">
          <cell r="D935" t="str">
            <v>計</v>
          </cell>
          <cell r="J935">
            <v>1877</v>
          </cell>
        </row>
        <row r="938">
          <cell r="G938" t="str">
            <v>共用</v>
          </cell>
        </row>
        <row r="939">
          <cell r="A939" t="str">
            <v>T032530</v>
          </cell>
          <cell r="B939" t="str">
            <v>土砂運搬</v>
          </cell>
          <cell r="C939" t="str">
            <v>ｍ3</v>
          </cell>
          <cell r="D939" t="str">
            <v>ダンプトラック損料</v>
          </cell>
          <cell r="E939" t="str">
            <v>１０t車</v>
          </cell>
          <cell r="G939" t="str">
            <v>日</v>
          </cell>
          <cell r="H939">
            <v>7.9000000000000001E-2</v>
          </cell>
          <cell r="I939">
            <v>12900</v>
          </cell>
          <cell r="J939">
            <v>1019</v>
          </cell>
          <cell r="K939">
            <v>2550</v>
          </cell>
          <cell r="L939" t="str">
            <v>ダンプトラック損料</v>
          </cell>
        </row>
        <row r="940">
          <cell r="B940" t="str">
            <v>（１０t車，ＤＩＤ区間　無し</v>
          </cell>
          <cell r="L940" t="str">
            <v>はタイヤ損耗費及び</v>
          </cell>
        </row>
        <row r="941">
          <cell r="B941" t="str">
            <v>ﾊﾞｯｸﾎｳ　油圧式ｸﾛｰﾗ型</v>
          </cell>
          <cell r="D941" t="str">
            <v>燃料</v>
          </cell>
          <cell r="E941" t="str">
            <v>軽油，油脂類共</v>
          </cell>
          <cell r="G941" t="str">
            <v>㍑</v>
          </cell>
          <cell r="H941">
            <v>4.8600000000000003</v>
          </cell>
          <cell r="I941">
            <v>68</v>
          </cell>
          <cell r="J941">
            <v>330</v>
          </cell>
          <cell r="L941" t="str">
            <v>補修費を含む。</v>
          </cell>
        </row>
        <row r="942">
          <cell r="B942" t="str">
            <v>0.45ｍ3）39.0km以下</v>
          </cell>
        </row>
        <row r="943">
          <cell r="D943" t="str">
            <v>運転手（一般）</v>
          </cell>
          <cell r="G943" t="str">
            <v>人</v>
          </cell>
          <cell r="H943">
            <v>6.0999999999999999E-2</v>
          </cell>
          <cell r="I943">
            <v>17000</v>
          </cell>
          <cell r="J943">
            <v>1037</v>
          </cell>
        </row>
        <row r="945">
          <cell r="D945" t="str">
            <v>その他</v>
          </cell>
          <cell r="E945" t="str">
            <v>（労＋雑）×12%</v>
          </cell>
          <cell r="J945">
            <v>164</v>
          </cell>
        </row>
        <row r="947">
          <cell r="D947" t="str">
            <v>計</v>
          </cell>
          <cell r="J947">
            <v>2550</v>
          </cell>
        </row>
        <row r="950">
          <cell r="G950" t="str">
            <v>共用</v>
          </cell>
        </row>
        <row r="951">
          <cell r="A951" t="str">
            <v>T032540</v>
          </cell>
          <cell r="B951" t="str">
            <v>土砂運搬</v>
          </cell>
          <cell r="C951" t="str">
            <v>ｍ3</v>
          </cell>
          <cell r="D951" t="str">
            <v>ダンプトラック損料</v>
          </cell>
          <cell r="E951" t="str">
            <v>１０t車</v>
          </cell>
          <cell r="G951" t="str">
            <v>日</v>
          </cell>
          <cell r="H951">
            <v>0.11700000000000001</v>
          </cell>
          <cell r="I951">
            <v>12900</v>
          </cell>
          <cell r="J951">
            <v>1509</v>
          </cell>
          <cell r="K951">
            <v>3790</v>
          </cell>
          <cell r="L951" t="str">
            <v>ダンプトラック損料</v>
          </cell>
        </row>
        <row r="952">
          <cell r="B952" t="str">
            <v>（１０t車，ＤＩＤ区間　無し</v>
          </cell>
          <cell r="L952" t="str">
            <v>はタイヤ損耗費及び</v>
          </cell>
        </row>
        <row r="953">
          <cell r="B953" t="str">
            <v>ﾊﾞｯｸﾎｳ　油圧式ｸﾛｰﾗ型</v>
          </cell>
          <cell r="D953" t="str">
            <v>燃料</v>
          </cell>
          <cell r="E953" t="str">
            <v>軽油，油脂類共</v>
          </cell>
          <cell r="G953" t="str">
            <v>㍑</v>
          </cell>
          <cell r="H953">
            <v>7.24</v>
          </cell>
          <cell r="I953">
            <v>68</v>
          </cell>
          <cell r="J953">
            <v>492</v>
          </cell>
          <cell r="L953" t="str">
            <v>補修費を含む。</v>
          </cell>
        </row>
        <row r="954">
          <cell r="B954" t="str">
            <v>0.45ｍ3）60.0km以下</v>
          </cell>
        </row>
        <row r="955">
          <cell r="D955" t="str">
            <v>運転手（一般）</v>
          </cell>
          <cell r="G955" t="str">
            <v>人</v>
          </cell>
          <cell r="H955">
            <v>9.0999999999999998E-2</v>
          </cell>
          <cell r="I955">
            <v>17000</v>
          </cell>
          <cell r="J955">
            <v>1547</v>
          </cell>
        </row>
        <row r="957">
          <cell r="D957" t="str">
            <v>その他</v>
          </cell>
          <cell r="E957" t="str">
            <v>（労＋雑）×12%</v>
          </cell>
          <cell r="J957">
            <v>245</v>
          </cell>
        </row>
        <row r="959">
          <cell r="D959" t="str">
            <v>計</v>
          </cell>
          <cell r="J959">
            <v>3793</v>
          </cell>
        </row>
        <row r="962">
          <cell r="G962" t="str">
            <v>共用</v>
          </cell>
        </row>
        <row r="963">
          <cell r="A963" t="str">
            <v>T033200</v>
          </cell>
          <cell r="B963" t="str">
            <v>土砂運搬</v>
          </cell>
          <cell r="C963" t="str">
            <v>ｍ3</v>
          </cell>
          <cell r="D963" t="str">
            <v>ダンプトラック損料</v>
          </cell>
          <cell r="E963" t="str">
            <v>１０t車</v>
          </cell>
          <cell r="G963" t="str">
            <v>日</v>
          </cell>
          <cell r="H963">
            <v>8.0000000000000002E-3</v>
          </cell>
          <cell r="I963">
            <v>12900</v>
          </cell>
          <cell r="J963">
            <v>103</v>
          </cell>
          <cell r="K963">
            <v>250</v>
          </cell>
          <cell r="L963" t="str">
            <v>ダンプトラック損料</v>
          </cell>
        </row>
        <row r="964">
          <cell r="B964" t="str">
            <v>（１０t車，ＤＩＤ区間　有り</v>
          </cell>
          <cell r="L964" t="str">
            <v>はタイヤ損耗費及び</v>
          </cell>
        </row>
        <row r="965">
          <cell r="B965" t="str">
            <v>ﾊﾞｯｸﾎｳ　油圧式ｸﾛｰﾗ型</v>
          </cell>
          <cell r="D965" t="str">
            <v>燃料</v>
          </cell>
          <cell r="E965" t="str">
            <v>軽油，油脂類共</v>
          </cell>
          <cell r="G965" t="str">
            <v>㍑</v>
          </cell>
          <cell r="H965">
            <v>0.48</v>
          </cell>
          <cell r="I965">
            <v>68</v>
          </cell>
          <cell r="J965">
            <v>33</v>
          </cell>
          <cell r="L965" t="str">
            <v>補修費を含む。</v>
          </cell>
        </row>
        <row r="966">
          <cell r="B966" t="str">
            <v>0.8ｍ3）0.3km以下</v>
          </cell>
        </row>
        <row r="967">
          <cell r="D967" t="str">
            <v>運転手（一般）</v>
          </cell>
          <cell r="G967" t="str">
            <v>人</v>
          </cell>
          <cell r="H967">
            <v>6.0000000000000001E-3</v>
          </cell>
          <cell r="I967">
            <v>17000</v>
          </cell>
          <cell r="J967">
            <v>102</v>
          </cell>
        </row>
        <row r="969">
          <cell r="D969" t="str">
            <v>その他</v>
          </cell>
          <cell r="E969" t="str">
            <v>（労＋雑）×12%</v>
          </cell>
          <cell r="J969">
            <v>16</v>
          </cell>
        </row>
        <row r="971">
          <cell r="D971" t="str">
            <v>計</v>
          </cell>
          <cell r="J971">
            <v>254</v>
          </cell>
        </row>
        <row r="974">
          <cell r="G974" t="str">
            <v>共用</v>
          </cell>
        </row>
        <row r="975">
          <cell r="A975" t="str">
            <v>T033201</v>
          </cell>
          <cell r="B975" t="str">
            <v>土砂運搬</v>
          </cell>
          <cell r="C975" t="str">
            <v>ｍ3</v>
          </cell>
          <cell r="D975" t="str">
            <v>ダンプトラック損料</v>
          </cell>
          <cell r="E975" t="str">
            <v>１０t車</v>
          </cell>
          <cell r="G975" t="str">
            <v>日</v>
          </cell>
          <cell r="H975">
            <v>8.9999999999999993E-3</v>
          </cell>
          <cell r="I975">
            <v>12900</v>
          </cell>
          <cell r="J975">
            <v>116</v>
          </cell>
          <cell r="K975">
            <v>290</v>
          </cell>
          <cell r="L975" t="str">
            <v>ダンプトラック損料</v>
          </cell>
        </row>
        <row r="976">
          <cell r="B976" t="str">
            <v>（１０t車，ＤＩＤ区間　有り</v>
          </cell>
          <cell r="L976" t="str">
            <v>はタイヤ損耗費及び</v>
          </cell>
        </row>
        <row r="977">
          <cell r="B977" t="str">
            <v>ﾊﾞｯｸﾎｳ　油圧式ｸﾛｰﾗ型</v>
          </cell>
          <cell r="D977" t="str">
            <v>燃料</v>
          </cell>
          <cell r="E977" t="str">
            <v>軽油，油脂類共</v>
          </cell>
          <cell r="G977" t="str">
            <v>㍑</v>
          </cell>
          <cell r="H977">
            <v>0.56000000000000005</v>
          </cell>
          <cell r="I977">
            <v>68</v>
          </cell>
          <cell r="J977">
            <v>38</v>
          </cell>
          <cell r="L977" t="str">
            <v>補修費を含む。</v>
          </cell>
        </row>
        <row r="978">
          <cell r="B978" t="str">
            <v>0.8ｍ3）0.5km以下</v>
          </cell>
        </row>
        <row r="979">
          <cell r="D979" t="str">
            <v>運転手（一般）</v>
          </cell>
          <cell r="G979" t="str">
            <v>人</v>
          </cell>
          <cell r="H979">
            <v>7.0000000000000001E-3</v>
          </cell>
          <cell r="I979">
            <v>17000</v>
          </cell>
          <cell r="J979">
            <v>119</v>
          </cell>
        </row>
        <row r="981">
          <cell r="D981" t="str">
            <v>その他</v>
          </cell>
          <cell r="E981" t="str">
            <v>（労＋雑）×12%</v>
          </cell>
          <cell r="J981">
            <v>19</v>
          </cell>
        </row>
        <row r="983">
          <cell r="D983" t="str">
            <v>計</v>
          </cell>
          <cell r="J983">
            <v>292</v>
          </cell>
        </row>
        <row r="984">
          <cell r="G984" t="str">
            <v>共用</v>
          </cell>
        </row>
        <row r="985">
          <cell r="A985" t="str">
            <v>T033202</v>
          </cell>
          <cell r="B985" t="str">
            <v>土砂運搬</v>
          </cell>
          <cell r="C985" t="str">
            <v>ｍ3</v>
          </cell>
          <cell r="D985" t="str">
            <v>ダンプトラック損料</v>
          </cell>
          <cell r="E985" t="str">
            <v>１０t車</v>
          </cell>
          <cell r="G985" t="str">
            <v>日</v>
          </cell>
          <cell r="H985">
            <v>0.01</v>
          </cell>
          <cell r="I985">
            <v>12900</v>
          </cell>
          <cell r="J985">
            <v>129</v>
          </cell>
          <cell r="K985">
            <v>330</v>
          </cell>
          <cell r="L985" t="str">
            <v>ダンプトラック損料</v>
          </cell>
        </row>
        <row r="986">
          <cell r="B986" t="str">
            <v>（１０t車，ＤＩＤ区間　有り</v>
          </cell>
          <cell r="L986" t="str">
            <v>はタイヤ損耗費及び</v>
          </cell>
        </row>
        <row r="987">
          <cell r="B987" t="str">
            <v>ﾊﾞｯｸﾎｳ　油圧式ｸﾛｰﾗ型</v>
          </cell>
          <cell r="D987" t="str">
            <v>燃料</v>
          </cell>
          <cell r="E987" t="str">
            <v>軽油，油脂類共</v>
          </cell>
          <cell r="G987" t="str">
            <v>㍑</v>
          </cell>
          <cell r="H987">
            <v>0.64</v>
          </cell>
          <cell r="I987">
            <v>68</v>
          </cell>
          <cell r="J987">
            <v>44</v>
          </cell>
          <cell r="L987" t="str">
            <v>補修費を含む。</v>
          </cell>
        </row>
        <row r="988">
          <cell r="B988" t="str">
            <v>0.8ｍ3）1.0km以下</v>
          </cell>
        </row>
        <row r="989">
          <cell r="D989" t="str">
            <v>運転手（一般）</v>
          </cell>
          <cell r="G989" t="str">
            <v>人</v>
          </cell>
          <cell r="H989">
            <v>8.0000000000000002E-3</v>
          </cell>
          <cell r="I989">
            <v>17000</v>
          </cell>
          <cell r="J989">
            <v>136</v>
          </cell>
        </row>
        <row r="991">
          <cell r="D991" t="str">
            <v>その他</v>
          </cell>
          <cell r="E991" t="str">
            <v>（労＋雑）×12%</v>
          </cell>
          <cell r="J991">
            <v>22</v>
          </cell>
        </row>
        <row r="993">
          <cell r="D993" t="str">
            <v>計</v>
          </cell>
          <cell r="J993">
            <v>331</v>
          </cell>
        </row>
        <row r="996">
          <cell r="G996" t="str">
            <v>共用</v>
          </cell>
        </row>
        <row r="997">
          <cell r="A997" t="str">
            <v>T033203</v>
          </cell>
          <cell r="B997" t="str">
            <v>土砂運搬</v>
          </cell>
          <cell r="C997" t="str">
            <v>ｍ3</v>
          </cell>
          <cell r="D997" t="str">
            <v>ダンプトラック損料</v>
          </cell>
          <cell r="E997" t="str">
            <v>１０t車</v>
          </cell>
          <cell r="G997" t="str">
            <v>日</v>
          </cell>
          <cell r="H997">
            <v>1.2E-2</v>
          </cell>
          <cell r="I997">
            <v>12900</v>
          </cell>
          <cell r="J997">
            <v>155</v>
          </cell>
          <cell r="K997">
            <v>380</v>
          </cell>
          <cell r="L997" t="str">
            <v>ダンプトラック損料</v>
          </cell>
        </row>
        <row r="998">
          <cell r="B998" t="str">
            <v>（１０t車，ＤＩＤ区間　有り</v>
          </cell>
          <cell r="L998" t="str">
            <v>はタイヤ損耗費及び</v>
          </cell>
        </row>
        <row r="999">
          <cell r="B999" t="str">
            <v>ﾊﾞｯｸﾎｳ　油圧式ｸﾛｰﾗ型</v>
          </cell>
          <cell r="D999" t="str">
            <v>燃料</v>
          </cell>
          <cell r="E999" t="str">
            <v>軽油，油脂類共</v>
          </cell>
          <cell r="G999" t="str">
            <v>㍑</v>
          </cell>
          <cell r="H999">
            <v>0.72</v>
          </cell>
          <cell r="I999">
            <v>68</v>
          </cell>
          <cell r="J999">
            <v>49</v>
          </cell>
          <cell r="L999" t="str">
            <v>補修費を含む。</v>
          </cell>
        </row>
        <row r="1000">
          <cell r="B1000" t="str">
            <v>0.8ｍ3）1.5km以下</v>
          </cell>
        </row>
        <row r="1001">
          <cell r="D1001" t="str">
            <v>運転手（一般）</v>
          </cell>
          <cell r="G1001" t="str">
            <v>人</v>
          </cell>
          <cell r="H1001">
            <v>8.9999999999999993E-3</v>
          </cell>
          <cell r="I1001">
            <v>17000</v>
          </cell>
          <cell r="J1001">
            <v>153</v>
          </cell>
        </row>
        <row r="1003">
          <cell r="D1003" t="str">
            <v>その他</v>
          </cell>
          <cell r="E1003" t="str">
            <v>（労＋雑）×12%</v>
          </cell>
          <cell r="J1003">
            <v>24</v>
          </cell>
        </row>
        <row r="1005">
          <cell r="D1005" t="str">
            <v>計</v>
          </cell>
          <cell r="J1005">
            <v>381</v>
          </cell>
        </row>
        <row r="1008">
          <cell r="G1008" t="str">
            <v>共用</v>
          </cell>
        </row>
        <row r="1009">
          <cell r="A1009" t="str">
            <v>T033204</v>
          </cell>
          <cell r="B1009" t="str">
            <v>土砂運搬</v>
          </cell>
          <cell r="C1009" t="str">
            <v>ｍ3</v>
          </cell>
          <cell r="D1009" t="str">
            <v>ダンプトラック損料</v>
          </cell>
          <cell r="E1009" t="str">
            <v>１０t車</v>
          </cell>
          <cell r="G1009" t="str">
            <v>日</v>
          </cell>
          <cell r="H1009">
            <v>1.2999999999999999E-2</v>
          </cell>
          <cell r="I1009">
            <v>12900</v>
          </cell>
          <cell r="J1009">
            <v>168</v>
          </cell>
          <cell r="K1009">
            <v>420</v>
          </cell>
          <cell r="L1009" t="str">
            <v>ダンプトラック損料</v>
          </cell>
        </row>
        <row r="1010">
          <cell r="B1010" t="str">
            <v>（１０t車，ＤＩＤ区間　有り</v>
          </cell>
          <cell r="L1010" t="str">
            <v>はタイヤ損耗費及び</v>
          </cell>
        </row>
        <row r="1011">
          <cell r="B1011" t="str">
            <v>ﾊﾞｯｸﾎｳ　油圧式ｸﾛｰﾗ型</v>
          </cell>
          <cell r="D1011" t="str">
            <v>燃料</v>
          </cell>
          <cell r="E1011" t="str">
            <v>軽油，油脂類共</v>
          </cell>
          <cell r="G1011" t="str">
            <v>㍑</v>
          </cell>
          <cell r="H1011">
            <v>0.8</v>
          </cell>
          <cell r="I1011">
            <v>68</v>
          </cell>
          <cell r="J1011">
            <v>54</v>
          </cell>
          <cell r="L1011" t="str">
            <v>補修費を含む。</v>
          </cell>
        </row>
        <row r="1012">
          <cell r="B1012" t="str">
            <v>0.8ｍ3）2.0km以下</v>
          </cell>
        </row>
        <row r="1013">
          <cell r="D1013" t="str">
            <v>運転手（一般）</v>
          </cell>
          <cell r="G1013" t="str">
            <v>人</v>
          </cell>
          <cell r="H1013">
            <v>0.01</v>
          </cell>
          <cell r="I1013">
            <v>17000</v>
          </cell>
          <cell r="J1013">
            <v>170</v>
          </cell>
        </row>
        <row r="1015">
          <cell r="D1015" t="str">
            <v>その他</v>
          </cell>
          <cell r="E1015" t="str">
            <v>（労＋雑）×12%</v>
          </cell>
          <cell r="J1015">
            <v>27</v>
          </cell>
        </row>
        <row r="1017">
          <cell r="D1017" t="str">
            <v>計</v>
          </cell>
          <cell r="J1017">
            <v>419</v>
          </cell>
        </row>
        <row r="1020">
          <cell r="G1020" t="str">
            <v>共用</v>
          </cell>
        </row>
        <row r="1021">
          <cell r="A1021" t="str">
            <v>T033205</v>
          </cell>
          <cell r="B1021" t="str">
            <v>土砂運搬</v>
          </cell>
          <cell r="C1021" t="str">
            <v>ｍ3</v>
          </cell>
          <cell r="D1021" t="str">
            <v>ダンプトラック損料</v>
          </cell>
          <cell r="E1021" t="str">
            <v>１０t車</v>
          </cell>
          <cell r="G1021" t="str">
            <v>日</v>
          </cell>
          <cell r="H1021">
            <v>1.4999999999999999E-2</v>
          </cell>
          <cell r="I1021">
            <v>12900</v>
          </cell>
          <cell r="J1021">
            <v>194</v>
          </cell>
          <cell r="K1021">
            <v>500</v>
          </cell>
          <cell r="L1021" t="str">
            <v>ダンプトラック損料</v>
          </cell>
        </row>
        <row r="1022">
          <cell r="B1022" t="str">
            <v>（１０t車，ＤＩＤ区間　有り</v>
          </cell>
          <cell r="L1022" t="str">
            <v>はタイヤ損耗費及び</v>
          </cell>
        </row>
        <row r="1023">
          <cell r="B1023" t="str">
            <v>ﾊﾞｯｸﾎｳ　油圧式ｸﾛｰﾗ型</v>
          </cell>
          <cell r="D1023" t="str">
            <v>燃料</v>
          </cell>
          <cell r="E1023" t="str">
            <v>軽油，油脂類共</v>
          </cell>
          <cell r="G1023" t="str">
            <v>㍑</v>
          </cell>
          <cell r="H1023">
            <v>0.96</v>
          </cell>
          <cell r="I1023">
            <v>68</v>
          </cell>
          <cell r="J1023">
            <v>65</v>
          </cell>
          <cell r="L1023" t="str">
            <v>補修費を含む。</v>
          </cell>
        </row>
        <row r="1024">
          <cell r="B1024" t="str">
            <v>0.8ｍ3）3.0km以下</v>
          </cell>
        </row>
        <row r="1025">
          <cell r="D1025" t="str">
            <v>運転手（一般）</v>
          </cell>
          <cell r="G1025" t="str">
            <v>人</v>
          </cell>
          <cell r="H1025">
            <v>1.2E-2</v>
          </cell>
          <cell r="I1025">
            <v>17000</v>
          </cell>
          <cell r="J1025">
            <v>204</v>
          </cell>
        </row>
        <row r="1027">
          <cell r="D1027" t="str">
            <v>その他</v>
          </cell>
          <cell r="E1027" t="str">
            <v>（労＋雑）×12%</v>
          </cell>
          <cell r="J1027">
            <v>32</v>
          </cell>
        </row>
        <row r="1029">
          <cell r="D1029" t="str">
            <v>計</v>
          </cell>
          <cell r="J1029">
            <v>495</v>
          </cell>
        </row>
        <row r="1032">
          <cell r="G1032" t="str">
            <v>共用</v>
          </cell>
        </row>
        <row r="1033">
          <cell r="A1033" t="str">
            <v>T033206</v>
          </cell>
          <cell r="B1033" t="str">
            <v>土砂運搬</v>
          </cell>
          <cell r="C1033" t="str">
            <v>ｍ3</v>
          </cell>
          <cell r="D1033" t="str">
            <v>ダンプトラック損料</v>
          </cell>
          <cell r="E1033" t="str">
            <v>１０t車</v>
          </cell>
          <cell r="G1033" t="str">
            <v>日</v>
          </cell>
          <cell r="H1033">
            <v>1.7999999999999999E-2</v>
          </cell>
          <cell r="I1033">
            <v>12900</v>
          </cell>
          <cell r="J1033">
            <v>232</v>
          </cell>
          <cell r="K1033">
            <v>580</v>
          </cell>
          <cell r="L1033" t="str">
            <v>ダンプトラック損料</v>
          </cell>
        </row>
        <row r="1034">
          <cell r="B1034" t="str">
            <v>（１０t車，ＤＩＤ区間　有り</v>
          </cell>
          <cell r="L1034" t="str">
            <v>はタイヤ損耗費及び</v>
          </cell>
        </row>
        <row r="1035">
          <cell r="B1035" t="str">
            <v>ﾊﾞｯｸﾎｳ　油圧式ｸﾛｰﾗ型</v>
          </cell>
          <cell r="D1035" t="str">
            <v>燃料</v>
          </cell>
          <cell r="E1035" t="str">
            <v>軽油，油脂類共</v>
          </cell>
          <cell r="G1035" t="str">
            <v>㍑</v>
          </cell>
          <cell r="H1035">
            <v>1.1100000000000001</v>
          </cell>
          <cell r="I1035">
            <v>68</v>
          </cell>
          <cell r="J1035">
            <v>75</v>
          </cell>
          <cell r="L1035" t="str">
            <v>補修費を含む。</v>
          </cell>
        </row>
        <row r="1036">
          <cell r="B1036" t="str">
            <v>0.8ｍ3）3.5km以下</v>
          </cell>
        </row>
        <row r="1037">
          <cell r="D1037" t="str">
            <v>運転手（一般）</v>
          </cell>
          <cell r="G1037" t="str">
            <v>人</v>
          </cell>
          <cell r="H1037">
            <v>1.4E-2</v>
          </cell>
          <cell r="I1037">
            <v>17000</v>
          </cell>
          <cell r="J1037">
            <v>238</v>
          </cell>
        </row>
        <row r="1039">
          <cell r="D1039" t="str">
            <v>その他</v>
          </cell>
          <cell r="E1039" t="str">
            <v>（労＋雑）×12%</v>
          </cell>
          <cell r="J1039">
            <v>38</v>
          </cell>
        </row>
        <row r="1041">
          <cell r="D1041" t="str">
            <v>計</v>
          </cell>
          <cell r="J1041">
            <v>583</v>
          </cell>
        </row>
        <row r="1044">
          <cell r="G1044" t="str">
            <v>共用</v>
          </cell>
        </row>
        <row r="1045">
          <cell r="A1045" t="str">
            <v>T033207</v>
          </cell>
          <cell r="B1045" t="str">
            <v>土砂運搬</v>
          </cell>
          <cell r="C1045" t="str">
            <v>ｍ3</v>
          </cell>
          <cell r="D1045" t="str">
            <v>ダンプトラック損料</v>
          </cell>
          <cell r="E1045" t="str">
            <v>１０t車</v>
          </cell>
          <cell r="G1045" t="str">
            <v>日</v>
          </cell>
          <cell r="H1045">
            <v>2.1999999999999999E-2</v>
          </cell>
          <cell r="I1045">
            <v>12900</v>
          </cell>
          <cell r="J1045">
            <v>284</v>
          </cell>
          <cell r="K1045">
            <v>710</v>
          </cell>
          <cell r="L1045" t="str">
            <v>ダンプトラック損料</v>
          </cell>
        </row>
        <row r="1046">
          <cell r="B1046" t="str">
            <v>（１０t車，ＤＩＤ区間　有り</v>
          </cell>
          <cell r="L1046" t="str">
            <v>はタイヤ損耗費及び</v>
          </cell>
        </row>
        <row r="1047">
          <cell r="B1047" t="str">
            <v>ﾊﾞｯｸﾎｳ　油圧式ｸﾛｰﾗ型</v>
          </cell>
          <cell r="D1047" t="str">
            <v>燃料</v>
          </cell>
          <cell r="E1047" t="str">
            <v>軽油，油脂類共</v>
          </cell>
          <cell r="G1047" t="str">
            <v>㍑</v>
          </cell>
          <cell r="H1047">
            <v>1.35</v>
          </cell>
          <cell r="I1047">
            <v>68</v>
          </cell>
          <cell r="J1047">
            <v>92</v>
          </cell>
          <cell r="L1047" t="str">
            <v>補修費を含む。</v>
          </cell>
        </row>
        <row r="1048">
          <cell r="B1048" t="str">
            <v>0.8ｍ3）5.0km以下</v>
          </cell>
        </row>
        <row r="1049">
          <cell r="D1049" t="str">
            <v>運転手（一般）</v>
          </cell>
          <cell r="G1049" t="str">
            <v>人</v>
          </cell>
          <cell r="H1049">
            <v>1.7000000000000001E-2</v>
          </cell>
          <cell r="I1049">
            <v>17000</v>
          </cell>
          <cell r="J1049">
            <v>289</v>
          </cell>
        </row>
        <row r="1051">
          <cell r="D1051" t="str">
            <v>その他</v>
          </cell>
          <cell r="E1051" t="str">
            <v>（労＋雑）×12%</v>
          </cell>
          <cell r="J1051">
            <v>46</v>
          </cell>
        </row>
        <row r="1053">
          <cell r="D1053" t="str">
            <v>計</v>
          </cell>
          <cell r="J1053">
            <v>711</v>
          </cell>
        </row>
        <row r="1054">
          <cell r="G1054" t="str">
            <v>共用</v>
          </cell>
        </row>
        <row r="1055">
          <cell r="A1055" t="str">
            <v>T033208</v>
          </cell>
          <cell r="B1055" t="str">
            <v>土砂運搬</v>
          </cell>
          <cell r="C1055" t="str">
            <v>ｍ3</v>
          </cell>
          <cell r="D1055" t="str">
            <v>ダンプトラック損料</v>
          </cell>
          <cell r="E1055" t="str">
            <v>１０t車</v>
          </cell>
          <cell r="G1055" t="str">
            <v>日</v>
          </cell>
          <cell r="H1055">
            <v>2.5999999999999999E-2</v>
          </cell>
          <cell r="I1055">
            <v>12900</v>
          </cell>
          <cell r="J1055">
            <v>335</v>
          </cell>
          <cell r="K1055">
            <v>840</v>
          </cell>
          <cell r="L1055" t="str">
            <v>ダンプトラック損料</v>
          </cell>
        </row>
        <row r="1056">
          <cell r="B1056" t="str">
            <v>（１０t車，ＤＩＤ区間　有り</v>
          </cell>
          <cell r="L1056" t="str">
            <v>はタイヤ損耗費及び</v>
          </cell>
        </row>
        <row r="1057">
          <cell r="B1057" t="str">
            <v>ﾊﾞｯｸﾎｳ　油圧式ｸﾛｰﾗ型</v>
          </cell>
          <cell r="D1057" t="str">
            <v>燃料</v>
          </cell>
          <cell r="E1057" t="str">
            <v>軽油，油脂類共</v>
          </cell>
          <cell r="G1057" t="str">
            <v>㍑</v>
          </cell>
          <cell r="H1057">
            <v>1.59</v>
          </cell>
          <cell r="I1057">
            <v>68</v>
          </cell>
          <cell r="J1057">
            <v>108</v>
          </cell>
          <cell r="L1057" t="str">
            <v>補修費を含む。</v>
          </cell>
        </row>
        <row r="1058">
          <cell r="B1058" t="str">
            <v>0.8ｍ3）6.0km以下</v>
          </cell>
        </row>
        <row r="1059">
          <cell r="D1059" t="str">
            <v>運転手（一般）</v>
          </cell>
          <cell r="G1059" t="str">
            <v>人</v>
          </cell>
          <cell r="H1059">
            <v>0.02</v>
          </cell>
          <cell r="I1059">
            <v>17000</v>
          </cell>
          <cell r="J1059">
            <v>340</v>
          </cell>
        </row>
        <row r="1061">
          <cell r="D1061" t="str">
            <v>その他</v>
          </cell>
          <cell r="E1061" t="str">
            <v>（労＋雑）×12%</v>
          </cell>
          <cell r="J1061">
            <v>54</v>
          </cell>
        </row>
        <row r="1063">
          <cell r="D1063" t="str">
            <v>計</v>
          </cell>
          <cell r="J1063">
            <v>837</v>
          </cell>
        </row>
        <row r="1066">
          <cell r="G1066" t="str">
            <v>共用</v>
          </cell>
        </row>
        <row r="1067">
          <cell r="A1067" t="str">
            <v>T033209</v>
          </cell>
          <cell r="B1067" t="str">
            <v>土砂運搬</v>
          </cell>
          <cell r="C1067" t="str">
            <v>ｍ3</v>
          </cell>
          <cell r="D1067" t="str">
            <v>ダンプトラック損料</v>
          </cell>
          <cell r="E1067" t="str">
            <v>１０t車</v>
          </cell>
          <cell r="G1067" t="str">
            <v>日</v>
          </cell>
          <cell r="H1067">
            <v>0.03</v>
          </cell>
          <cell r="I1067">
            <v>12900</v>
          </cell>
          <cell r="J1067">
            <v>387</v>
          </cell>
          <cell r="K1067">
            <v>960</v>
          </cell>
          <cell r="L1067" t="str">
            <v>ダンプトラック損料</v>
          </cell>
        </row>
        <row r="1068">
          <cell r="B1068" t="str">
            <v>（１０t車，ＤＩＤ区間　有り</v>
          </cell>
          <cell r="L1068" t="str">
            <v>はタイヤ損耗費及び</v>
          </cell>
        </row>
        <row r="1069">
          <cell r="B1069" t="str">
            <v>ﾊﾞｯｸﾎｳ　油圧式ｸﾛｰﾗ型</v>
          </cell>
          <cell r="D1069" t="str">
            <v>燃料</v>
          </cell>
          <cell r="E1069" t="str">
            <v>軽油，油脂類共</v>
          </cell>
          <cell r="G1069" t="str">
            <v>㍑</v>
          </cell>
          <cell r="H1069">
            <v>1.83</v>
          </cell>
          <cell r="I1069">
            <v>68</v>
          </cell>
          <cell r="J1069">
            <v>124</v>
          </cell>
          <cell r="L1069" t="str">
            <v>補修費を含む。</v>
          </cell>
        </row>
        <row r="1070">
          <cell r="B1070" t="str">
            <v>0.8ｍ3）7.0km以下</v>
          </cell>
        </row>
        <row r="1071">
          <cell r="D1071" t="str">
            <v>運転手（一般）</v>
          </cell>
          <cell r="G1071" t="str">
            <v>人</v>
          </cell>
          <cell r="H1071">
            <v>2.3E-2</v>
          </cell>
          <cell r="I1071">
            <v>17000</v>
          </cell>
          <cell r="J1071">
            <v>391</v>
          </cell>
        </row>
        <row r="1073">
          <cell r="D1073" t="str">
            <v>その他</v>
          </cell>
          <cell r="E1073" t="str">
            <v>（労＋雑）×12%</v>
          </cell>
          <cell r="J1073">
            <v>62</v>
          </cell>
        </row>
        <row r="1075">
          <cell r="D1075" t="str">
            <v>計</v>
          </cell>
          <cell r="J1075">
            <v>964</v>
          </cell>
        </row>
        <row r="1078">
          <cell r="G1078" t="str">
            <v>共用</v>
          </cell>
        </row>
        <row r="1079">
          <cell r="A1079" t="str">
            <v>T033310</v>
          </cell>
          <cell r="B1079" t="str">
            <v>土砂運搬</v>
          </cell>
          <cell r="C1079" t="str">
            <v>ｍ3</v>
          </cell>
          <cell r="D1079" t="str">
            <v>ダンプトラック損料</v>
          </cell>
          <cell r="E1079" t="str">
            <v>１０t車</v>
          </cell>
          <cell r="G1079" t="str">
            <v>日</v>
          </cell>
          <cell r="H1079">
            <v>3.4000000000000002E-2</v>
          </cell>
          <cell r="I1079">
            <v>12900</v>
          </cell>
          <cell r="J1079">
            <v>439</v>
          </cell>
          <cell r="K1079">
            <v>1090</v>
          </cell>
          <cell r="L1079" t="str">
            <v>ダンプトラック損料</v>
          </cell>
        </row>
        <row r="1080">
          <cell r="B1080" t="str">
            <v>（１０t車，ＤＩＤ区間　有り</v>
          </cell>
          <cell r="L1080" t="str">
            <v>はタイヤ損耗費及び</v>
          </cell>
        </row>
        <row r="1081">
          <cell r="B1081" t="str">
            <v>ﾊﾞｯｸﾎｳ　油圧式ｸﾛｰﾗ型</v>
          </cell>
          <cell r="D1081" t="str">
            <v>燃料</v>
          </cell>
          <cell r="E1081" t="str">
            <v>軽油，油脂類共</v>
          </cell>
          <cell r="G1081" t="str">
            <v>㍑</v>
          </cell>
          <cell r="H1081">
            <v>2.0699999999999998</v>
          </cell>
          <cell r="I1081">
            <v>68</v>
          </cell>
          <cell r="J1081">
            <v>141</v>
          </cell>
          <cell r="L1081" t="str">
            <v>補修費を含む。</v>
          </cell>
        </row>
        <row r="1082">
          <cell r="B1082" t="str">
            <v>0.8ｍ3）8.5km以下</v>
          </cell>
        </row>
        <row r="1083">
          <cell r="D1083" t="str">
            <v>運転手（一般）</v>
          </cell>
          <cell r="G1083" t="str">
            <v>人</v>
          </cell>
          <cell r="H1083">
            <v>2.5999999999999999E-2</v>
          </cell>
          <cell r="I1083">
            <v>17000</v>
          </cell>
          <cell r="J1083">
            <v>442</v>
          </cell>
        </row>
        <row r="1085">
          <cell r="D1085" t="str">
            <v>その他</v>
          </cell>
          <cell r="E1085" t="str">
            <v>（労＋雑）×12%</v>
          </cell>
          <cell r="J1085">
            <v>70</v>
          </cell>
        </row>
        <row r="1087">
          <cell r="D1087" t="str">
            <v>計</v>
          </cell>
          <cell r="J1087">
            <v>1092</v>
          </cell>
        </row>
        <row r="1091">
          <cell r="A1091" t="str">
            <v>T033312</v>
          </cell>
          <cell r="B1091" t="str">
            <v>土砂運搬</v>
          </cell>
          <cell r="C1091" t="str">
            <v>ｍ3</v>
          </cell>
          <cell r="D1091" t="str">
            <v>ダンプトラック損料</v>
          </cell>
          <cell r="E1091" t="str">
            <v>１０t車</v>
          </cell>
          <cell r="G1091" t="str">
            <v>日</v>
          </cell>
          <cell r="H1091">
            <v>3.9E-2</v>
          </cell>
          <cell r="I1091">
            <v>12900</v>
          </cell>
          <cell r="J1091">
            <v>503</v>
          </cell>
          <cell r="K1091">
            <v>1260</v>
          </cell>
          <cell r="L1091" t="str">
            <v>ダンプトラック損料</v>
          </cell>
        </row>
        <row r="1092">
          <cell r="B1092" t="str">
            <v>（１０t車，ＤＩＤ区間　有り</v>
          </cell>
          <cell r="L1092" t="str">
            <v>はタイヤ損耗費及び</v>
          </cell>
        </row>
        <row r="1093">
          <cell r="B1093" t="str">
            <v>ﾊﾞｯｸﾎｳ　油圧式ｸﾛｰﾗ型</v>
          </cell>
          <cell r="D1093" t="str">
            <v>燃料</v>
          </cell>
          <cell r="E1093" t="str">
            <v>軽油，油脂類共</v>
          </cell>
          <cell r="G1093" t="str">
            <v>㍑</v>
          </cell>
          <cell r="H1093">
            <v>2.39</v>
          </cell>
          <cell r="I1093">
            <v>68</v>
          </cell>
          <cell r="J1093">
            <v>163</v>
          </cell>
          <cell r="L1093" t="str">
            <v>補修費を含む。</v>
          </cell>
        </row>
        <row r="1094">
          <cell r="B1094" t="str">
            <v>0.8ｍ3）11.0km以下</v>
          </cell>
        </row>
        <row r="1095">
          <cell r="D1095" t="str">
            <v>運転手（一般）</v>
          </cell>
          <cell r="G1095" t="str">
            <v>人</v>
          </cell>
          <cell r="H1095">
            <v>0.03</v>
          </cell>
          <cell r="I1095">
            <v>17000</v>
          </cell>
          <cell r="J1095">
            <v>510</v>
          </cell>
        </row>
        <row r="1097">
          <cell r="D1097" t="str">
            <v>その他</v>
          </cell>
          <cell r="E1097" t="str">
            <v>（労＋雑）×12%</v>
          </cell>
          <cell r="J1097">
            <v>81</v>
          </cell>
        </row>
        <row r="1099">
          <cell r="D1099" t="str">
            <v>計</v>
          </cell>
          <cell r="J1099">
            <v>1257</v>
          </cell>
        </row>
        <row r="1102">
          <cell r="G1102" t="str">
            <v>共用</v>
          </cell>
        </row>
        <row r="1103">
          <cell r="A1103" t="str">
            <v>T033316</v>
          </cell>
          <cell r="B1103" t="str">
            <v>土砂運搬</v>
          </cell>
          <cell r="C1103" t="str">
            <v>ｍ3</v>
          </cell>
          <cell r="D1103" t="str">
            <v>ダンプトラック損料</v>
          </cell>
          <cell r="E1103" t="str">
            <v>１０t車</v>
          </cell>
          <cell r="G1103" t="str">
            <v>日</v>
          </cell>
          <cell r="H1103">
            <v>4.5999999999999999E-2</v>
          </cell>
          <cell r="I1103">
            <v>12900</v>
          </cell>
          <cell r="J1103">
            <v>593</v>
          </cell>
          <cell r="K1103">
            <v>1500</v>
          </cell>
          <cell r="L1103" t="str">
            <v>ダンプトラック損料</v>
          </cell>
        </row>
        <row r="1104">
          <cell r="B1104" t="str">
            <v>（１０t車，ＤＩＤ区間　有り</v>
          </cell>
          <cell r="L1104" t="str">
            <v>はタイヤ損耗費及び</v>
          </cell>
        </row>
        <row r="1105">
          <cell r="B1105" t="str">
            <v>ﾊﾞｯｸﾎｳ　油圧式ｸﾛｰﾗ型</v>
          </cell>
          <cell r="D1105" t="str">
            <v>燃料</v>
          </cell>
          <cell r="E1105" t="str">
            <v>軽油，油脂類共</v>
          </cell>
          <cell r="G1105" t="str">
            <v>㍑</v>
          </cell>
          <cell r="H1105">
            <v>2.87</v>
          </cell>
          <cell r="I1105">
            <v>68</v>
          </cell>
          <cell r="J1105">
            <v>195</v>
          </cell>
          <cell r="L1105" t="str">
            <v>補修費を含む。</v>
          </cell>
        </row>
        <row r="1106">
          <cell r="B1106" t="str">
            <v>0.8ｍ3）14.0km以下</v>
          </cell>
        </row>
        <row r="1107">
          <cell r="D1107" t="str">
            <v>運転手（一般）</v>
          </cell>
          <cell r="G1107" t="str">
            <v>人</v>
          </cell>
          <cell r="H1107">
            <v>3.5999999999999997E-2</v>
          </cell>
          <cell r="I1107">
            <v>17000</v>
          </cell>
          <cell r="J1107">
            <v>612</v>
          </cell>
        </row>
        <row r="1109">
          <cell r="D1109" t="str">
            <v>その他</v>
          </cell>
          <cell r="E1109" t="str">
            <v>（労＋雑）×12%</v>
          </cell>
          <cell r="J1109">
            <v>97</v>
          </cell>
        </row>
        <row r="1111">
          <cell r="D1111" t="str">
            <v>計</v>
          </cell>
          <cell r="J1111">
            <v>1497</v>
          </cell>
        </row>
        <row r="1114">
          <cell r="G1114" t="str">
            <v>共用</v>
          </cell>
        </row>
        <row r="1115">
          <cell r="A1115" t="str">
            <v>T033320</v>
          </cell>
          <cell r="B1115" t="str">
            <v>土砂運搬</v>
          </cell>
          <cell r="C1115" t="str">
            <v>ｍ3</v>
          </cell>
          <cell r="D1115" t="str">
            <v>ダンプトラック損料</v>
          </cell>
          <cell r="E1115" t="str">
            <v>１０t車</v>
          </cell>
          <cell r="G1115" t="str">
            <v>日</v>
          </cell>
          <cell r="H1115">
            <v>5.8000000000000003E-2</v>
          </cell>
          <cell r="I1115">
            <v>12900</v>
          </cell>
          <cell r="J1115">
            <v>748</v>
          </cell>
          <cell r="K1115">
            <v>1880</v>
          </cell>
          <cell r="L1115" t="str">
            <v>ダンプトラック損料</v>
          </cell>
        </row>
        <row r="1116">
          <cell r="B1116" t="str">
            <v>（１０t車，ＤＩＤ区間　有り</v>
          </cell>
          <cell r="L1116" t="str">
            <v>はタイヤ損耗費及び</v>
          </cell>
        </row>
        <row r="1117">
          <cell r="B1117" t="str">
            <v>ﾊﾞｯｸﾎｳ　油圧式ｸﾛｰﾗ型</v>
          </cell>
          <cell r="D1117" t="str">
            <v>燃料</v>
          </cell>
          <cell r="E1117" t="str">
            <v>軽油，油脂類共</v>
          </cell>
          <cell r="G1117" t="str">
            <v>㍑</v>
          </cell>
          <cell r="H1117">
            <v>3.58</v>
          </cell>
          <cell r="I1117">
            <v>68</v>
          </cell>
          <cell r="J1117">
            <v>243</v>
          </cell>
          <cell r="L1117" t="str">
            <v>補修費を含む。</v>
          </cell>
        </row>
        <row r="1118">
          <cell r="B1118" t="str">
            <v>0.8ｍ3）19.5km以下</v>
          </cell>
        </row>
        <row r="1119">
          <cell r="D1119" t="str">
            <v>運転手（一般）</v>
          </cell>
          <cell r="G1119" t="str">
            <v>人</v>
          </cell>
          <cell r="H1119">
            <v>4.4999999999999998E-2</v>
          </cell>
          <cell r="I1119">
            <v>17000</v>
          </cell>
          <cell r="J1119">
            <v>765</v>
          </cell>
        </row>
        <row r="1121">
          <cell r="D1121" t="str">
            <v>その他</v>
          </cell>
          <cell r="E1121" t="str">
            <v>（労＋雑）×12%</v>
          </cell>
          <cell r="J1121">
            <v>121</v>
          </cell>
        </row>
        <row r="1123">
          <cell r="D1123" t="str">
            <v>計</v>
          </cell>
          <cell r="J1123">
            <v>1877</v>
          </cell>
        </row>
        <row r="1124">
          <cell r="G1124" t="str">
            <v>共用</v>
          </cell>
        </row>
        <row r="1125">
          <cell r="A1125" t="str">
            <v>T033330</v>
          </cell>
          <cell r="B1125" t="str">
            <v>土砂運搬</v>
          </cell>
          <cell r="C1125" t="str">
            <v>ｍ3</v>
          </cell>
          <cell r="D1125" t="str">
            <v>ダンプトラック損料</v>
          </cell>
          <cell r="E1125" t="str">
            <v>１０t車</v>
          </cell>
          <cell r="G1125" t="str">
            <v>日</v>
          </cell>
          <cell r="H1125">
            <v>7.9000000000000001E-2</v>
          </cell>
          <cell r="I1125">
            <v>12900</v>
          </cell>
          <cell r="J1125">
            <v>1019</v>
          </cell>
          <cell r="K1125">
            <v>2550</v>
          </cell>
          <cell r="L1125" t="str">
            <v>ダンプトラック損料</v>
          </cell>
        </row>
        <row r="1126">
          <cell r="B1126" t="str">
            <v>（１０t車，ＤＩＤ区間　有り</v>
          </cell>
          <cell r="L1126" t="str">
            <v>はタイヤ損耗費及び</v>
          </cell>
        </row>
        <row r="1127">
          <cell r="B1127" t="str">
            <v>ﾊﾞｯｸﾎｳ　油圧式ｸﾛｰﾗ型</v>
          </cell>
          <cell r="D1127" t="str">
            <v>燃料</v>
          </cell>
          <cell r="E1127" t="str">
            <v>軽油，油脂類共</v>
          </cell>
          <cell r="G1127" t="str">
            <v>㍑</v>
          </cell>
          <cell r="H1127">
            <v>4.8600000000000003</v>
          </cell>
          <cell r="I1127">
            <v>68</v>
          </cell>
          <cell r="J1127">
            <v>330</v>
          </cell>
          <cell r="L1127" t="str">
            <v>補修費を含む。</v>
          </cell>
        </row>
        <row r="1128">
          <cell r="B1128" t="str">
            <v>0.8ｍ3）31.5km以下</v>
          </cell>
        </row>
        <row r="1129">
          <cell r="D1129" t="str">
            <v>運転手（一般）</v>
          </cell>
          <cell r="G1129" t="str">
            <v>人</v>
          </cell>
          <cell r="H1129">
            <v>6.0999999999999999E-2</v>
          </cell>
          <cell r="I1129">
            <v>17000</v>
          </cell>
          <cell r="J1129">
            <v>1037</v>
          </cell>
        </row>
        <row r="1131">
          <cell r="D1131" t="str">
            <v>その他</v>
          </cell>
          <cell r="E1131" t="str">
            <v>（労＋雑）×12%</v>
          </cell>
          <cell r="J1131">
            <v>164</v>
          </cell>
        </row>
        <row r="1133">
          <cell r="D1133" t="str">
            <v>計</v>
          </cell>
          <cell r="J1133">
            <v>2550</v>
          </cell>
        </row>
        <row r="1136">
          <cell r="G1136" t="str">
            <v>共用</v>
          </cell>
        </row>
        <row r="1137">
          <cell r="A1137" t="str">
            <v>T033340</v>
          </cell>
          <cell r="B1137" t="str">
            <v>土砂運搬</v>
          </cell>
          <cell r="C1137" t="str">
            <v>ｍ3</v>
          </cell>
          <cell r="D1137" t="str">
            <v>ダンプトラック損料</v>
          </cell>
          <cell r="E1137" t="str">
            <v>１０t車</v>
          </cell>
          <cell r="G1137" t="str">
            <v>日</v>
          </cell>
          <cell r="H1137">
            <v>0.11700000000000001</v>
          </cell>
          <cell r="I1137">
            <v>12900</v>
          </cell>
          <cell r="J1137">
            <v>1509</v>
          </cell>
          <cell r="K1137">
            <v>3790</v>
          </cell>
          <cell r="L1137" t="str">
            <v>ダンプトラック損料</v>
          </cell>
        </row>
        <row r="1138">
          <cell r="B1138" t="str">
            <v>（１０t車，ＤＩＤ区間　有り</v>
          </cell>
          <cell r="L1138" t="str">
            <v>はタイヤ損耗費及び</v>
          </cell>
        </row>
        <row r="1139">
          <cell r="B1139" t="str">
            <v>ﾊﾞｯｸﾎｳ　油圧式ｸﾛｰﾗ型</v>
          </cell>
          <cell r="D1139" t="str">
            <v>燃料</v>
          </cell>
          <cell r="E1139" t="str">
            <v>軽油，油脂類共</v>
          </cell>
          <cell r="G1139" t="str">
            <v>㍑</v>
          </cell>
          <cell r="H1139">
            <v>7.24</v>
          </cell>
          <cell r="I1139">
            <v>68</v>
          </cell>
          <cell r="J1139">
            <v>492</v>
          </cell>
          <cell r="L1139" t="str">
            <v>補修費を含む。</v>
          </cell>
        </row>
        <row r="1140">
          <cell r="B1140" t="str">
            <v>0.8ｍ3）60.0km以下</v>
          </cell>
        </row>
        <row r="1141">
          <cell r="D1141" t="str">
            <v>運転手（一般）</v>
          </cell>
          <cell r="G1141" t="str">
            <v>人</v>
          </cell>
          <cell r="H1141">
            <v>9.0999999999999998E-2</v>
          </cell>
          <cell r="I1141">
            <v>17000</v>
          </cell>
          <cell r="J1141">
            <v>1547</v>
          </cell>
        </row>
        <row r="1143">
          <cell r="D1143" t="str">
            <v>その他</v>
          </cell>
          <cell r="E1143" t="str">
            <v>（労＋雑）×12%</v>
          </cell>
          <cell r="J1143">
            <v>245</v>
          </cell>
        </row>
        <row r="1145">
          <cell r="D1145" t="str">
            <v>計</v>
          </cell>
          <cell r="J1145">
            <v>3793</v>
          </cell>
        </row>
        <row r="1148">
          <cell r="G1148" t="str">
            <v>共用</v>
          </cell>
        </row>
        <row r="1149">
          <cell r="A1149" t="str">
            <v>T033400</v>
          </cell>
          <cell r="B1149" t="str">
            <v>土砂運搬</v>
          </cell>
          <cell r="C1149" t="str">
            <v>ｍ3</v>
          </cell>
          <cell r="D1149" t="str">
            <v>ダンプトラック損料</v>
          </cell>
          <cell r="E1149" t="str">
            <v>１０t車</v>
          </cell>
          <cell r="G1149" t="str">
            <v>日</v>
          </cell>
          <cell r="H1149">
            <v>8.0000000000000002E-3</v>
          </cell>
          <cell r="I1149">
            <v>12900</v>
          </cell>
          <cell r="J1149">
            <v>103</v>
          </cell>
          <cell r="K1149">
            <v>250</v>
          </cell>
          <cell r="L1149" t="str">
            <v>ダンプトラック損料</v>
          </cell>
        </row>
        <row r="1150">
          <cell r="B1150" t="str">
            <v>（１０t車，ＤＩＤ区間　無し</v>
          </cell>
          <cell r="L1150" t="str">
            <v>はタイヤ損耗費及び</v>
          </cell>
        </row>
        <row r="1151">
          <cell r="B1151" t="str">
            <v>ﾊﾞｯｸﾎｳ　油圧式ｸﾛｰﾗ型</v>
          </cell>
          <cell r="D1151" t="str">
            <v>燃料</v>
          </cell>
          <cell r="E1151" t="str">
            <v>軽油，油脂類共</v>
          </cell>
          <cell r="G1151" t="str">
            <v>㍑</v>
          </cell>
          <cell r="H1151">
            <v>0.48</v>
          </cell>
          <cell r="I1151">
            <v>68</v>
          </cell>
          <cell r="J1151">
            <v>33</v>
          </cell>
          <cell r="L1151" t="str">
            <v>補修費を含む。</v>
          </cell>
        </row>
        <row r="1152">
          <cell r="B1152" t="str">
            <v>0.8ｍ3）0.3km以下</v>
          </cell>
        </row>
        <row r="1153">
          <cell r="D1153" t="str">
            <v>運転手（一般）</v>
          </cell>
          <cell r="G1153" t="str">
            <v>人</v>
          </cell>
          <cell r="H1153">
            <v>6.0000000000000001E-3</v>
          </cell>
          <cell r="I1153">
            <v>17000</v>
          </cell>
          <cell r="J1153">
            <v>102</v>
          </cell>
        </row>
        <row r="1155">
          <cell r="D1155" t="str">
            <v>その他</v>
          </cell>
          <cell r="E1155" t="str">
            <v>（労＋雑）×12%</v>
          </cell>
          <cell r="J1155">
            <v>16</v>
          </cell>
        </row>
        <row r="1157">
          <cell r="D1157" t="str">
            <v>計</v>
          </cell>
          <cell r="J1157">
            <v>254</v>
          </cell>
        </row>
        <row r="1160">
          <cell r="G1160" t="str">
            <v>共用</v>
          </cell>
        </row>
        <row r="1161">
          <cell r="A1161" t="str">
            <v>T033401</v>
          </cell>
          <cell r="B1161" t="str">
            <v>土砂運搬</v>
          </cell>
          <cell r="C1161" t="str">
            <v>ｍ3</v>
          </cell>
          <cell r="D1161" t="str">
            <v>ダンプトラック損料</v>
          </cell>
          <cell r="E1161" t="str">
            <v>１０t車</v>
          </cell>
          <cell r="G1161" t="str">
            <v>日</v>
          </cell>
          <cell r="H1161">
            <v>8.9999999999999993E-3</v>
          </cell>
          <cell r="I1161">
            <v>12900</v>
          </cell>
          <cell r="J1161">
            <v>116</v>
          </cell>
          <cell r="K1161">
            <v>290</v>
          </cell>
          <cell r="L1161" t="str">
            <v>ダンプトラック損料</v>
          </cell>
        </row>
        <row r="1162">
          <cell r="B1162" t="str">
            <v>（１０t車，ＤＩＤ区間　無し</v>
          </cell>
          <cell r="L1162" t="str">
            <v>はタイヤ損耗費及び</v>
          </cell>
        </row>
        <row r="1163">
          <cell r="B1163" t="str">
            <v>ﾊﾞｯｸﾎｳ　油圧式ｸﾛｰﾗ型</v>
          </cell>
          <cell r="D1163" t="str">
            <v>燃料</v>
          </cell>
          <cell r="E1163" t="str">
            <v>軽油，油脂類共</v>
          </cell>
          <cell r="G1163" t="str">
            <v>㍑</v>
          </cell>
          <cell r="H1163">
            <v>0.56000000000000005</v>
          </cell>
          <cell r="I1163">
            <v>68</v>
          </cell>
          <cell r="J1163">
            <v>38</v>
          </cell>
          <cell r="L1163" t="str">
            <v>補修費を含む。</v>
          </cell>
        </row>
        <row r="1164">
          <cell r="B1164" t="str">
            <v>0.8ｍ3）0.5km以下</v>
          </cell>
        </row>
        <row r="1165">
          <cell r="D1165" t="str">
            <v>運転手（一般）</v>
          </cell>
          <cell r="G1165" t="str">
            <v>人</v>
          </cell>
          <cell r="H1165">
            <v>7.0000000000000001E-3</v>
          </cell>
          <cell r="I1165">
            <v>17000</v>
          </cell>
          <cell r="J1165">
            <v>119</v>
          </cell>
        </row>
        <row r="1167">
          <cell r="D1167" t="str">
            <v>その他</v>
          </cell>
          <cell r="E1167" t="str">
            <v>（労＋雑）×12%</v>
          </cell>
          <cell r="J1167">
            <v>19</v>
          </cell>
        </row>
        <row r="1169">
          <cell r="D1169" t="str">
            <v>計</v>
          </cell>
          <cell r="J1169">
            <v>292</v>
          </cell>
        </row>
        <row r="1172">
          <cell r="G1172" t="str">
            <v>共用</v>
          </cell>
        </row>
        <row r="1173">
          <cell r="A1173" t="str">
            <v>T033402</v>
          </cell>
          <cell r="B1173" t="str">
            <v>土砂運搬</v>
          </cell>
          <cell r="C1173" t="str">
            <v>ｍ3</v>
          </cell>
          <cell r="D1173" t="str">
            <v>ダンプトラック損料</v>
          </cell>
          <cell r="E1173" t="str">
            <v>１０t車</v>
          </cell>
          <cell r="G1173" t="str">
            <v>日</v>
          </cell>
          <cell r="H1173">
            <v>0.01</v>
          </cell>
          <cell r="I1173">
            <v>12900</v>
          </cell>
          <cell r="J1173">
            <v>129</v>
          </cell>
          <cell r="K1173">
            <v>330</v>
          </cell>
          <cell r="L1173" t="str">
            <v>ダンプトラック損料</v>
          </cell>
        </row>
        <row r="1174">
          <cell r="B1174" t="str">
            <v>（１０t車，ＤＩＤ区間　無し</v>
          </cell>
          <cell r="L1174" t="str">
            <v>はタイヤ損耗費及び</v>
          </cell>
        </row>
        <row r="1175">
          <cell r="B1175" t="str">
            <v>ﾊﾞｯｸﾎｳ　油圧式ｸﾛｰﾗ型</v>
          </cell>
          <cell r="D1175" t="str">
            <v>燃料</v>
          </cell>
          <cell r="E1175" t="str">
            <v>軽油，油脂類共</v>
          </cell>
          <cell r="G1175" t="str">
            <v>㍑</v>
          </cell>
          <cell r="H1175">
            <v>0.64</v>
          </cell>
          <cell r="I1175">
            <v>68</v>
          </cell>
          <cell r="J1175">
            <v>44</v>
          </cell>
          <cell r="L1175" t="str">
            <v>補修費を含む。</v>
          </cell>
        </row>
        <row r="1176">
          <cell r="B1176" t="str">
            <v>0.8ｍ3）1.0km以下</v>
          </cell>
        </row>
        <row r="1177">
          <cell r="D1177" t="str">
            <v>運転手（一般）</v>
          </cell>
          <cell r="G1177" t="str">
            <v>人</v>
          </cell>
          <cell r="H1177">
            <v>8.0000000000000002E-3</v>
          </cell>
          <cell r="I1177">
            <v>17000</v>
          </cell>
          <cell r="J1177">
            <v>136</v>
          </cell>
        </row>
        <row r="1179">
          <cell r="D1179" t="str">
            <v>その他</v>
          </cell>
          <cell r="E1179" t="str">
            <v>（労＋雑）×12%</v>
          </cell>
          <cell r="J1179">
            <v>22</v>
          </cell>
        </row>
        <row r="1181">
          <cell r="D1181" t="str">
            <v>計</v>
          </cell>
          <cell r="J1181">
            <v>331</v>
          </cell>
        </row>
        <row r="1184">
          <cell r="G1184" t="str">
            <v>共用</v>
          </cell>
        </row>
        <row r="1185">
          <cell r="A1185" t="str">
            <v>T033403</v>
          </cell>
          <cell r="B1185" t="str">
            <v>土砂運搬</v>
          </cell>
          <cell r="C1185" t="str">
            <v>ｍ3</v>
          </cell>
          <cell r="D1185" t="str">
            <v>ダンプトラック損料</v>
          </cell>
          <cell r="E1185" t="str">
            <v>１０t車</v>
          </cell>
          <cell r="G1185" t="str">
            <v>日</v>
          </cell>
          <cell r="H1185">
            <v>1.2E-2</v>
          </cell>
          <cell r="I1185">
            <v>12900</v>
          </cell>
          <cell r="J1185">
            <v>155</v>
          </cell>
          <cell r="K1185">
            <v>380</v>
          </cell>
          <cell r="L1185" t="str">
            <v>ダンプトラック損料</v>
          </cell>
        </row>
        <row r="1186">
          <cell r="B1186" t="str">
            <v>（１０t車，ＤＩＤ区間　無し</v>
          </cell>
          <cell r="L1186" t="str">
            <v>はタイヤ損耗費及び</v>
          </cell>
        </row>
        <row r="1187">
          <cell r="B1187" t="str">
            <v>ﾊﾞｯｸﾎｳ　油圧式ｸﾛｰﾗ型</v>
          </cell>
          <cell r="D1187" t="str">
            <v>燃料</v>
          </cell>
          <cell r="E1187" t="str">
            <v>軽油，油脂類共</v>
          </cell>
          <cell r="G1187" t="str">
            <v>㍑</v>
          </cell>
          <cell r="H1187">
            <v>0.72</v>
          </cell>
          <cell r="I1187">
            <v>68</v>
          </cell>
          <cell r="J1187">
            <v>49</v>
          </cell>
          <cell r="L1187" t="str">
            <v>補修費を含む。</v>
          </cell>
        </row>
        <row r="1188">
          <cell r="B1188" t="str">
            <v>0.8ｍ3）1.5km以下</v>
          </cell>
        </row>
        <row r="1189">
          <cell r="D1189" t="str">
            <v>運転手（一般）</v>
          </cell>
          <cell r="G1189" t="str">
            <v>人</v>
          </cell>
          <cell r="H1189">
            <v>8.9999999999999993E-3</v>
          </cell>
          <cell r="I1189">
            <v>17000</v>
          </cell>
          <cell r="J1189">
            <v>153</v>
          </cell>
        </row>
        <row r="1191">
          <cell r="D1191" t="str">
            <v>その他</v>
          </cell>
          <cell r="E1191" t="str">
            <v>（労＋雑）×12%</v>
          </cell>
          <cell r="J1191">
            <v>24</v>
          </cell>
        </row>
        <row r="1193">
          <cell r="D1193" t="str">
            <v>計</v>
          </cell>
          <cell r="J1193">
            <v>381</v>
          </cell>
        </row>
        <row r="1194">
          <cell r="G1194" t="str">
            <v>共用</v>
          </cell>
        </row>
        <row r="1195">
          <cell r="A1195" t="str">
            <v>T033404</v>
          </cell>
          <cell r="B1195" t="str">
            <v>土砂運搬</v>
          </cell>
          <cell r="C1195" t="str">
            <v>ｍ3</v>
          </cell>
          <cell r="D1195" t="str">
            <v>ダンプトラック損料</v>
          </cell>
          <cell r="E1195" t="str">
            <v>１０t車</v>
          </cell>
          <cell r="G1195" t="str">
            <v>日</v>
          </cell>
          <cell r="H1195">
            <v>1.2999999999999999E-2</v>
          </cell>
          <cell r="I1195">
            <v>12900</v>
          </cell>
          <cell r="J1195">
            <v>168</v>
          </cell>
          <cell r="K1195">
            <v>420</v>
          </cell>
          <cell r="L1195" t="str">
            <v>ダンプトラック損料</v>
          </cell>
        </row>
        <row r="1196">
          <cell r="B1196" t="str">
            <v>（１０t車，ＤＩＤ区間　無し</v>
          </cell>
          <cell r="L1196" t="str">
            <v>はタイヤ損耗費及び</v>
          </cell>
        </row>
        <row r="1197">
          <cell r="B1197" t="str">
            <v>ﾊﾞｯｸﾎｳ　油圧式ｸﾛｰﾗ型</v>
          </cell>
          <cell r="D1197" t="str">
            <v>燃料</v>
          </cell>
          <cell r="E1197" t="str">
            <v>軽油，油脂類共</v>
          </cell>
          <cell r="G1197" t="str">
            <v>㍑</v>
          </cell>
          <cell r="H1197">
            <v>0.8</v>
          </cell>
          <cell r="I1197">
            <v>68</v>
          </cell>
          <cell r="J1197">
            <v>54</v>
          </cell>
          <cell r="L1197" t="str">
            <v>補修費を含む。</v>
          </cell>
        </row>
        <row r="1198">
          <cell r="B1198" t="str">
            <v>0.8ｍ3）2.0km以下</v>
          </cell>
        </row>
        <row r="1199">
          <cell r="D1199" t="str">
            <v>運転手（一般）</v>
          </cell>
          <cell r="G1199" t="str">
            <v>人</v>
          </cell>
          <cell r="H1199">
            <v>0.01</v>
          </cell>
          <cell r="I1199">
            <v>17000</v>
          </cell>
          <cell r="J1199">
            <v>170</v>
          </cell>
        </row>
        <row r="1201">
          <cell r="D1201" t="str">
            <v>その他</v>
          </cell>
          <cell r="E1201" t="str">
            <v>（労＋雑）×12%</v>
          </cell>
          <cell r="J1201">
            <v>27</v>
          </cell>
        </row>
        <row r="1203">
          <cell r="D1203" t="str">
            <v>計</v>
          </cell>
          <cell r="J1203">
            <v>419</v>
          </cell>
        </row>
        <row r="1206">
          <cell r="G1206" t="str">
            <v>共用</v>
          </cell>
        </row>
        <row r="1207">
          <cell r="A1207" t="str">
            <v>T033405</v>
          </cell>
          <cell r="B1207" t="str">
            <v>土砂運搬</v>
          </cell>
          <cell r="C1207" t="str">
            <v>ｍ3</v>
          </cell>
          <cell r="D1207" t="str">
            <v>ダンプトラック損料</v>
          </cell>
          <cell r="E1207" t="str">
            <v>１０t車</v>
          </cell>
          <cell r="G1207" t="str">
            <v>日</v>
          </cell>
          <cell r="H1207">
            <v>1.4999999999999999E-2</v>
          </cell>
          <cell r="I1207">
            <v>12900</v>
          </cell>
          <cell r="J1207">
            <v>194</v>
          </cell>
          <cell r="K1207">
            <v>500</v>
          </cell>
          <cell r="L1207" t="str">
            <v>ダンプトラック損料</v>
          </cell>
        </row>
        <row r="1208">
          <cell r="B1208" t="str">
            <v>（１０t車，ＤＩＤ区間　無し</v>
          </cell>
          <cell r="L1208" t="str">
            <v>はタイヤ損耗費及び</v>
          </cell>
        </row>
        <row r="1209">
          <cell r="B1209" t="str">
            <v>ﾊﾞｯｸﾎｳ　油圧式ｸﾛｰﾗ型</v>
          </cell>
          <cell r="D1209" t="str">
            <v>燃料</v>
          </cell>
          <cell r="E1209" t="str">
            <v>軽油，油脂類共</v>
          </cell>
          <cell r="G1209" t="str">
            <v>㍑</v>
          </cell>
          <cell r="H1209">
            <v>0.96</v>
          </cell>
          <cell r="I1209">
            <v>68</v>
          </cell>
          <cell r="J1209">
            <v>65</v>
          </cell>
          <cell r="L1209" t="str">
            <v>補修費を含む。</v>
          </cell>
        </row>
        <row r="1210">
          <cell r="B1210" t="str">
            <v>0.8ｍ3）3.0km以下</v>
          </cell>
        </row>
        <row r="1211">
          <cell r="D1211" t="str">
            <v>運転手（一般）</v>
          </cell>
          <cell r="G1211" t="str">
            <v>人</v>
          </cell>
          <cell r="H1211">
            <v>1.2E-2</v>
          </cell>
          <cell r="I1211">
            <v>17000</v>
          </cell>
          <cell r="J1211">
            <v>204</v>
          </cell>
        </row>
        <row r="1213">
          <cell r="D1213" t="str">
            <v>その他</v>
          </cell>
          <cell r="E1213" t="str">
            <v>（労＋雑）×12%</v>
          </cell>
          <cell r="J1213">
            <v>32</v>
          </cell>
        </row>
        <row r="1215">
          <cell r="D1215" t="str">
            <v>計</v>
          </cell>
          <cell r="J1215">
            <v>495</v>
          </cell>
        </row>
        <row r="1218">
          <cell r="G1218" t="str">
            <v>共用</v>
          </cell>
        </row>
        <row r="1219">
          <cell r="A1219" t="str">
            <v>T033406</v>
          </cell>
          <cell r="B1219" t="str">
            <v>土砂運搬</v>
          </cell>
          <cell r="C1219" t="str">
            <v>ｍ3</v>
          </cell>
          <cell r="D1219" t="str">
            <v>ダンプトラック損料</v>
          </cell>
          <cell r="E1219" t="str">
            <v>１０t車</v>
          </cell>
          <cell r="G1219" t="str">
            <v>日</v>
          </cell>
          <cell r="H1219">
            <v>1.7999999999999999E-2</v>
          </cell>
          <cell r="I1219">
            <v>12900</v>
          </cell>
          <cell r="J1219">
            <v>232</v>
          </cell>
          <cell r="K1219">
            <v>580</v>
          </cell>
          <cell r="L1219" t="str">
            <v>ダンプトラック損料</v>
          </cell>
        </row>
        <row r="1220">
          <cell r="B1220" t="str">
            <v>（１０t車，ＤＩＤ区間　無し</v>
          </cell>
          <cell r="L1220" t="str">
            <v>はタイヤ損耗費及び</v>
          </cell>
        </row>
        <row r="1221">
          <cell r="B1221" t="str">
            <v>ﾊﾞｯｸﾎｳ　油圧式ｸﾛｰﾗ型</v>
          </cell>
          <cell r="D1221" t="str">
            <v>燃料</v>
          </cell>
          <cell r="E1221" t="str">
            <v>軽油，油脂類共</v>
          </cell>
          <cell r="G1221" t="str">
            <v>㍑</v>
          </cell>
          <cell r="H1221">
            <v>1.1100000000000001</v>
          </cell>
          <cell r="I1221">
            <v>68</v>
          </cell>
          <cell r="J1221">
            <v>75</v>
          </cell>
          <cell r="L1221" t="str">
            <v>補修費を含む。</v>
          </cell>
        </row>
        <row r="1222">
          <cell r="B1222" t="str">
            <v>0.8ｍ3）4.0km以下</v>
          </cell>
        </row>
        <row r="1223">
          <cell r="D1223" t="str">
            <v>運転手（一般）</v>
          </cell>
          <cell r="G1223" t="str">
            <v>人</v>
          </cell>
          <cell r="H1223">
            <v>1.4E-2</v>
          </cell>
          <cell r="I1223">
            <v>17000</v>
          </cell>
          <cell r="J1223">
            <v>238</v>
          </cell>
        </row>
        <row r="1225">
          <cell r="D1225" t="str">
            <v>その他</v>
          </cell>
          <cell r="E1225" t="str">
            <v>（労＋雑）×12%</v>
          </cell>
          <cell r="J1225">
            <v>38</v>
          </cell>
        </row>
        <row r="1227">
          <cell r="D1227" t="str">
            <v>計</v>
          </cell>
          <cell r="J1227">
            <v>583</v>
          </cell>
        </row>
        <row r="1230">
          <cell r="G1230" t="str">
            <v>共用</v>
          </cell>
        </row>
        <row r="1231">
          <cell r="A1231" t="str">
            <v>T033407</v>
          </cell>
          <cell r="B1231" t="str">
            <v>土砂運搬</v>
          </cell>
          <cell r="C1231" t="str">
            <v>ｍ3</v>
          </cell>
          <cell r="D1231" t="str">
            <v>ダンプトラック損料</v>
          </cell>
          <cell r="E1231" t="str">
            <v>１０t車</v>
          </cell>
          <cell r="G1231" t="str">
            <v>日</v>
          </cell>
          <cell r="H1231">
            <v>2.1999999999999999E-2</v>
          </cell>
          <cell r="I1231">
            <v>12900</v>
          </cell>
          <cell r="J1231">
            <v>284</v>
          </cell>
          <cell r="K1231">
            <v>710</v>
          </cell>
          <cell r="L1231" t="str">
            <v>ダンプトラック損料</v>
          </cell>
        </row>
        <row r="1232">
          <cell r="B1232" t="str">
            <v>（１０t車，ＤＩＤ区間　無し</v>
          </cell>
          <cell r="L1232" t="str">
            <v>はタイヤ損耗費及び</v>
          </cell>
        </row>
        <row r="1233">
          <cell r="B1233" t="str">
            <v>ﾊﾞｯｸﾎｳ　油圧式ｸﾛｰﾗ型</v>
          </cell>
          <cell r="D1233" t="str">
            <v>燃料</v>
          </cell>
          <cell r="E1233" t="str">
            <v>軽油，油脂類共</v>
          </cell>
          <cell r="G1233" t="str">
            <v>㍑</v>
          </cell>
          <cell r="H1233">
            <v>1.35</v>
          </cell>
          <cell r="I1233">
            <v>68</v>
          </cell>
          <cell r="J1233">
            <v>92</v>
          </cell>
          <cell r="L1233" t="str">
            <v>補修費を含む。</v>
          </cell>
        </row>
        <row r="1234">
          <cell r="B1234" t="str">
            <v>0.8ｍ3）5.5km以下</v>
          </cell>
        </row>
        <row r="1235">
          <cell r="D1235" t="str">
            <v>運転手（一般）</v>
          </cell>
          <cell r="G1235" t="str">
            <v>人</v>
          </cell>
          <cell r="H1235">
            <v>1.7000000000000001E-2</v>
          </cell>
          <cell r="I1235">
            <v>17000</v>
          </cell>
          <cell r="J1235">
            <v>289</v>
          </cell>
        </row>
        <row r="1237">
          <cell r="D1237" t="str">
            <v>その他</v>
          </cell>
          <cell r="E1237" t="str">
            <v>（労＋雑）×12%</v>
          </cell>
          <cell r="J1237">
            <v>46</v>
          </cell>
        </row>
        <row r="1239">
          <cell r="D1239" t="str">
            <v>計</v>
          </cell>
          <cell r="J1239">
            <v>711</v>
          </cell>
        </row>
        <row r="1242">
          <cell r="G1242" t="str">
            <v>共用</v>
          </cell>
        </row>
        <row r="1243">
          <cell r="A1243" t="str">
            <v>T033408</v>
          </cell>
          <cell r="B1243" t="str">
            <v>土砂運搬</v>
          </cell>
          <cell r="C1243" t="str">
            <v>ｍ3</v>
          </cell>
          <cell r="D1243" t="str">
            <v>ダンプトラック損料</v>
          </cell>
          <cell r="E1243" t="str">
            <v>１０t車</v>
          </cell>
          <cell r="G1243" t="str">
            <v>日</v>
          </cell>
          <cell r="H1243">
            <v>2.5999999999999999E-2</v>
          </cell>
          <cell r="I1243">
            <v>12900</v>
          </cell>
          <cell r="J1243">
            <v>335</v>
          </cell>
          <cell r="K1243">
            <v>840</v>
          </cell>
          <cell r="L1243" t="str">
            <v>ダンプトラック損料</v>
          </cell>
        </row>
        <row r="1244">
          <cell r="B1244" t="str">
            <v>（１０t車，ＤＩＤ区間　無し</v>
          </cell>
          <cell r="L1244" t="str">
            <v>はタイヤ損耗費及び</v>
          </cell>
        </row>
        <row r="1245">
          <cell r="B1245" t="str">
            <v>ﾊﾞｯｸﾎｳ　油圧式ｸﾛｰﾗ型</v>
          </cell>
          <cell r="D1245" t="str">
            <v>燃料</v>
          </cell>
          <cell r="E1245" t="str">
            <v>軽油，油脂類共</v>
          </cell>
          <cell r="G1245" t="str">
            <v>㍑</v>
          </cell>
          <cell r="H1245">
            <v>1.59</v>
          </cell>
          <cell r="I1245">
            <v>68</v>
          </cell>
          <cell r="J1245">
            <v>108</v>
          </cell>
          <cell r="L1245" t="str">
            <v>補修費を含む。</v>
          </cell>
        </row>
        <row r="1246">
          <cell r="B1246" t="str">
            <v>0.8ｍ3）6.5km以下</v>
          </cell>
        </row>
        <row r="1247">
          <cell r="D1247" t="str">
            <v>運転手（一般）</v>
          </cell>
          <cell r="G1247" t="str">
            <v>人</v>
          </cell>
          <cell r="H1247">
            <v>0.02</v>
          </cell>
          <cell r="I1247">
            <v>17000</v>
          </cell>
          <cell r="J1247">
            <v>340</v>
          </cell>
        </row>
        <row r="1249">
          <cell r="D1249" t="str">
            <v>その他</v>
          </cell>
          <cell r="E1249" t="str">
            <v>（労＋雑）×12%</v>
          </cell>
          <cell r="J1249">
            <v>54</v>
          </cell>
        </row>
        <row r="1251">
          <cell r="D1251" t="str">
            <v>計</v>
          </cell>
          <cell r="J1251">
            <v>837</v>
          </cell>
        </row>
        <row r="1254">
          <cell r="G1254" t="str">
            <v>共用</v>
          </cell>
        </row>
        <row r="1255">
          <cell r="A1255" t="str">
            <v>T033409</v>
          </cell>
          <cell r="B1255" t="str">
            <v>土砂運搬</v>
          </cell>
          <cell r="C1255" t="str">
            <v>ｍ3</v>
          </cell>
          <cell r="D1255" t="str">
            <v>ダンプトラック損料</v>
          </cell>
          <cell r="E1255" t="str">
            <v>１０t車</v>
          </cell>
          <cell r="G1255" t="str">
            <v>日</v>
          </cell>
          <cell r="H1255">
            <v>0.03</v>
          </cell>
          <cell r="I1255">
            <v>12900</v>
          </cell>
          <cell r="J1255">
            <v>387</v>
          </cell>
          <cell r="K1255">
            <v>960</v>
          </cell>
          <cell r="L1255" t="str">
            <v>ダンプトラック損料</v>
          </cell>
        </row>
        <row r="1256">
          <cell r="B1256" t="str">
            <v>（１０t車，ＤＩＤ区間　無し</v>
          </cell>
          <cell r="L1256" t="str">
            <v>はタイヤ損耗費及び</v>
          </cell>
        </row>
        <row r="1257">
          <cell r="B1257" t="str">
            <v>ﾊﾞｯｸﾎｳ　油圧式ｸﾛｰﾗ型</v>
          </cell>
          <cell r="D1257" t="str">
            <v>燃料</v>
          </cell>
          <cell r="E1257" t="str">
            <v>軽油，油脂類共</v>
          </cell>
          <cell r="G1257" t="str">
            <v>㍑</v>
          </cell>
          <cell r="H1257">
            <v>1.83</v>
          </cell>
          <cell r="I1257">
            <v>68</v>
          </cell>
          <cell r="J1257">
            <v>124</v>
          </cell>
          <cell r="L1257" t="str">
            <v>補修費を含む。</v>
          </cell>
        </row>
        <row r="1258">
          <cell r="B1258" t="str">
            <v>0.8ｍ3）7.5km以下</v>
          </cell>
        </row>
        <row r="1259">
          <cell r="D1259" t="str">
            <v>運転手（一般）</v>
          </cell>
          <cell r="G1259" t="str">
            <v>人</v>
          </cell>
          <cell r="H1259">
            <v>2.3E-2</v>
          </cell>
          <cell r="I1259">
            <v>17000</v>
          </cell>
          <cell r="J1259">
            <v>391</v>
          </cell>
        </row>
        <row r="1261">
          <cell r="D1261" t="str">
            <v>その他</v>
          </cell>
          <cell r="E1261" t="str">
            <v>（労＋雑）×12%</v>
          </cell>
          <cell r="J1261">
            <v>62</v>
          </cell>
        </row>
        <row r="1263">
          <cell r="D1263" t="str">
            <v>計</v>
          </cell>
          <cell r="J1263">
            <v>964</v>
          </cell>
        </row>
        <row r="1264">
          <cell r="G1264" t="str">
            <v>共用</v>
          </cell>
        </row>
        <row r="1265">
          <cell r="A1265" t="str">
            <v>T033410</v>
          </cell>
          <cell r="B1265" t="str">
            <v>土砂運搬</v>
          </cell>
          <cell r="C1265" t="str">
            <v>ｍ3</v>
          </cell>
          <cell r="D1265" t="str">
            <v>ダンプトラック損料</v>
          </cell>
          <cell r="E1265" t="str">
            <v>１０t車</v>
          </cell>
          <cell r="G1265" t="str">
            <v>日</v>
          </cell>
          <cell r="H1265">
            <v>3.4000000000000002E-2</v>
          </cell>
          <cell r="I1265">
            <v>12900</v>
          </cell>
          <cell r="J1265">
            <v>439</v>
          </cell>
          <cell r="K1265">
            <v>1090</v>
          </cell>
          <cell r="L1265" t="str">
            <v>ダンプトラック損料</v>
          </cell>
        </row>
        <row r="1266">
          <cell r="B1266" t="str">
            <v>（１０t車，ＤＩＤ区間　無し</v>
          </cell>
          <cell r="L1266" t="str">
            <v>はタイヤ損耗費及び</v>
          </cell>
        </row>
        <row r="1267">
          <cell r="B1267" t="str">
            <v>ﾊﾞｯｸﾎｳ　油圧式ｸﾛｰﾗ型</v>
          </cell>
          <cell r="D1267" t="str">
            <v>燃料</v>
          </cell>
          <cell r="E1267" t="str">
            <v>軽油，油脂類共</v>
          </cell>
          <cell r="G1267" t="str">
            <v>㍑</v>
          </cell>
          <cell r="H1267">
            <v>2.0699999999999998</v>
          </cell>
          <cell r="I1267">
            <v>68</v>
          </cell>
          <cell r="J1267">
            <v>141</v>
          </cell>
          <cell r="L1267" t="str">
            <v>補修費を含む。</v>
          </cell>
        </row>
        <row r="1268">
          <cell r="B1268" t="str">
            <v>0.8ｍ3）9.5km以下</v>
          </cell>
        </row>
        <row r="1269">
          <cell r="D1269" t="str">
            <v>運転手（一般）</v>
          </cell>
          <cell r="G1269" t="str">
            <v>人</v>
          </cell>
          <cell r="H1269">
            <v>2.5999999999999999E-2</v>
          </cell>
          <cell r="I1269">
            <v>17000</v>
          </cell>
          <cell r="J1269">
            <v>442</v>
          </cell>
        </row>
        <row r="1271">
          <cell r="D1271" t="str">
            <v>その他</v>
          </cell>
          <cell r="E1271" t="str">
            <v>（労＋雑）×12%</v>
          </cell>
          <cell r="J1271">
            <v>70</v>
          </cell>
        </row>
        <row r="1273">
          <cell r="D1273" t="str">
            <v>計</v>
          </cell>
          <cell r="J1273">
            <v>1092</v>
          </cell>
        </row>
        <row r="1276">
          <cell r="G1276" t="str">
            <v>共用</v>
          </cell>
        </row>
        <row r="1277">
          <cell r="A1277" t="str">
            <v>T033412</v>
          </cell>
          <cell r="B1277" t="str">
            <v>土砂運搬</v>
          </cell>
          <cell r="C1277" t="str">
            <v>ｍ3</v>
          </cell>
          <cell r="D1277" t="str">
            <v>ダンプトラック損料</v>
          </cell>
          <cell r="E1277" t="str">
            <v>１０t車</v>
          </cell>
          <cell r="G1277" t="str">
            <v>日</v>
          </cell>
          <cell r="H1277">
            <v>3.9E-2</v>
          </cell>
          <cell r="I1277">
            <v>12900</v>
          </cell>
          <cell r="J1277">
            <v>503</v>
          </cell>
          <cell r="K1277">
            <v>1260</v>
          </cell>
          <cell r="L1277" t="str">
            <v>ダンプトラック損料</v>
          </cell>
        </row>
        <row r="1278">
          <cell r="B1278" t="str">
            <v>（１０t車，ＤＩＤ区間　無し</v>
          </cell>
          <cell r="L1278" t="str">
            <v>はタイヤ損耗費及び</v>
          </cell>
        </row>
        <row r="1279">
          <cell r="B1279" t="str">
            <v>ﾊﾞｯｸﾎｳ　油圧式ｸﾛｰﾗ型</v>
          </cell>
          <cell r="D1279" t="str">
            <v>燃料</v>
          </cell>
          <cell r="E1279" t="str">
            <v>軽油，油脂類共</v>
          </cell>
          <cell r="G1279" t="str">
            <v>㍑</v>
          </cell>
          <cell r="H1279">
            <v>2.39</v>
          </cell>
          <cell r="I1279">
            <v>68</v>
          </cell>
          <cell r="J1279">
            <v>163</v>
          </cell>
          <cell r="L1279" t="str">
            <v>補修費を含む。</v>
          </cell>
        </row>
        <row r="1280">
          <cell r="B1280" t="str">
            <v>0.8ｍ3）11.5km以下</v>
          </cell>
        </row>
        <row r="1281">
          <cell r="D1281" t="str">
            <v>運転手（一般）</v>
          </cell>
          <cell r="G1281" t="str">
            <v>人</v>
          </cell>
          <cell r="H1281">
            <v>0.03</v>
          </cell>
          <cell r="I1281">
            <v>17000</v>
          </cell>
          <cell r="J1281">
            <v>510</v>
          </cell>
        </row>
        <row r="1283">
          <cell r="D1283" t="str">
            <v>その他</v>
          </cell>
          <cell r="E1283" t="str">
            <v>（労＋雑）×12%</v>
          </cell>
          <cell r="J1283">
            <v>81</v>
          </cell>
        </row>
        <row r="1285">
          <cell r="D1285" t="str">
            <v>計</v>
          </cell>
          <cell r="J1285">
            <v>1257</v>
          </cell>
        </row>
        <row r="1289">
          <cell r="A1289" t="str">
            <v>T033416</v>
          </cell>
          <cell r="B1289" t="str">
            <v>土砂運搬</v>
          </cell>
          <cell r="C1289" t="str">
            <v>ｍ3</v>
          </cell>
          <cell r="D1289" t="str">
            <v>ダンプトラック損料</v>
          </cell>
          <cell r="E1289" t="str">
            <v>１０t車</v>
          </cell>
          <cell r="G1289" t="str">
            <v>日</v>
          </cell>
          <cell r="H1289">
            <v>4.5999999999999999E-2</v>
          </cell>
          <cell r="I1289">
            <v>12900</v>
          </cell>
          <cell r="J1289">
            <v>593</v>
          </cell>
          <cell r="K1289">
            <v>1500</v>
          </cell>
          <cell r="L1289" t="str">
            <v>ダンプトラック損料</v>
          </cell>
        </row>
        <row r="1290">
          <cell r="B1290" t="str">
            <v>（１０t車，ＤＩＤ区間　無し</v>
          </cell>
          <cell r="L1290" t="str">
            <v>はタイヤ損耗費及び</v>
          </cell>
        </row>
        <row r="1291">
          <cell r="B1291" t="str">
            <v>ﾊﾞｯｸﾎｳ　油圧式ｸﾛｰﾗ型</v>
          </cell>
          <cell r="D1291" t="str">
            <v>燃料</v>
          </cell>
          <cell r="E1291" t="str">
            <v>軽油，油脂類共</v>
          </cell>
          <cell r="G1291" t="str">
            <v>㍑</v>
          </cell>
          <cell r="H1291">
            <v>2.87</v>
          </cell>
          <cell r="I1291">
            <v>68</v>
          </cell>
          <cell r="J1291">
            <v>195</v>
          </cell>
          <cell r="L1291" t="str">
            <v>補修費を含む。</v>
          </cell>
        </row>
        <row r="1292">
          <cell r="B1292" t="str">
            <v>0.8ｍ3）15.5km以下</v>
          </cell>
        </row>
        <row r="1293">
          <cell r="D1293" t="str">
            <v>運転手（一般）</v>
          </cell>
          <cell r="G1293" t="str">
            <v>人</v>
          </cell>
          <cell r="H1293">
            <v>3.5999999999999997E-2</v>
          </cell>
          <cell r="I1293">
            <v>17000</v>
          </cell>
          <cell r="J1293">
            <v>612</v>
          </cell>
        </row>
        <row r="1295">
          <cell r="D1295" t="str">
            <v>その他</v>
          </cell>
          <cell r="E1295" t="str">
            <v>（労＋雑）×12%</v>
          </cell>
          <cell r="J1295">
            <v>97</v>
          </cell>
        </row>
        <row r="1297">
          <cell r="D1297" t="str">
            <v>計</v>
          </cell>
          <cell r="J1297">
            <v>1497</v>
          </cell>
        </row>
        <row r="1300">
          <cell r="G1300" t="str">
            <v>共用</v>
          </cell>
        </row>
        <row r="1301">
          <cell r="A1301" t="str">
            <v>T033420</v>
          </cell>
          <cell r="B1301" t="str">
            <v>土砂運搬</v>
          </cell>
          <cell r="C1301" t="str">
            <v>ｍ3</v>
          </cell>
          <cell r="D1301" t="str">
            <v>ダンプトラック損料</v>
          </cell>
          <cell r="E1301" t="str">
            <v>１０t車</v>
          </cell>
          <cell r="G1301" t="str">
            <v>日</v>
          </cell>
          <cell r="H1301">
            <v>5.8000000000000003E-2</v>
          </cell>
          <cell r="I1301">
            <v>12900</v>
          </cell>
          <cell r="J1301">
            <v>748</v>
          </cell>
          <cell r="K1301">
            <v>1880</v>
          </cell>
          <cell r="L1301" t="str">
            <v>ダンプトラック損料</v>
          </cell>
        </row>
        <row r="1302">
          <cell r="B1302" t="str">
            <v>（１０t車，ＤＩＤ区間　無し</v>
          </cell>
          <cell r="L1302" t="str">
            <v>はタイヤ損耗費及び</v>
          </cell>
        </row>
        <row r="1303">
          <cell r="B1303" t="str">
            <v>ﾊﾞｯｸﾎｳ　油圧式ｸﾛｰﾗ型</v>
          </cell>
          <cell r="D1303" t="str">
            <v>燃料</v>
          </cell>
          <cell r="E1303" t="str">
            <v>軽油，油脂類共</v>
          </cell>
          <cell r="G1303" t="str">
            <v>㍑</v>
          </cell>
          <cell r="H1303">
            <v>3.58</v>
          </cell>
          <cell r="I1303">
            <v>68</v>
          </cell>
          <cell r="J1303">
            <v>243</v>
          </cell>
          <cell r="L1303" t="str">
            <v>補修費を含む。</v>
          </cell>
        </row>
        <row r="1304">
          <cell r="B1304" t="str">
            <v>0.8ｍ3）22.5km以下</v>
          </cell>
        </row>
        <row r="1305">
          <cell r="D1305" t="str">
            <v>運転手（一般）</v>
          </cell>
          <cell r="G1305" t="str">
            <v>人</v>
          </cell>
          <cell r="H1305">
            <v>4.4999999999999998E-2</v>
          </cell>
          <cell r="I1305">
            <v>17000</v>
          </cell>
          <cell r="J1305">
            <v>765</v>
          </cell>
        </row>
        <row r="1307">
          <cell r="D1307" t="str">
            <v>その他</v>
          </cell>
          <cell r="E1307" t="str">
            <v>（労＋雑）×12%</v>
          </cell>
          <cell r="J1307">
            <v>121</v>
          </cell>
        </row>
        <row r="1309">
          <cell r="D1309" t="str">
            <v>計</v>
          </cell>
          <cell r="J1309">
            <v>1877</v>
          </cell>
        </row>
        <row r="1312">
          <cell r="G1312" t="str">
            <v>共用</v>
          </cell>
        </row>
        <row r="1313">
          <cell r="A1313" t="str">
            <v>T033430</v>
          </cell>
          <cell r="B1313" t="str">
            <v>土砂運搬</v>
          </cell>
          <cell r="C1313" t="str">
            <v>ｍ3</v>
          </cell>
          <cell r="D1313" t="str">
            <v>ダンプトラック損料</v>
          </cell>
          <cell r="E1313" t="str">
            <v>１０t車</v>
          </cell>
          <cell r="G1313" t="str">
            <v>日</v>
          </cell>
          <cell r="H1313">
            <v>7.9000000000000001E-2</v>
          </cell>
          <cell r="I1313">
            <v>12900</v>
          </cell>
          <cell r="J1313">
            <v>1019</v>
          </cell>
          <cell r="K1313">
            <v>2550</v>
          </cell>
          <cell r="L1313" t="str">
            <v>ダンプトラック損料</v>
          </cell>
        </row>
        <row r="1314">
          <cell r="B1314" t="str">
            <v>（１０t車，ＤＩＤ区間　無し</v>
          </cell>
          <cell r="L1314" t="str">
            <v>はタイヤ損耗費及び</v>
          </cell>
        </row>
        <row r="1315">
          <cell r="B1315" t="str">
            <v>ﾊﾞｯｸﾎｳ　油圧式ｸﾛｰﾗ型</v>
          </cell>
          <cell r="D1315" t="str">
            <v>燃料</v>
          </cell>
          <cell r="E1315" t="str">
            <v>軽油，油脂類共</v>
          </cell>
          <cell r="G1315" t="str">
            <v>㍑</v>
          </cell>
          <cell r="H1315">
            <v>4.8600000000000003</v>
          </cell>
          <cell r="I1315">
            <v>68</v>
          </cell>
          <cell r="J1315">
            <v>330</v>
          </cell>
          <cell r="L1315" t="str">
            <v>補修費を含む。</v>
          </cell>
        </row>
        <row r="1316">
          <cell r="B1316" t="str">
            <v>0.8ｍ3）49.5km以下</v>
          </cell>
        </row>
        <row r="1317">
          <cell r="D1317" t="str">
            <v>運転手（一般）</v>
          </cell>
          <cell r="G1317" t="str">
            <v>人</v>
          </cell>
          <cell r="H1317">
            <v>6.0999999999999999E-2</v>
          </cell>
          <cell r="I1317">
            <v>17000</v>
          </cell>
          <cell r="J1317">
            <v>1037</v>
          </cell>
        </row>
        <row r="1319">
          <cell r="D1319" t="str">
            <v>その他</v>
          </cell>
          <cell r="E1319" t="str">
            <v>（労＋雑）×12%</v>
          </cell>
          <cell r="J1319">
            <v>164</v>
          </cell>
        </row>
        <row r="1321">
          <cell r="D1321" t="str">
            <v>計</v>
          </cell>
          <cell r="J1321">
            <v>2550</v>
          </cell>
        </row>
        <row r="1324">
          <cell r="G1324" t="str">
            <v>共用</v>
          </cell>
        </row>
        <row r="1325">
          <cell r="A1325" t="str">
            <v>T033440</v>
          </cell>
          <cell r="B1325" t="str">
            <v>土砂運搬</v>
          </cell>
          <cell r="C1325" t="str">
            <v>ｍ3</v>
          </cell>
          <cell r="D1325" t="str">
            <v>ダンプトラック損料</v>
          </cell>
          <cell r="E1325" t="str">
            <v>１０t車</v>
          </cell>
          <cell r="G1325" t="str">
            <v>日</v>
          </cell>
          <cell r="H1325">
            <v>0.11700000000000001</v>
          </cell>
          <cell r="I1325">
            <v>12900</v>
          </cell>
          <cell r="J1325">
            <v>1509</v>
          </cell>
          <cell r="K1325">
            <v>3790</v>
          </cell>
          <cell r="L1325" t="str">
            <v>ダンプトラック損料</v>
          </cell>
        </row>
        <row r="1326">
          <cell r="B1326" t="str">
            <v>（１０t車，ＤＩＤ区間　無し</v>
          </cell>
          <cell r="L1326" t="str">
            <v>はタイヤ損耗費及び</v>
          </cell>
        </row>
        <row r="1327">
          <cell r="B1327" t="str">
            <v>ﾊﾞｯｸﾎｳ　油圧式ｸﾛｰﾗ型</v>
          </cell>
          <cell r="D1327" t="str">
            <v>燃料</v>
          </cell>
          <cell r="E1327" t="str">
            <v>軽油，油脂類共</v>
          </cell>
          <cell r="G1327" t="str">
            <v>㍑</v>
          </cell>
          <cell r="H1327">
            <v>7.24</v>
          </cell>
          <cell r="I1327">
            <v>68</v>
          </cell>
          <cell r="J1327">
            <v>492</v>
          </cell>
          <cell r="L1327" t="str">
            <v>補修費を含む。</v>
          </cell>
        </row>
        <row r="1328">
          <cell r="B1328" t="str">
            <v>0.8ｍ3）60.0km以下</v>
          </cell>
        </row>
        <row r="1329">
          <cell r="D1329" t="str">
            <v>運転手（一般）</v>
          </cell>
          <cell r="G1329" t="str">
            <v>人</v>
          </cell>
          <cell r="H1329">
            <v>9.0999999999999998E-2</v>
          </cell>
          <cell r="I1329">
            <v>17000</v>
          </cell>
          <cell r="J1329">
            <v>1547</v>
          </cell>
        </row>
        <row r="1331">
          <cell r="D1331" t="str">
            <v>その他</v>
          </cell>
          <cell r="E1331" t="str">
            <v>（労＋雑）×12%</v>
          </cell>
          <cell r="J1331">
            <v>245</v>
          </cell>
        </row>
        <row r="1333">
          <cell r="D1333" t="str">
            <v>計</v>
          </cell>
          <cell r="J1333">
            <v>3793</v>
          </cell>
        </row>
        <row r="1334">
          <cell r="G1334" t="str">
            <v>共用</v>
          </cell>
        </row>
        <row r="1335">
          <cell r="A1335" t="str">
            <v>T033500</v>
          </cell>
          <cell r="B1335" t="str">
            <v>土砂運搬</v>
          </cell>
          <cell r="C1335" t="str">
            <v>ｍ3</v>
          </cell>
          <cell r="D1335" t="str">
            <v>ダンプトラック損料</v>
          </cell>
          <cell r="E1335" t="str">
            <v>１０t車</v>
          </cell>
          <cell r="G1335" t="str">
            <v>日</v>
          </cell>
          <cell r="H1335">
            <v>6.0000000000000001E-3</v>
          </cell>
          <cell r="I1335">
            <v>12900</v>
          </cell>
          <cell r="J1335">
            <v>77</v>
          </cell>
          <cell r="K1335">
            <v>200</v>
          </cell>
          <cell r="L1335" t="str">
            <v>ダンプトラック損料</v>
          </cell>
        </row>
        <row r="1336">
          <cell r="B1336" t="str">
            <v>（１０t車，ＤＩＤ区間　有り</v>
          </cell>
          <cell r="L1336" t="str">
            <v>はタイヤ損耗費及び</v>
          </cell>
        </row>
        <row r="1337">
          <cell r="B1337" t="str">
            <v>ﾊﾞｯｸﾎｳ　油圧式ｸﾛｰﾗ型</v>
          </cell>
          <cell r="D1337" t="str">
            <v>燃料</v>
          </cell>
          <cell r="E1337" t="str">
            <v>軽油，油脂類共</v>
          </cell>
          <cell r="G1337" t="str">
            <v>㍑</v>
          </cell>
          <cell r="H1337">
            <v>0.4</v>
          </cell>
          <cell r="I1337">
            <v>68</v>
          </cell>
          <cell r="J1337">
            <v>27</v>
          </cell>
          <cell r="L1337" t="str">
            <v>補修費を含む。</v>
          </cell>
        </row>
        <row r="1338">
          <cell r="B1338" t="str">
            <v>1.4ｍ3）0.3km以下</v>
          </cell>
        </row>
        <row r="1339">
          <cell r="D1339" t="str">
            <v>運転手（一般）</v>
          </cell>
          <cell r="G1339" t="str">
            <v>人</v>
          </cell>
          <cell r="H1339">
            <v>5.0000000000000001E-3</v>
          </cell>
          <cell r="I1339">
            <v>17000</v>
          </cell>
          <cell r="J1339">
            <v>85</v>
          </cell>
        </row>
        <row r="1341">
          <cell r="D1341" t="str">
            <v>その他</v>
          </cell>
          <cell r="E1341" t="str">
            <v>（労＋雑）×12%</v>
          </cell>
          <cell r="J1341">
            <v>13</v>
          </cell>
        </row>
        <row r="1343">
          <cell r="D1343" t="str">
            <v>計</v>
          </cell>
          <cell r="J1343">
            <v>202</v>
          </cell>
        </row>
        <row r="1346">
          <cell r="G1346" t="str">
            <v>共用</v>
          </cell>
        </row>
        <row r="1347">
          <cell r="A1347" t="str">
            <v>T033502</v>
          </cell>
          <cell r="B1347" t="str">
            <v>土砂運搬</v>
          </cell>
          <cell r="C1347" t="str">
            <v>ｍ3</v>
          </cell>
          <cell r="D1347" t="str">
            <v>ダンプトラック損料</v>
          </cell>
          <cell r="E1347" t="str">
            <v>１０t車</v>
          </cell>
          <cell r="G1347" t="str">
            <v>日</v>
          </cell>
          <cell r="H1347">
            <v>8.0000000000000002E-3</v>
          </cell>
          <cell r="I1347">
            <v>12900</v>
          </cell>
          <cell r="J1347">
            <v>103</v>
          </cell>
          <cell r="K1347">
            <v>250</v>
          </cell>
          <cell r="L1347" t="str">
            <v>ダンプトラック損料</v>
          </cell>
        </row>
        <row r="1348">
          <cell r="B1348" t="str">
            <v>（１０t車，ＤＩＤ区間　有り</v>
          </cell>
          <cell r="L1348" t="str">
            <v>はタイヤ損耗費及び</v>
          </cell>
        </row>
        <row r="1349">
          <cell r="B1349" t="str">
            <v>ﾊﾞｯｸﾎｳ　油圧式ｸﾛｰﾗ型</v>
          </cell>
          <cell r="D1349" t="str">
            <v>燃料</v>
          </cell>
          <cell r="E1349" t="str">
            <v>軽油，油脂類共</v>
          </cell>
          <cell r="G1349" t="str">
            <v>㍑</v>
          </cell>
          <cell r="H1349">
            <v>0.48</v>
          </cell>
          <cell r="I1349">
            <v>68</v>
          </cell>
          <cell r="J1349">
            <v>33</v>
          </cell>
          <cell r="L1349" t="str">
            <v>補修費を含む。</v>
          </cell>
        </row>
        <row r="1350">
          <cell r="B1350" t="str">
            <v>1.4ｍ3）0.5km以下</v>
          </cell>
        </row>
        <row r="1351">
          <cell r="D1351" t="str">
            <v>運転手（一般）</v>
          </cell>
          <cell r="G1351" t="str">
            <v>人</v>
          </cell>
          <cell r="H1351">
            <v>6.0000000000000001E-3</v>
          </cell>
          <cell r="I1351">
            <v>17000</v>
          </cell>
          <cell r="J1351">
            <v>102</v>
          </cell>
        </row>
        <row r="1353">
          <cell r="D1353" t="str">
            <v>その他</v>
          </cell>
          <cell r="E1353" t="str">
            <v>（労＋雑）×12%</v>
          </cell>
          <cell r="J1353">
            <v>16</v>
          </cell>
        </row>
        <row r="1355">
          <cell r="D1355" t="str">
            <v>計</v>
          </cell>
          <cell r="J1355">
            <v>254</v>
          </cell>
        </row>
        <row r="1358">
          <cell r="G1358" t="str">
            <v>共用</v>
          </cell>
        </row>
        <row r="1359">
          <cell r="A1359" t="str">
            <v>T033503</v>
          </cell>
          <cell r="B1359" t="str">
            <v>土砂運搬</v>
          </cell>
          <cell r="C1359" t="str">
            <v>ｍ3</v>
          </cell>
          <cell r="D1359" t="str">
            <v>ダンプトラック損料</v>
          </cell>
          <cell r="E1359" t="str">
            <v>１０t車</v>
          </cell>
          <cell r="G1359" t="str">
            <v>日</v>
          </cell>
          <cell r="H1359">
            <v>8.9999999999999993E-3</v>
          </cell>
          <cell r="I1359">
            <v>12900</v>
          </cell>
          <cell r="J1359">
            <v>116</v>
          </cell>
          <cell r="K1359">
            <v>290</v>
          </cell>
          <cell r="L1359" t="str">
            <v>ダンプトラック損料</v>
          </cell>
        </row>
        <row r="1360">
          <cell r="B1360" t="str">
            <v>（１０t車，ＤＩＤ区間　有り</v>
          </cell>
          <cell r="L1360" t="str">
            <v>はタイヤ損耗費及び</v>
          </cell>
        </row>
        <row r="1361">
          <cell r="B1361" t="str">
            <v>ﾊﾞｯｸﾎｳ　油圧式ｸﾛｰﾗ型</v>
          </cell>
          <cell r="D1361" t="str">
            <v>燃料</v>
          </cell>
          <cell r="E1361" t="str">
            <v>軽油，油脂類共</v>
          </cell>
          <cell r="G1361" t="str">
            <v>㍑</v>
          </cell>
          <cell r="H1361">
            <v>0.56000000000000005</v>
          </cell>
          <cell r="I1361">
            <v>68</v>
          </cell>
          <cell r="J1361">
            <v>38</v>
          </cell>
          <cell r="L1361" t="str">
            <v>補修費を含む。</v>
          </cell>
        </row>
        <row r="1362">
          <cell r="B1362" t="str">
            <v>1.4ｍ3）1.0km以下</v>
          </cell>
        </row>
        <row r="1363">
          <cell r="D1363" t="str">
            <v>運転手（一般）</v>
          </cell>
          <cell r="G1363" t="str">
            <v>人</v>
          </cell>
          <cell r="H1363">
            <v>7.0000000000000001E-3</v>
          </cell>
          <cell r="I1363">
            <v>17000</v>
          </cell>
          <cell r="J1363">
            <v>119</v>
          </cell>
        </row>
        <row r="1365">
          <cell r="D1365" t="str">
            <v>その他</v>
          </cell>
          <cell r="E1365" t="str">
            <v>（労＋雑）×12%</v>
          </cell>
          <cell r="J1365">
            <v>19</v>
          </cell>
        </row>
        <row r="1367">
          <cell r="D1367" t="str">
            <v>計</v>
          </cell>
          <cell r="J1367">
            <v>292</v>
          </cell>
        </row>
        <row r="1370">
          <cell r="G1370" t="str">
            <v>共用</v>
          </cell>
        </row>
        <row r="1371">
          <cell r="A1371" t="str">
            <v>T033504</v>
          </cell>
          <cell r="B1371" t="str">
            <v>土砂運搬</v>
          </cell>
          <cell r="C1371" t="str">
            <v>ｍ3</v>
          </cell>
          <cell r="D1371" t="str">
            <v>ダンプトラック損料</v>
          </cell>
          <cell r="E1371" t="str">
            <v>１０t車</v>
          </cell>
          <cell r="G1371" t="str">
            <v>日</v>
          </cell>
          <cell r="H1371">
            <v>0.01</v>
          </cell>
          <cell r="I1371">
            <v>12900</v>
          </cell>
          <cell r="J1371">
            <v>129</v>
          </cell>
          <cell r="K1371">
            <v>330</v>
          </cell>
          <cell r="L1371" t="str">
            <v>ダンプトラック損料</v>
          </cell>
        </row>
        <row r="1372">
          <cell r="B1372" t="str">
            <v>（１０t車，ＤＩＤ区間　有り</v>
          </cell>
          <cell r="L1372" t="str">
            <v>はタイヤ損耗費及び</v>
          </cell>
        </row>
        <row r="1373">
          <cell r="B1373" t="str">
            <v>ﾊﾞｯｸﾎｳ　油圧式ｸﾛｰﾗ型</v>
          </cell>
          <cell r="D1373" t="str">
            <v>燃料</v>
          </cell>
          <cell r="E1373" t="str">
            <v>軽油，油脂類共</v>
          </cell>
          <cell r="G1373" t="str">
            <v>㍑</v>
          </cell>
          <cell r="H1373">
            <v>0.64</v>
          </cell>
          <cell r="I1373">
            <v>68</v>
          </cell>
          <cell r="J1373">
            <v>44</v>
          </cell>
          <cell r="L1373" t="str">
            <v>補修費を含む。</v>
          </cell>
        </row>
        <row r="1374">
          <cell r="B1374" t="str">
            <v>1.4ｍ3）1.5km以下</v>
          </cell>
        </row>
        <row r="1375">
          <cell r="D1375" t="str">
            <v>運転手（一般）</v>
          </cell>
          <cell r="G1375" t="str">
            <v>人</v>
          </cell>
          <cell r="H1375">
            <v>8.0000000000000002E-3</v>
          </cell>
          <cell r="I1375">
            <v>17000</v>
          </cell>
          <cell r="J1375">
            <v>136</v>
          </cell>
        </row>
        <row r="1377">
          <cell r="D1377" t="str">
            <v>その他</v>
          </cell>
          <cell r="E1377" t="str">
            <v>（労＋雑）×12%</v>
          </cell>
          <cell r="J1377">
            <v>22</v>
          </cell>
        </row>
        <row r="1379">
          <cell r="D1379" t="str">
            <v>計</v>
          </cell>
          <cell r="J1379">
            <v>331</v>
          </cell>
        </row>
        <row r="1382">
          <cell r="G1382" t="str">
            <v>共用</v>
          </cell>
        </row>
        <row r="1383">
          <cell r="A1383" t="str">
            <v>T033505</v>
          </cell>
          <cell r="B1383" t="str">
            <v>土砂運搬</v>
          </cell>
          <cell r="C1383" t="str">
            <v>ｍ3</v>
          </cell>
          <cell r="D1383" t="str">
            <v>ダンプトラック損料</v>
          </cell>
          <cell r="E1383" t="str">
            <v>１０t車</v>
          </cell>
          <cell r="G1383" t="str">
            <v>日</v>
          </cell>
          <cell r="H1383">
            <v>1.2E-2</v>
          </cell>
          <cell r="I1383">
            <v>12900</v>
          </cell>
          <cell r="J1383">
            <v>155</v>
          </cell>
          <cell r="K1383">
            <v>380</v>
          </cell>
          <cell r="L1383" t="str">
            <v>ダンプトラック損料</v>
          </cell>
        </row>
        <row r="1384">
          <cell r="B1384" t="str">
            <v>（１０t車，ＤＩＤ区間　有り</v>
          </cell>
          <cell r="L1384" t="str">
            <v>はタイヤ損耗費及び</v>
          </cell>
        </row>
        <row r="1385">
          <cell r="B1385" t="str">
            <v>ﾊﾞｯｸﾎｳ　油圧式ｸﾛｰﾗ型</v>
          </cell>
          <cell r="D1385" t="str">
            <v>燃料</v>
          </cell>
          <cell r="E1385" t="str">
            <v>軽油，油脂類共</v>
          </cell>
          <cell r="G1385" t="str">
            <v>㍑</v>
          </cell>
          <cell r="H1385">
            <v>0.72</v>
          </cell>
          <cell r="I1385">
            <v>68</v>
          </cell>
          <cell r="J1385">
            <v>49</v>
          </cell>
          <cell r="L1385" t="str">
            <v>補修費を含む。</v>
          </cell>
        </row>
        <row r="1386">
          <cell r="B1386" t="str">
            <v>1.4ｍ3）2.0km以下</v>
          </cell>
        </row>
        <row r="1387">
          <cell r="D1387" t="str">
            <v>運転手（一般）</v>
          </cell>
          <cell r="G1387" t="str">
            <v>人</v>
          </cell>
          <cell r="H1387">
            <v>8.9999999999999993E-3</v>
          </cell>
          <cell r="I1387">
            <v>17000</v>
          </cell>
          <cell r="J1387">
            <v>153</v>
          </cell>
        </row>
        <row r="1389">
          <cell r="D1389" t="str">
            <v>その他</v>
          </cell>
          <cell r="E1389" t="str">
            <v>（労＋雑）×12%</v>
          </cell>
          <cell r="J1389">
            <v>24</v>
          </cell>
        </row>
        <row r="1391">
          <cell r="D1391" t="str">
            <v>計</v>
          </cell>
          <cell r="J1391">
            <v>381</v>
          </cell>
        </row>
        <row r="1394">
          <cell r="G1394" t="str">
            <v>共用</v>
          </cell>
        </row>
        <row r="1395">
          <cell r="A1395" t="str">
            <v>T033506</v>
          </cell>
          <cell r="B1395" t="str">
            <v>土砂運搬</v>
          </cell>
          <cell r="C1395" t="str">
            <v>ｍ3</v>
          </cell>
          <cell r="D1395" t="str">
            <v>ダンプトラック損料</v>
          </cell>
          <cell r="E1395" t="str">
            <v>１０t車</v>
          </cell>
          <cell r="G1395" t="str">
            <v>日</v>
          </cell>
          <cell r="H1395">
            <v>1.2999999999999999E-2</v>
          </cell>
          <cell r="I1395">
            <v>12900</v>
          </cell>
          <cell r="J1395">
            <v>168</v>
          </cell>
          <cell r="K1395">
            <v>420</v>
          </cell>
          <cell r="L1395" t="str">
            <v>ダンプトラック損料</v>
          </cell>
        </row>
        <row r="1396">
          <cell r="B1396" t="str">
            <v>（１０t車，ＤＩＤ区間　有り</v>
          </cell>
          <cell r="L1396" t="str">
            <v>はタイヤ損耗費及び</v>
          </cell>
        </row>
        <row r="1397">
          <cell r="B1397" t="str">
            <v>ﾊﾞｯｸﾎｳ　油圧式ｸﾛｰﾗ型</v>
          </cell>
          <cell r="D1397" t="str">
            <v>燃料</v>
          </cell>
          <cell r="E1397" t="str">
            <v>軽油，油脂類共</v>
          </cell>
          <cell r="G1397" t="str">
            <v>㍑</v>
          </cell>
          <cell r="H1397">
            <v>0.8</v>
          </cell>
          <cell r="I1397">
            <v>68</v>
          </cell>
          <cell r="J1397">
            <v>54</v>
          </cell>
          <cell r="L1397" t="str">
            <v>補修費を含む。</v>
          </cell>
        </row>
        <row r="1398">
          <cell r="B1398" t="str">
            <v>1.4ｍ3）2.5km以下</v>
          </cell>
        </row>
        <row r="1399">
          <cell r="D1399" t="str">
            <v>運転手（一般）</v>
          </cell>
          <cell r="G1399" t="str">
            <v>人</v>
          </cell>
          <cell r="H1399">
            <v>0.01</v>
          </cell>
          <cell r="I1399">
            <v>17000</v>
          </cell>
          <cell r="J1399">
            <v>170</v>
          </cell>
        </row>
        <row r="1401">
          <cell r="D1401" t="str">
            <v>その他</v>
          </cell>
          <cell r="E1401" t="str">
            <v>（労＋雑）×12%</v>
          </cell>
          <cell r="J1401">
            <v>27</v>
          </cell>
        </row>
        <row r="1403">
          <cell r="D1403" t="str">
            <v>計</v>
          </cell>
          <cell r="J1403">
            <v>419</v>
          </cell>
        </row>
        <row r="1404">
          <cell r="G1404" t="str">
            <v>共用</v>
          </cell>
        </row>
        <row r="1405">
          <cell r="A1405" t="str">
            <v>T033507</v>
          </cell>
          <cell r="B1405" t="str">
            <v>土砂運搬</v>
          </cell>
          <cell r="C1405" t="str">
            <v>ｍ3</v>
          </cell>
          <cell r="D1405" t="str">
            <v>ダンプトラック損料</v>
          </cell>
          <cell r="E1405" t="str">
            <v>１０t車</v>
          </cell>
          <cell r="G1405" t="str">
            <v>日</v>
          </cell>
          <cell r="H1405">
            <v>1.4E-2</v>
          </cell>
          <cell r="I1405">
            <v>12900</v>
          </cell>
          <cell r="J1405">
            <v>181</v>
          </cell>
          <cell r="K1405">
            <v>460</v>
          </cell>
          <cell r="L1405" t="str">
            <v>ダンプトラック損料</v>
          </cell>
        </row>
        <row r="1406">
          <cell r="B1406" t="str">
            <v>（１０t車，ＤＩＤ区間　有り</v>
          </cell>
          <cell r="L1406" t="str">
            <v>はタイヤ損耗費及び</v>
          </cell>
        </row>
        <row r="1407">
          <cell r="B1407" t="str">
            <v>ﾊﾞｯｸﾎｳ　油圧式ｸﾛｰﾗ型</v>
          </cell>
          <cell r="D1407" t="str">
            <v>燃料</v>
          </cell>
          <cell r="E1407" t="str">
            <v>軽油，油脂類共</v>
          </cell>
          <cell r="G1407" t="str">
            <v>㍑</v>
          </cell>
          <cell r="H1407">
            <v>0.88</v>
          </cell>
          <cell r="I1407">
            <v>68</v>
          </cell>
          <cell r="J1407">
            <v>60</v>
          </cell>
          <cell r="L1407" t="str">
            <v>補修費を含む。</v>
          </cell>
        </row>
        <row r="1408">
          <cell r="B1408" t="str">
            <v>1.4ｍ3）3.0km以下</v>
          </cell>
        </row>
        <row r="1409">
          <cell r="D1409" t="str">
            <v>運転手（一般）</v>
          </cell>
          <cell r="G1409" t="str">
            <v>人</v>
          </cell>
          <cell r="H1409">
            <v>1.0999999999999999E-2</v>
          </cell>
          <cell r="I1409">
            <v>17000</v>
          </cell>
          <cell r="J1409">
            <v>187</v>
          </cell>
        </row>
        <row r="1411">
          <cell r="D1411" t="str">
            <v>その他</v>
          </cell>
          <cell r="E1411" t="str">
            <v>（労＋雑）×12%</v>
          </cell>
          <cell r="J1411">
            <v>30</v>
          </cell>
        </row>
        <row r="1413">
          <cell r="D1413" t="str">
            <v>計</v>
          </cell>
          <cell r="J1413">
            <v>458</v>
          </cell>
        </row>
        <row r="1416">
          <cell r="G1416" t="str">
            <v>共用</v>
          </cell>
        </row>
        <row r="1417">
          <cell r="A1417" t="str">
            <v>T033508</v>
          </cell>
          <cell r="B1417" t="str">
            <v>土砂運搬</v>
          </cell>
          <cell r="C1417" t="str">
            <v>ｍ3</v>
          </cell>
          <cell r="D1417" t="str">
            <v>ダンプトラック損料</v>
          </cell>
          <cell r="E1417" t="str">
            <v>１０t車</v>
          </cell>
          <cell r="G1417" t="str">
            <v>日</v>
          </cell>
          <cell r="H1417">
            <v>1.4999999999999999E-2</v>
          </cell>
          <cell r="I1417">
            <v>12900</v>
          </cell>
          <cell r="J1417">
            <v>194</v>
          </cell>
          <cell r="K1417">
            <v>500</v>
          </cell>
          <cell r="L1417" t="str">
            <v>ダンプトラック損料</v>
          </cell>
        </row>
        <row r="1418">
          <cell r="B1418" t="str">
            <v>（１０t車，ＤＩＤ区間　有り</v>
          </cell>
          <cell r="L1418" t="str">
            <v>はタイヤ損耗費及び</v>
          </cell>
        </row>
        <row r="1419">
          <cell r="B1419" t="str">
            <v>ﾊﾞｯｸﾎｳ　油圧式ｸﾛｰﾗ型</v>
          </cell>
          <cell r="D1419" t="str">
            <v>燃料</v>
          </cell>
          <cell r="E1419" t="str">
            <v>軽油，油脂類共</v>
          </cell>
          <cell r="G1419" t="str">
            <v>㍑</v>
          </cell>
          <cell r="H1419">
            <v>0.96</v>
          </cell>
          <cell r="I1419">
            <v>68</v>
          </cell>
          <cell r="J1419">
            <v>65</v>
          </cell>
          <cell r="L1419" t="str">
            <v>補修費を含む。</v>
          </cell>
        </row>
        <row r="1420">
          <cell r="B1420" t="str">
            <v>1.4ｍ3）3.5km以下</v>
          </cell>
        </row>
        <row r="1421">
          <cell r="D1421" t="str">
            <v>運転手（一般）</v>
          </cell>
          <cell r="G1421" t="str">
            <v>人</v>
          </cell>
          <cell r="H1421">
            <v>1.2E-2</v>
          </cell>
          <cell r="I1421">
            <v>17000</v>
          </cell>
          <cell r="J1421">
            <v>204</v>
          </cell>
        </row>
        <row r="1423">
          <cell r="D1423" t="str">
            <v>その他</v>
          </cell>
          <cell r="E1423" t="str">
            <v>（労＋雑）×12%</v>
          </cell>
          <cell r="J1423">
            <v>32</v>
          </cell>
        </row>
        <row r="1425">
          <cell r="D1425" t="str">
            <v>計</v>
          </cell>
          <cell r="J1425">
            <v>495</v>
          </cell>
        </row>
        <row r="1428">
          <cell r="G1428" t="str">
            <v>共用</v>
          </cell>
        </row>
        <row r="1429">
          <cell r="A1429" t="str">
            <v>T033509</v>
          </cell>
          <cell r="B1429" t="str">
            <v>土砂運搬</v>
          </cell>
          <cell r="C1429" t="str">
            <v>ｍ3</v>
          </cell>
          <cell r="D1429" t="str">
            <v>ダンプトラック損料</v>
          </cell>
          <cell r="E1429" t="str">
            <v>１０t車</v>
          </cell>
          <cell r="G1429" t="str">
            <v>日</v>
          </cell>
          <cell r="H1429">
            <v>1.7999999999999999E-2</v>
          </cell>
          <cell r="I1429">
            <v>12900</v>
          </cell>
          <cell r="J1429">
            <v>232</v>
          </cell>
          <cell r="K1429">
            <v>580</v>
          </cell>
          <cell r="L1429" t="str">
            <v>ダンプトラック損料</v>
          </cell>
        </row>
        <row r="1430">
          <cell r="B1430" t="str">
            <v>（１０t車，ＤＩＤ区間　有り</v>
          </cell>
          <cell r="L1430" t="str">
            <v>はタイヤ損耗費及び</v>
          </cell>
        </row>
        <row r="1431">
          <cell r="B1431" t="str">
            <v>ﾊﾞｯｸﾎｳ　油圧式ｸﾛｰﾗ型</v>
          </cell>
          <cell r="D1431" t="str">
            <v>燃料</v>
          </cell>
          <cell r="E1431" t="str">
            <v>軽油，油脂類共</v>
          </cell>
          <cell r="G1431" t="str">
            <v>㍑</v>
          </cell>
          <cell r="H1431">
            <v>1.1100000000000001</v>
          </cell>
          <cell r="I1431">
            <v>68</v>
          </cell>
          <cell r="J1431">
            <v>75</v>
          </cell>
          <cell r="L1431" t="str">
            <v>補修費を含む。</v>
          </cell>
        </row>
        <row r="1432">
          <cell r="B1432" t="str">
            <v>1.4ｍ3）4.5km以下</v>
          </cell>
        </row>
        <row r="1433">
          <cell r="D1433" t="str">
            <v>運転手（一般）</v>
          </cell>
          <cell r="G1433" t="str">
            <v>人</v>
          </cell>
          <cell r="H1433">
            <v>1.4E-2</v>
          </cell>
          <cell r="I1433">
            <v>17000</v>
          </cell>
          <cell r="J1433">
            <v>238</v>
          </cell>
        </row>
        <row r="1435">
          <cell r="D1435" t="str">
            <v>その他</v>
          </cell>
          <cell r="E1435" t="str">
            <v>（労＋雑）×12%</v>
          </cell>
          <cell r="J1435">
            <v>38</v>
          </cell>
        </row>
        <row r="1437">
          <cell r="D1437" t="str">
            <v>計</v>
          </cell>
          <cell r="J1437">
            <v>583</v>
          </cell>
        </row>
        <row r="1440">
          <cell r="G1440" t="str">
            <v>共用</v>
          </cell>
        </row>
        <row r="1441">
          <cell r="A1441" t="str">
            <v>T033510</v>
          </cell>
          <cell r="B1441" t="str">
            <v>土砂運搬</v>
          </cell>
          <cell r="C1441" t="str">
            <v>ｍ3</v>
          </cell>
          <cell r="D1441" t="str">
            <v>ダンプトラック損料</v>
          </cell>
          <cell r="E1441" t="str">
            <v>１０t車</v>
          </cell>
          <cell r="G1441" t="str">
            <v>日</v>
          </cell>
          <cell r="H1441">
            <v>2.1999999999999999E-2</v>
          </cell>
          <cell r="I1441">
            <v>12900</v>
          </cell>
          <cell r="J1441">
            <v>284</v>
          </cell>
          <cell r="K1441">
            <v>710</v>
          </cell>
          <cell r="L1441" t="str">
            <v>ダンプトラック損料</v>
          </cell>
        </row>
        <row r="1442">
          <cell r="B1442" t="str">
            <v>（１０t車，ＤＩＤ区間　有り</v>
          </cell>
          <cell r="L1442" t="str">
            <v>はタイヤ損耗費及び</v>
          </cell>
        </row>
        <row r="1443">
          <cell r="B1443" t="str">
            <v>ﾊﾞｯｸﾎｳ　油圧式ｸﾛｰﾗ型</v>
          </cell>
          <cell r="D1443" t="str">
            <v>燃料</v>
          </cell>
          <cell r="E1443" t="str">
            <v>軽油，油脂類共</v>
          </cell>
          <cell r="G1443" t="str">
            <v>㍑</v>
          </cell>
          <cell r="H1443">
            <v>1.35</v>
          </cell>
          <cell r="I1443">
            <v>68</v>
          </cell>
          <cell r="J1443">
            <v>92</v>
          </cell>
          <cell r="L1443" t="str">
            <v>補修費を含む。</v>
          </cell>
        </row>
        <row r="1444">
          <cell r="B1444" t="str">
            <v>1.4ｍ3）5.5km以下</v>
          </cell>
        </row>
        <row r="1445">
          <cell r="D1445" t="str">
            <v>運転手（一般）</v>
          </cell>
          <cell r="G1445" t="str">
            <v>人</v>
          </cell>
          <cell r="H1445">
            <v>1.7000000000000001E-2</v>
          </cell>
          <cell r="I1445">
            <v>17000</v>
          </cell>
          <cell r="J1445">
            <v>289</v>
          </cell>
        </row>
        <row r="1447">
          <cell r="D1447" t="str">
            <v>その他</v>
          </cell>
          <cell r="E1447" t="str">
            <v>（労＋雑）×12%</v>
          </cell>
          <cell r="J1447">
            <v>46</v>
          </cell>
        </row>
        <row r="1449">
          <cell r="D1449" t="str">
            <v>計</v>
          </cell>
          <cell r="J1449">
            <v>711</v>
          </cell>
        </row>
        <row r="1452">
          <cell r="G1452" t="str">
            <v>共用</v>
          </cell>
        </row>
        <row r="1453">
          <cell r="A1453" t="str">
            <v>T033511</v>
          </cell>
          <cell r="B1453" t="str">
            <v>土砂運搬</v>
          </cell>
          <cell r="C1453" t="str">
            <v>ｍ3</v>
          </cell>
          <cell r="D1453" t="str">
            <v>ダンプトラック損料</v>
          </cell>
          <cell r="E1453" t="str">
            <v>１０t車</v>
          </cell>
          <cell r="G1453" t="str">
            <v>日</v>
          </cell>
          <cell r="H1453">
            <v>2.5999999999999999E-2</v>
          </cell>
          <cell r="I1453">
            <v>12900</v>
          </cell>
          <cell r="J1453">
            <v>335</v>
          </cell>
          <cell r="K1453">
            <v>840</v>
          </cell>
          <cell r="L1453" t="str">
            <v>ダンプトラック損料</v>
          </cell>
        </row>
        <row r="1454">
          <cell r="B1454" t="str">
            <v>（１０t車，ＤＩＤ区間　有り</v>
          </cell>
          <cell r="L1454" t="str">
            <v>はタイヤ損耗費及び</v>
          </cell>
        </row>
        <row r="1455">
          <cell r="B1455" t="str">
            <v>ﾊﾞｯｸﾎｳ　油圧式ｸﾛｰﾗ型</v>
          </cell>
          <cell r="D1455" t="str">
            <v>燃料</v>
          </cell>
          <cell r="E1455" t="str">
            <v>軽油，油脂類共</v>
          </cell>
          <cell r="G1455" t="str">
            <v>㍑</v>
          </cell>
          <cell r="H1455">
            <v>1.59</v>
          </cell>
          <cell r="I1455">
            <v>68</v>
          </cell>
          <cell r="J1455">
            <v>108</v>
          </cell>
          <cell r="L1455" t="str">
            <v>補修費を含む。</v>
          </cell>
        </row>
        <row r="1456">
          <cell r="B1456" t="str">
            <v>0.1.4ｍ3）6.5km以下</v>
          </cell>
        </row>
        <row r="1457">
          <cell r="D1457" t="str">
            <v>運転手（一般）</v>
          </cell>
          <cell r="G1457" t="str">
            <v>人</v>
          </cell>
          <cell r="H1457">
            <v>0.02</v>
          </cell>
          <cell r="I1457">
            <v>17000</v>
          </cell>
          <cell r="J1457">
            <v>340</v>
          </cell>
        </row>
        <row r="1459">
          <cell r="D1459" t="str">
            <v>その他</v>
          </cell>
          <cell r="E1459" t="str">
            <v>（労＋雑）×12%</v>
          </cell>
          <cell r="J1459">
            <v>54</v>
          </cell>
        </row>
        <row r="1461">
          <cell r="D1461" t="str">
            <v>計</v>
          </cell>
          <cell r="J1461">
            <v>837</v>
          </cell>
        </row>
        <row r="1464">
          <cell r="G1464" t="str">
            <v>共用</v>
          </cell>
        </row>
        <row r="1465">
          <cell r="A1465" t="str">
            <v>T033512</v>
          </cell>
          <cell r="B1465" t="str">
            <v>土砂運搬</v>
          </cell>
          <cell r="C1465" t="str">
            <v>ｍ3</v>
          </cell>
          <cell r="D1465" t="str">
            <v>ダンプトラック損料</v>
          </cell>
          <cell r="E1465" t="str">
            <v>１０t車</v>
          </cell>
          <cell r="G1465" t="str">
            <v>日</v>
          </cell>
          <cell r="H1465">
            <v>0.03</v>
          </cell>
          <cell r="I1465">
            <v>12900</v>
          </cell>
          <cell r="J1465">
            <v>387</v>
          </cell>
          <cell r="K1465">
            <v>960</v>
          </cell>
          <cell r="L1465" t="str">
            <v>ダンプトラック損料</v>
          </cell>
        </row>
        <row r="1466">
          <cell r="B1466" t="str">
            <v>（１０t車，ＤＩＤ区間　有り</v>
          </cell>
          <cell r="L1466" t="str">
            <v>はタイヤ損耗費及び</v>
          </cell>
        </row>
        <row r="1467">
          <cell r="B1467" t="str">
            <v>ﾊﾞｯｸﾎｳ　油圧式ｸﾛｰﾗ型</v>
          </cell>
          <cell r="D1467" t="str">
            <v>燃料</v>
          </cell>
          <cell r="E1467" t="str">
            <v>軽油，油脂類共</v>
          </cell>
          <cell r="G1467" t="str">
            <v>㍑</v>
          </cell>
          <cell r="H1467">
            <v>1.83</v>
          </cell>
          <cell r="I1467">
            <v>68</v>
          </cell>
          <cell r="J1467">
            <v>124</v>
          </cell>
          <cell r="L1467" t="str">
            <v>補修費を含む。</v>
          </cell>
        </row>
        <row r="1468">
          <cell r="B1468" t="str">
            <v>0.1.4ｍ3）8.0km以下</v>
          </cell>
        </row>
        <row r="1469">
          <cell r="D1469" t="str">
            <v>運転手（一般）</v>
          </cell>
          <cell r="G1469" t="str">
            <v>人</v>
          </cell>
          <cell r="H1469">
            <v>2.3E-2</v>
          </cell>
          <cell r="I1469">
            <v>17000</v>
          </cell>
          <cell r="J1469">
            <v>391</v>
          </cell>
        </row>
        <row r="1471">
          <cell r="D1471" t="str">
            <v>その他</v>
          </cell>
          <cell r="E1471" t="str">
            <v>（労＋雑）×12%</v>
          </cell>
          <cell r="J1471">
            <v>62</v>
          </cell>
        </row>
        <row r="1473">
          <cell r="D1473" t="str">
            <v>計</v>
          </cell>
          <cell r="J1473">
            <v>964</v>
          </cell>
        </row>
        <row r="1474">
          <cell r="G1474" t="str">
            <v>共用</v>
          </cell>
        </row>
        <row r="1475">
          <cell r="A1475" t="str">
            <v>T033513</v>
          </cell>
          <cell r="B1475" t="str">
            <v>土砂運搬</v>
          </cell>
          <cell r="C1475" t="str">
            <v>ｍ3</v>
          </cell>
          <cell r="D1475" t="str">
            <v>ダンプトラック損料</v>
          </cell>
          <cell r="E1475" t="str">
            <v>１０t車</v>
          </cell>
          <cell r="G1475" t="str">
            <v>日</v>
          </cell>
          <cell r="H1475">
            <v>3.4000000000000002E-2</v>
          </cell>
          <cell r="I1475">
            <v>12900</v>
          </cell>
          <cell r="J1475">
            <v>439</v>
          </cell>
          <cell r="K1475">
            <v>1090</v>
          </cell>
          <cell r="L1475" t="str">
            <v>ダンプトラック損料</v>
          </cell>
        </row>
        <row r="1476">
          <cell r="B1476" t="str">
            <v>（１０t車，ＤＩＤ区間　有り</v>
          </cell>
          <cell r="L1476" t="str">
            <v>はタイヤ損耗費及び</v>
          </cell>
        </row>
        <row r="1477">
          <cell r="B1477" t="str">
            <v>ﾊﾞｯｸﾎｳ　油圧式ｸﾛｰﾗ型</v>
          </cell>
          <cell r="D1477" t="str">
            <v>燃料</v>
          </cell>
          <cell r="E1477" t="str">
            <v>軽油，油脂類共</v>
          </cell>
          <cell r="G1477" t="str">
            <v>㍑</v>
          </cell>
          <cell r="H1477">
            <v>2.0699999999999998</v>
          </cell>
          <cell r="I1477">
            <v>68</v>
          </cell>
          <cell r="J1477">
            <v>141</v>
          </cell>
          <cell r="L1477" t="str">
            <v>補修費を含む。</v>
          </cell>
        </row>
        <row r="1478">
          <cell r="B1478" t="str">
            <v>1.4ｍ3）9.5km以下</v>
          </cell>
        </row>
        <row r="1479">
          <cell r="D1479" t="str">
            <v>運転手（一般）</v>
          </cell>
          <cell r="G1479" t="str">
            <v>人</v>
          </cell>
          <cell r="H1479">
            <v>2.5999999999999999E-2</v>
          </cell>
          <cell r="I1479">
            <v>17000</v>
          </cell>
          <cell r="J1479">
            <v>442</v>
          </cell>
        </row>
        <row r="1481">
          <cell r="D1481" t="str">
            <v>その他</v>
          </cell>
          <cell r="E1481" t="str">
            <v>（労＋雑）×12%</v>
          </cell>
          <cell r="J1481">
            <v>70</v>
          </cell>
        </row>
        <row r="1483">
          <cell r="D1483" t="str">
            <v>計</v>
          </cell>
          <cell r="J1483">
            <v>1092</v>
          </cell>
        </row>
        <row r="1487">
          <cell r="A1487" t="str">
            <v>T033515</v>
          </cell>
          <cell r="B1487" t="str">
            <v>土砂運搬</v>
          </cell>
          <cell r="C1487" t="str">
            <v>ｍ3</v>
          </cell>
          <cell r="D1487" t="str">
            <v>ダンプトラック損料</v>
          </cell>
          <cell r="E1487" t="str">
            <v>１０t車</v>
          </cell>
          <cell r="G1487" t="str">
            <v>日</v>
          </cell>
          <cell r="H1487">
            <v>3.9E-2</v>
          </cell>
          <cell r="I1487">
            <v>12900</v>
          </cell>
          <cell r="J1487">
            <v>503</v>
          </cell>
          <cell r="K1487">
            <v>1260</v>
          </cell>
          <cell r="L1487" t="str">
            <v>ダンプトラック損料</v>
          </cell>
        </row>
        <row r="1488">
          <cell r="B1488" t="str">
            <v>（１０t車，ＤＩＤ区間　有り</v>
          </cell>
          <cell r="L1488" t="str">
            <v>はタイヤ損耗費及び</v>
          </cell>
        </row>
        <row r="1489">
          <cell r="B1489" t="str">
            <v>ﾊﾞｯｸﾎｳ　油圧式ｸﾛｰﾗ型</v>
          </cell>
          <cell r="D1489" t="str">
            <v>燃料</v>
          </cell>
          <cell r="E1489" t="str">
            <v>軽油，油脂類共</v>
          </cell>
          <cell r="G1489" t="str">
            <v>㍑</v>
          </cell>
          <cell r="H1489">
            <v>2.39</v>
          </cell>
          <cell r="I1489">
            <v>68</v>
          </cell>
          <cell r="J1489">
            <v>163</v>
          </cell>
          <cell r="L1489" t="str">
            <v>補修費を含む。</v>
          </cell>
        </row>
        <row r="1490">
          <cell r="B1490" t="str">
            <v>1.4ｍ3）11.5km以下</v>
          </cell>
        </row>
        <row r="1491">
          <cell r="D1491" t="str">
            <v>運転手（一般）</v>
          </cell>
          <cell r="G1491" t="str">
            <v>人</v>
          </cell>
          <cell r="H1491">
            <v>0.03</v>
          </cell>
          <cell r="I1491">
            <v>17000</v>
          </cell>
          <cell r="J1491">
            <v>510</v>
          </cell>
        </row>
        <row r="1493">
          <cell r="D1493" t="str">
            <v>その他</v>
          </cell>
          <cell r="E1493" t="str">
            <v>（労＋雑）×12%</v>
          </cell>
          <cell r="J1493">
            <v>81</v>
          </cell>
        </row>
        <row r="1495">
          <cell r="D1495" t="str">
            <v>計</v>
          </cell>
          <cell r="J1495">
            <v>1257</v>
          </cell>
        </row>
        <row r="1498">
          <cell r="G1498" t="str">
            <v>共用</v>
          </cell>
        </row>
        <row r="1499">
          <cell r="A1499" t="str">
            <v>T033516</v>
          </cell>
          <cell r="B1499" t="str">
            <v>土砂運搬</v>
          </cell>
          <cell r="C1499" t="str">
            <v>ｍ3</v>
          </cell>
          <cell r="D1499" t="str">
            <v>ダンプトラック損料</v>
          </cell>
          <cell r="E1499" t="str">
            <v>１０t車</v>
          </cell>
          <cell r="G1499" t="str">
            <v>日</v>
          </cell>
          <cell r="H1499">
            <v>4.5999999999999999E-2</v>
          </cell>
          <cell r="I1499">
            <v>12900</v>
          </cell>
          <cell r="J1499">
            <v>593</v>
          </cell>
          <cell r="K1499">
            <v>1500</v>
          </cell>
          <cell r="L1499" t="str">
            <v>ダンプトラック損料</v>
          </cell>
        </row>
        <row r="1500">
          <cell r="B1500" t="str">
            <v>（１０t車，ＤＩＤ区間　有り</v>
          </cell>
          <cell r="L1500" t="str">
            <v>はタイヤ損耗費及び</v>
          </cell>
        </row>
        <row r="1501">
          <cell r="B1501" t="str">
            <v>ﾊﾞｯｸﾎｳ　油圧式ｸﾛｰﾗ型</v>
          </cell>
          <cell r="D1501" t="str">
            <v>燃料</v>
          </cell>
          <cell r="E1501" t="str">
            <v>軽油，油脂類共</v>
          </cell>
          <cell r="G1501" t="str">
            <v>㍑</v>
          </cell>
          <cell r="H1501">
            <v>2.87</v>
          </cell>
          <cell r="I1501">
            <v>68</v>
          </cell>
          <cell r="J1501">
            <v>195</v>
          </cell>
          <cell r="L1501" t="str">
            <v>補修費を含む。</v>
          </cell>
        </row>
        <row r="1502">
          <cell r="B1502" t="str">
            <v>1.4ｍ3）15.0km以下</v>
          </cell>
        </row>
        <row r="1503">
          <cell r="D1503" t="str">
            <v>運転手（一般）</v>
          </cell>
          <cell r="G1503" t="str">
            <v>人</v>
          </cell>
          <cell r="H1503">
            <v>3.5999999999999997E-2</v>
          </cell>
          <cell r="I1503">
            <v>17000</v>
          </cell>
          <cell r="J1503">
            <v>612</v>
          </cell>
        </row>
        <row r="1505">
          <cell r="D1505" t="str">
            <v>その他</v>
          </cell>
          <cell r="E1505" t="str">
            <v>（労＋雑）×12%</v>
          </cell>
          <cell r="J1505">
            <v>97</v>
          </cell>
        </row>
        <row r="1507">
          <cell r="D1507" t="str">
            <v>計</v>
          </cell>
          <cell r="J1507">
            <v>1497</v>
          </cell>
        </row>
        <row r="1510">
          <cell r="G1510" t="str">
            <v>共用</v>
          </cell>
        </row>
        <row r="1511">
          <cell r="A1511" t="str">
            <v>T033520</v>
          </cell>
          <cell r="B1511" t="str">
            <v>土砂運搬</v>
          </cell>
          <cell r="C1511" t="str">
            <v>ｍ3</v>
          </cell>
          <cell r="D1511" t="str">
            <v>ダンプトラック損料</v>
          </cell>
          <cell r="E1511" t="str">
            <v>１０t車</v>
          </cell>
          <cell r="G1511" t="str">
            <v>日</v>
          </cell>
          <cell r="H1511">
            <v>5.8000000000000003E-2</v>
          </cell>
          <cell r="I1511">
            <v>12900</v>
          </cell>
          <cell r="J1511">
            <v>748</v>
          </cell>
          <cell r="K1511">
            <v>1880</v>
          </cell>
          <cell r="L1511" t="str">
            <v>ダンプトラック損料</v>
          </cell>
        </row>
        <row r="1512">
          <cell r="B1512" t="str">
            <v>（１０t車，ＤＩＤ区間　有り</v>
          </cell>
          <cell r="L1512" t="str">
            <v>はタイヤ損耗費及び</v>
          </cell>
        </row>
        <row r="1513">
          <cell r="B1513" t="str">
            <v>ﾊﾞｯｸﾎｳ　油圧式ｸﾛｰﾗ型</v>
          </cell>
          <cell r="D1513" t="str">
            <v>燃料</v>
          </cell>
          <cell r="E1513" t="str">
            <v>軽油，油脂類共</v>
          </cell>
          <cell r="G1513" t="str">
            <v>㍑</v>
          </cell>
          <cell r="H1513">
            <v>3.58</v>
          </cell>
          <cell r="I1513">
            <v>68</v>
          </cell>
          <cell r="J1513">
            <v>243</v>
          </cell>
          <cell r="L1513" t="str">
            <v>補修費を含む。</v>
          </cell>
        </row>
        <row r="1514">
          <cell r="B1514" t="str">
            <v>1.4ｍ3）20.5km以下</v>
          </cell>
        </row>
        <row r="1515">
          <cell r="D1515" t="str">
            <v>運転手（一般）</v>
          </cell>
          <cell r="G1515" t="str">
            <v>人</v>
          </cell>
          <cell r="H1515">
            <v>4.4999999999999998E-2</v>
          </cell>
          <cell r="I1515">
            <v>17000</v>
          </cell>
          <cell r="J1515">
            <v>765</v>
          </cell>
        </row>
        <row r="1517">
          <cell r="D1517" t="str">
            <v>その他</v>
          </cell>
          <cell r="E1517" t="str">
            <v>（労＋雑）×12%</v>
          </cell>
          <cell r="J1517">
            <v>121</v>
          </cell>
        </row>
        <row r="1519">
          <cell r="D1519" t="str">
            <v>計</v>
          </cell>
          <cell r="J1519">
            <v>1877</v>
          </cell>
        </row>
        <row r="1522">
          <cell r="G1522" t="str">
            <v>共用</v>
          </cell>
        </row>
        <row r="1523">
          <cell r="A1523" t="str">
            <v>T033530</v>
          </cell>
          <cell r="B1523" t="str">
            <v>土砂運搬</v>
          </cell>
          <cell r="C1523" t="str">
            <v>ｍ3</v>
          </cell>
          <cell r="D1523" t="str">
            <v>ダンプトラック損料</v>
          </cell>
          <cell r="E1523" t="str">
            <v>１０t車</v>
          </cell>
          <cell r="G1523" t="str">
            <v>日</v>
          </cell>
          <cell r="H1523">
            <v>7.9000000000000001E-2</v>
          </cell>
          <cell r="I1523">
            <v>12900</v>
          </cell>
          <cell r="J1523">
            <v>1019</v>
          </cell>
          <cell r="K1523">
            <v>2550</v>
          </cell>
          <cell r="L1523" t="str">
            <v>ダンプトラック損料</v>
          </cell>
        </row>
        <row r="1524">
          <cell r="B1524" t="str">
            <v>（１０t車，ＤＩＤ区間　有り</v>
          </cell>
          <cell r="L1524" t="str">
            <v>はタイヤ損耗費及び</v>
          </cell>
        </row>
        <row r="1525">
          <cell r="B1525" t="str">
            <v>ﾊﾞｯｸﾎｳ　油圧式ｸﾛｰﾗ型</v>
          </cell>
          <cell r="D1525" t="str">
            <v>燃料</v>
          </cell>
          <cell r="E1525" t="str">
            <v>軽油，油脂類共</v>
          </cell>
          <cell r="G1525" t="str">
            <v>㍑</v>
          </cell>
          <cell r="H1525">
            <v>4.8600000000000003</v>
          </cell>
          <cell r="I1525">
            <v>68</v>
          </cell>
          <cell r="J1525">
            <v>330</v>
          </cell>
          <cell r="L1525" t="str">
            <v>補修費を含む。</v>
          </cell>
        </row>
        <row r="1526">
          <cell r="B1526" t="str">
            <v>1.4ｍ3）33.0km以下</v>
          </cell>
        </row>
        <row r="1527">
          <cell r="D1527" t="str">
            <v>運転手（一般）</v>
          </cell>
          <cell r="G1527" t="str">
            <v>人</v>
          </cell>
          <cell r="H1527">
            <v>6.0999999999999999E-2</v>
          </cell>
          <cell r="I1527">
            <v>17000</v>
          </cell>
          <cell r="J1527">
            <v>1037</v>
          </cell>
        </row>
        <row r="1529">
          <cell r="D1529" t="str">
            <v>その他</v>
          </cell>
          <cell r="E1529" t="str">
            <v>（労＋雑）×12%</v>
          </cell>
          <cell r="J1529">
            <v>164</v>
          </cell>
        </row>
        <row r="1531">
          <cell r="D1531" t="str">
            <v>計</v>
          </cell>
          <cell r="J1531">
            <v>2550</v>
          </cell>
        </row>
        <row r="1534">
          <cell r="G1534" t="str">
            <v>共用</v>
          </cell>
        </row>
        <row r="1535">
          <cell r="A1535" t="str">
            <v>T033540</v>
          </cell>
          <cell r="B1535" t="str">
            <v>土砂運搬</v>
          </cell>
          <cell r="C1535" t="str">
            <v>ｍ3</v>
          </cell>
          <cell r="D1535" t="str">
            <v>ダンプトラック損料</v>
          </cell>
          <cell r="E1535" t="str">
            <v>１０t車</v>
          </cell>
          <cell r="G1535" t="str">
            <v>日</v>
          </cell>
          <cell r="H1535">
            <v>0.11700000000000001</v>
          </cell>
          <cell r="I1535">
            <v>12900</v>
          </cell>
          <cell r="J1535">
            <v>1509</v>
          </cell>
          <cell r="K1535">
            <v>3790</v>
          </cell>
          <cell r="L1535" t="str">
            <v>ダンプトラック損料</v>
          </cell>
        </row>
        <row r="1536">
          <cell r="B1536" t="str">
            <v>（１０t車，ＤＩＤ区間　有り</v>
          </cell>
          <cell r="L1536" t="str">
            <v>はタイヤ損耗費及び</v>
          </cell>
        </row>
        <row r="1537">
          <cell r="B1537" t="str">
            <v>ﾊﾞｯｸﾎｳ　油圧式ｸﾛｰﾗ型</v>
          </cell>
          <cell r="D1537" t="str">
            <v>燃料</v>
          </cell>
          <cell r="E1537" t="str">
            <v>軽油，油脂類共</v>
          </cell>
          <cell r="G1537" t="str">
            <v>㍑</v>
          </cell>
          <cell r="H1537">
            <v>7.24</v>
          </cell>
          <cell r="I1537">
            <v>68</v>
          </cell>
          <cell r="J1537">
            <v>492</v>
          </cell>
          <cell r="L1537" t="str">
            <v>補修費を含む。</v>
          </cell>
        </row>
        <row r="1538">
          <cell r="B1538" t="str">
            <v>1.4ｍ3）60.0km以下</v>
          </cell>
        </row>
        <row r="1539">
          <cell r="D1539" t="str">
            <v>運転手（一般）</v>
          </cell>
          <cell r="G1539" t="str">
            <v>人</v>
          </cell>
          <cell r="H1539">
            <v>9.0999999999999998E-2</v>
          </cell>
          <cell r="I1539">
            <v>17000</v>
          </cell>
          <cell r="J1539">
            <v>1547</v>
          </cell>
        </row>
        <row r="1541">
          <cell r="D1541" t="str">
            <v>その他</v>
          </cell>
          <cell r="E1541" t="str">
            <v>（労＋雑）×12%</v>
          </cell>
          <cell r="J1541">
            <v>245</v>
          </cell>
        </row>
        <row r="1543">
          <cell r="D1543" t="str">
            <v>計</v>
          </cell>
          <cell r="J1543">
            <v>3793</v>
          </cell>
        </row>
        <row r="1544">
          <cell r="G1544" t="str">
            <v>共用</v>
          </cell>
        </row>
        <row r="1545">
          <cell r="A1545" t="str">
            <v>T033600</v>
          </cell>
          <cell r="B1545" t="str">
            <v>土砂運搬</v>
          </cell>
          <cell r="C1545" t="str">
            <v>ｍ3</v>
          </cell>
          <cell r="D1545" t="str">
            <v>ダンプトラック損料</v>
          </cell>
          <cell r="E1545" t="str">
            <v>１０t車</v>
          </cell>
          <cell r="G1545" t="str">
            <v>日</v>
          </cell>
          <cell r="H1545">
            <v>6.0000000000000001E-3</v>
          </cell>
          <cell r="I1545">
            <v>12900</v>
          </cell>
          <cell r="J1545">
            <v>77</v>
          </cell>
          <cell r="K1545">
            <v>200</v>
          </cell>
          <cell r="L1545" t="str">
            <v>ダンプトラック損料</v>
          </cell>
        </row>
        <row r="1546">
          <cell r="B1546" t="str">
            <v>（１０t車，ＤＩＤ区間　無し</v>
          </cell>
          <cell r="L1546" t="str">
            <v>はタイヤ損耗費及び</v>
          </cell>
        </row>
        <row r="1547">
          <cell r="B1547" t="str">
            <v>ﾊﾞｯｸﾎｳ　油圧式ｸﾛｰﾗ型</v>
          </cell>
          <cell r="D1547" t="str">
            <v>燃料</v>
          </cell>
          <cell r="E1547" t="str">
            <v>軽油，油脂類共</v>
          </cell>
          <cell r="G1547" t="str">
            <v>㍑</v>
          </cell>
          <cell r="H1547">
            <v>0.4</v>
          </cell>
          <cell r="I1547">
            <v>68</v>
          </cell>
          <cell r="J1547">
            <v>27</v>
          </cell>
          <cell r="L1547" t="str">
            <v>補修費を含む。</v>
          </cell>
        </row>
        <row r="1548">
          <cell r="B1548" t="str">
            <v>1.4ｍ3）0.3km以下</v>
          </cell>
        </row>
        <row r="1549">
          <cell r="D1549" t="str">
            <v>運転手（一般）</v>
          </cell>
          <cell r="G1549" t="str">
            <v>人</v>
          </cell>
          <cell r="H1549">
            <v>5.0000000000000001E-3</v>
          </cell>
          <cell r="I1549">
            <v>17000</v>
          </cell>
          <cell r="J1549">
            <v>85</v>
          </cell>
        </row>
        <row r="1551">
          <cell r="D1551" t="str">
            <v>その他</v>
          </cell>
          <cell r="E1551" t="str">
            <v>（労＋雑）×12%</v>
          </cell>
          <cell r="J1551">
            <v>13</v>
          </cell>
        </row>
        <row r="1553">
          <cell r="D1553" t="str">
            <v>計</v>
          </cell>
          <cell r="J1553">
            <v>202</v>
          </cell>
        </row>
        <row r="1556">
          <cell r="G1556" t="str">
            <v>共用</v>
          </cell>
        </row>
        <row r="1557">
          <cell r="A1557" t="str">
            <v>T033601</v>
          </cell>
          <cell r="B1557" t="str">
            <v>土砂運搬</v>
          </cell>
          <cell r="C1557" t="str">
            <v>ｍ3</v>
          </cell>
          <cell r="D1557" t="str">
            <v>ダンプトラック損料</v>
          </cell>
          <cell r="E1557" t="str">
            <v>１０t車</v>
          </cell>
          <cell r="G1557" t="str">
            <v>日</v>
          </cell>
          <cell r="H1557">
            <v>8.0000000000000002E-3</v>
          </cell>
          <cell r="I1557">
            <v>12900</v>
          </cell>
          <cell r="J1557">
            <v>103</v>
          </cell>
          <cell r="K1557">
            <v>250</v>
          </cell>
          <cell r="L1557" t="str">
            <v>ダンプトラック損料</v>
          </cell>
        </row>
        <row r="1558">
          <cell r="B1558" t="str">
            <v>（１０t車，ＤＩＤ区間　無し</v>
          </cell>
          <cell r="L1558" t="str">
            <v>はタイヤ損耗費及び</v>
          </cell>
        </row>
        <row r="1559">
          <cell r="B1559" t="str">
            <v>ﾊﾞｯｸﾎｳ　油圧式ｸﾛｰﾗ型</v>
          </cell>
          <cell r="D1559" t="str">
            <v>燃料</v>
          </cell>
          <cell r="E1559" t="str">
            <v>軽油，油脂類共</v>
          </cell>
          <cell r="G1559" t="str">
            <v>㍑</v>
          </cell>
          <cell r="H1559">
            <v>0.48</v>
          </cell>
          <cell r="I1559">
            <v>68</v>
          </cell>
          <cell r="J1559">
            <v>33</v>
          </cell>
          <cell r="L1559" t="str">
            <v>補修費を含む。</v>
          </cell>
        </row>
        <row r="1560">
          <cell r="B1560" t="str">
            <v>1.4ｍ3）0.5km以下</v>
          </cell>
        </row>
        <row r="1561">
          <cell r="D1561" t="str">
            <v>運転手（一般）</v>
          </cell>
          <cell r="G1561" t="str">
            <v>人</v>
          </cell>
          <cell r="H1561">
            <v>6.0000000000000001E-3</v>
          </cell>
          <cell r="I1561">
            <v>17000</v>
          </cell>
          <cell r="J1561">
            <v>102</v>
          </cell>
        </row>
        <row r="1563">
          <cell r="D1563" t="str">
            <v>その他</v>
          </cell>
          <cell r="E1563" t="str">
            <v>（労＋雑）×12%</v>
          </cell>
          <cell r="J1563">
            <v>16</v>
          </cell>
        </row>
        <row r="1565">
          <cell r="D1565" t="str">
            <v>計</v>
          </cell>
          <cell r="J1565">
            <v>254</v>
          </cell>
        </row>
        <row r="1568">
          <cell r="G1568" t="str">
            <v>共用</v>
          </cell>
        </row>
        <row r="1569">
          <cell r="A1569" t="str">
            <v>T033602</v>
          </cell>
          <cell r="B1569" t="str">
            <v>土砂運搬</v>
          </cell>
          <cell r="C1569" t="str">
            <v>ｍ3</v>
          </cell>
          <cell r="D1569" t="str">
            <v>ダンプトラック損料</v>
          </cell>
          <cell r="E1569" t="str">
            <v>１０t車</v>
          </cell>
          <cell r="G1569" t="str">
            <v>日</v>
          </cell>
          <cell r="H1569">
            <v>8.9999999999999993E-3</v>
          </cell>
          <cell r="I1569">
            <v>12900</v>
          </cell>
          <cell r="J1569">
            <v>116</v>
          </cell>
          <cell r="K1569">
            <v>290</v>
          </cell>
          <cell r="L1569" t="str">
            <v>ダンプトラック損料</v>
          </cell>
        </row>
        <row r="1570">
          <cell r="B1570" t="str">
            <v>（１０t車，ＤＩＤ区間　無し</v>
          </cell>
          <cell r="L1570" t="str">
            <v>はタイヤ損耗費及び</v>
          </cell>
        </row>
        <row r="1571">
          <cell r="B1571" t="str">
            <v>ﾊﾞｯｸﾎｳ　油圧式ｸﾛｰﾗ型</v>
          </cell>
          <cell r="D1571" t="str">
            <v>燃料</v>
          </cell>
          <cell r="E1571" t="str">
            <v>軽油，油脂類共</v>
          </cell>
          <cell r="G1571" t="str">
            <v>㍑</v>
          </cell>
          <cell r="H1571">
            <v>0.56000000000000005</v>
          </cell>
          <cell r="I1571">
            <v>68</v>
          </cell>
          <cell r="J1571">
            <v>38</v>
          </cell>
          <cell r="L1571" t="str">
            <v>補修費を含む。</v>
          </cell>
        </row>
        <row r="1572">
          <cell r="B1572" t="str">
            <v>1.4ｍ3）1.0km以下</v>
          </cell>
        </row>
        <row r="1573">
          <cell r="D1573" t="str">
            <v>運転手（一般）</v>
          </cell>
          <cell r="G1573" t="str">
            <v>人</v>
          </cell>
          <cell r="H1573">
            <v>7.0000000000000001E-3</v>
          </cell>
          <cell r="I1573">
            <v>17000</v>
          </cell>
          <cell r="J1573">
            <v>119</v>
          </cell>
        </row>
        <row r="1575">
          <cell r="D1575" t="str">
            <v>その他</v>
          </cell>
          <cell r="E1575" t="str">
            <v>（労＋雑）×12%</v>
          </cell>
          <cell r="J1575">
            <v>19</v>
          </cell>
        </row>
        <row r="1577">
          <cell r="D1577" t="str">
            <v>計</v>
          </cell>
          <cell r="J1577">
            <v>292</v>
          </cell>
        </row>
        <row r="1580">
          <cell r="G1580" t="str">
            <v>共用</v>
          </cell>
        </row>
        <row r="1581">
          <cell r="A1581" t="str">
            <v>T033603</v>
          </cell>
          <cell r="B1581" t="str">
            <v>土砂運搬</v>
          </cell>
          <cell r="C1581" t="str">
            <v>ｍ3</v>
          </cell>
          <cell r="D1581" t="str">
            <v>ダンプトラック損料</v>
          </cell>
          <cell r="E1581" t="str">
            <v>１０t車</v>
          </cell>
          <cell r="G1581" t="str">
            <v>日</v>
          </cell>
          <cell r="H1581">
            <v>0.01</v>
          </cell>
          <cell r="I1581">
            <v>12900</v>
          </cell>
          <cell r="J1581">
            <v>129</v>
          </cell>
          <cell r="K1581">
            <v>330</v>
          </cell>
          <cell r="L1581" t="str">
            <v>ダンプトラック損料</v>
          </cell>
        </row>
        <row r="1582">
          <cell r="B1582" t="str">
            <v>（１０t車，ＤＩＤ区間　無し</v>
          </cell>
          <cell r="L1582" t="str">
            <v>はタイヤ損耗費及び</v>
          </cell>
        </row>
        <row r="1583">
          <cell r="B1583" t="str">
            <v>ﾊﾞｯｸﾎｳ　油圧式ｸﾛｰﾗ型</v>
          </cell>
          <cell r="D1583" t="str">
            <v>燃料</v>
          </cell>
          <cell r="E1583" t="str">
            <v>軽油，油脂類共</v>
          </cell>
          <cell r="G1583" t="str">
            <v>㍑</v>
          </cell>
          <cell r="H1583">
            <v>0.64</v>
          </cell>
          <cell r="I1583">
            <v>68</v>
          </cell>
          <cell r="J1583">
            <v>44</v>
          </cell>
          <cell r="L1583" t="str">
            <v>補修費を含む。</v>
          </cell>
        </row>
        <row r="1584">
          <cell r="B1584" t="str">
            <v>1.4ｍ3）1.5km以下</v>
          </cell>
        </row>
        <row r="1585">
          <cell r="D1585" t="str">
            <v>運転手（一般）</v>
          </cell>
          <cell r="G1585" t="str">
            <v>人</v>
          </cell>
          <cell r="H1585">
            <v>8.0000000000000002E-3</v>
          </cell>
          <cell r="I1585">
            <v>17000</v>
          </cell>
          <cell r="J1585">
            <v>136</v>
          </cell>
        </row>
        <row r="1587">
          <cell r="D1587" t="str">
            <v>その他</v>
          </cell>
          <cell r="E1587" t="str">
            <v>（労＋雑）×12%</v>
          </cell>
          <cell r="J1587">
            <v>22</v>
          </cell>
        </row>
        <row r="1589">
          <cell r="D1589" t="str">
            <v>計</v>
          </cell>
          <cell r="J1589">
            <v>331</v>
          </cell>
        </row>
        <row r="1592">
          <cell r="G1592" t="str">
            <v>共用</v>
          </cell>
        </row>
        <row r="1593">
          <cell r="A1593" t="str">
            <v>T033604</v>
          </cell>
          <cell r="B1593" t="str">
            <v>土砂運搬</v>
          </cell>
          <cell r="C1593" t="str">
            <v>ｍ3</v>
          </cell>
          <cell r="D1593" t="str">
            <v>ダンプトラック損料</v>
          </cell>
          <cell r="E1593" t="str">
            <v>１０t車</v>
          </cell>
          <cell r="G1593" t="str">
            <v>日</v>
          </cell>
          <cell r="H1593">
            <v>1.2E-2</v>
          </cell>
          <cell r="I1593">
            <v>12900</v>
          </cell>
          <cell r="J1593">
            <v>155</v>
          </cell>
          <cell r="K1593">
            <v>380</v>
          </cell>
          <cell r="L1593" t="str">
            <v>ダンプトラック損料</v>
          </cell>
        </row>
        <row r="1594">
          <cell r="B1594" t="str">
            <v>（１０t車，ＤＩＤ区間　無し</v>
          </cell>
          <cell r="L1594" t="str">
            <v>はタイヤ損耗費及び</v>
          </cell>
        </row>
        <row r="1595">
          <cell r="B1595" t="str">
            <v>ﾊﾞｯｸﾎｳ　油圧式ｸﾛｰﾗ型</v>
          </cell>
          <cell r="D1595" t="str">
            <v>燃料</v>
          </cell>
          <cell r="E1595" t="str">
            <v>軽油，油脂類共</v>
          </cell>
          <cell r="G1595" t="str">
            <v>㍑</v>
          </cell>
          <cell r="H1595">
            <v>0.72</v>
          </cell>
          <cell r="I1595">
            <v>68</v>
          </cell>
          <cell r="J1595">
            <v>49</v>
          </cell>
          <cell r="L1595" t="str">
            <v>補修費を含む。</v>
          </cell>
        </row>
        <row r="1596">
          <cell r="B1596" t="str">
            <v>1.4ｍ3）2.0km以下</v>
          </cell>
        </row>
        <row r="1597">
          <cell r="D1597" t="str">
            <v>運転手（一般）</v>
          </cell>
          <cell r="G1597" t="str">
            <v>人</v>
          </cell>
          <cell r="H1597">
            <v>8.9999999999999993E-3</v>
          </cell>
          <cell r="I1597">
            <v>17000</v>
          </cell>
          <cell r="J1597">
            <v>153</v>
          </cell>
        </row>
        <row r="1599">
          <cell r="D1599" t="str">
            <v>その他</v>
          </cell>
          <cell r="E1599" t="str">
            <v>（労＋雑）×12%</v>
          </cell>
          <cell r="J1599">
            <v>24</v>
          </cell>
        </row>
        <row r="1601">
          <cell r="D1601" t="str">
            <v>計</v>
          </cell>
          <cell r="J1601">
            <v>381</v>
          </cell>
        </row>
        <row r="1604">
          <cell r="G1604" t="str">
            <v>共用</v>
          </cell>
        </row>
        <row r="1605">
          <cell r="A1605" t="str">
            <v>T033605</v>
          </cell>
          <cell r="B1605" t="str">
            <v>土砂運搬</v>
          </cell>
          <cell r="C1605" t="str">
            <v>ｍ3</v>
          </cell>
          <cell r="D1605" t="str">
            <v>ダンプトラック損料</v>
          </cell>
          <cell r="E1605" t="str">
            <v>１０t車</v>
          </cell>
          <cell r="G1605" t="str">
            <v>日</v>
          </cell>
          <cell r="H1605">
            <v>1.2999999999999999E-2</v>
          </cell>
          <cell r="I1605">
            <v>12900</v>
          </cell>
          <cell r="J1605">
            <v>168</v>
          </cell>
          <cell r="K1605">
            <v>420</v>
          </cell>
          <cell r="L1605" t="str">
            <v>ダンプトラック損料</v>
          </cell>
        </row>
        <row r="1606">
          <cell r="B1606" t="str">
            <v>（１０t車，ＤＩＤ区間　無し</v>
          </cell>
          <cell r="L1606" t="str">
            <v>はタイヤ損耗費及び</v>
          </cell>
        </row>
        <row r="1607">
          <cell r="B1607" t="str">
            <v>ﾊﾞｯｸﾎｳ　油圧式ｸﾛｰﾗ型</v>
          </cell>
          <cell r="D1607" t="str">
            <v>燃料</v>
          </cell>
          <cell r="E1607" t="str">
            <v>軽油，油脂類共</v>
          </cell>
          <cell r="G1607" t="str">
            <v>㍑</v>
          </cell>
          <cell r="H1607">
            <v>0.8</v>
          </cell>
          <cell r="I1607">
            <v>68</v>
          </cell>
          <cell r="J1607">
            <v>54</v>
          </cell>
          <cell r="L1607" t="str">
            <v>補修費を含む。</v>
          </cell>
        </row>
        <row r="1608">
          <cell r="B1608" t="str">
            <v>1.4ｍ3）2.5km以下</v>
          </cell>
        </row>
        <row r="1609">
          <cell r="D1609" t="str">
            <v>運転手（一般）</v>
          </cell>
          <cell r="G1609" t="str">
            <v>人</v>
          </cell>
          <cell r="H1609">
            <v>0.01</v>
          </cell>
          <cell r="I1609">
            <v>17000</v>
          </cell>
          <cell r="J1609">
            <v>170</v>
          </cell>
        </row>
        <row r="1611">
          <cell r="D1611" t="str">
            <v>その他</v>
          </cell>
          <cell r="E1611" t="str">
            <v>（労＋雑）×12%</v>
          </cell>
          <cell r="J1611">
            <v>27</v>
          </cell>
        </row>
        <row r="1613">
          <cell r="D1613" t="str">
            <v>計</v>
          </cell>
          <cell r="J1613">
            <v>419</v>
          </cell>
        </row>
        <row r="1614">
          <cell r="G1614" t="str">
            <v>共用</v>
          </cell>
        </row>
        <row r="1615">
          <cell r="A1615" t="str">
            <v>T033606</v>
          </cell>
          <cell r="B1615" t="str">
            <v>土砂運搬</v>
          </cell>
          <cell r="C1615" t="str">
            <v>ｍ3</v>
          </cell>
          <cell r="D1615" t="str">
            <v>ダンプトラック損料</v>
          </cell>
          <cell r="E1615" t="str">
            <v>１０t車</v>
          </cell>
          <cell r="G1615" t="str">
            <v>日</v>
          </cell>
          <cell r="H1615">
            <v>1.4E-2</v>
          </cell>
          <cell r="I1615">
            <v>12900</v>
          </cell>
          <cell r="J1615">
            <v>181</v>
          </cell>
          <cell r="K1615">
            <v>460</v>
          </cell>
          <cell r="L1615" t="str">
            <v>ダンプトラック損料</v>
          </cell>
        </row>
        <row r="1616">
          <cell r="B1616" t="str">
            <v>（１０t車，ＤＩＤ区間　無し</v>
          </cell>
          <cell r="L1616" t="str">
            <v>はタイヤ損耗費及び</v>
          </cell>
        </row>
        <row r="1617">
          <cell r="B1617" t="str">
            <v>ﾊﾞｯｸﾎｳ　油圧式ｸﾛｰﾗ型</v>
          </cell>
          <cell r="D1617" t="str">
            <v>燃料</v>
          </cell>
          <cell r="E1617" t="str">
            <v>軽油，油脂類共</v>
          </cell>
          <cell r="G1617" t="str">
            <v>㍑</v>
          </cell>
          <cell r="H1617">
            <v>0.88</v>
          </cell>
          <cell r="I1617">
            <v>68</v>
          </cell>
          <cell r="J1617">
            <v>60</v>
          </cell>
          <cell r="L1617" t="str">
            <v>補修費を含む。</v>
          </cell>
        </row>
        <row r="1618">
          <cell r="B1618" t="str">
            <v>1.4ｍ3）3.0km以下</v>
          </cell>
        </row>
        <row r="1619">
          <cell r="D1619" t="str">
            <v>運転手（一般）</v>
          </cell>
          <cell r="G1619" t="str">
            <v>人</v>
          </cell>
          <cell r="H1619">
            <v>1.0999999999999999E-2</v>
          </cell>
          <cell r="I1619">
            <v>17000</v>
          </cell>
          <cell r="J1619">
            <v>187</v>
          </cell>
        </row>
        <row r="1621">
          <cell r="D1621" t="str">
            <v>その他</v>
          </cell>
          <cell r="E1621" t="str">
            <v>（労＋雑）×12%</v>
          </cell>
          <cell r="J1621">
            <v>30</v>
          </cell>
        </row>
        <row r="1623">
          <cell r="D1623" t="str">
            <v>計</v>
          </cell>
          <cell r="J1623">
            <v>458</v>
          </cell>
        </row>
        <row r="1626">
          <cell r="G1626" t="str">
            <v>共用</v>
          </cell>
        </row>
        <row r="1627">
          <cell r="A1627" t="str">
            <v>T033607</v>
          </cell>
          <cell r="B1627" t="str">
            <v>土砂運搬</v>
          </cell>
          <cell r="C1627" t="str">
            <v>ｍ3</v>
          </cell>
          <cell r="D1627" t="str">
            <v>ダンプトラック損料</v>
          </cell>
          <cell r="E1627" t="str">
            <v>１０t車</v>
          </cell>
          <cell r="G1627" t="str">
            <v>日</v>
          </cell>
          <cell r="H1627">
            <v>1.4999999999999999E-2</v>
          </cell>
          <cell r="I1627">
            <v>12900</v>
          </cell>
          <cell r="J1627">
            <v>194</v>
          </cell>
          <cell r="K1627">
            <v>500</v>
          </cell>
          <cell r="L1627" t="str">
            <v>ダンプトラック損料</v>
          </cell>
        </row>
        <row r="1628">
          <cell r="B1628" t="str">
            <v>（１０t車，ＤＩＤ区間　無し</v>
          </cell>
          <cell r="L1628" t="str">
            <v>はタイヤ損耗費及び</v>
          </cell>
        </row>
        <row r="1629">
          <cell r="B1629" t="str">
            <v>ﾊﾞｯｸﾎｳ　油圧式ｸﾛｰﾗ型</v>
          </cell>
          <cell r="D1629" t="str">
            <v>燃料</v>
          </cell>
          <cell r="E1629" t="str">
            <v>軽油，油脂類共</v>
          </cell>
          <cell r="G1629" t="str">
            <v>㍑</v>
          </cell>
          <cell r="H1629">
            <v>0.96</v>
          </cell>
          <cell r="I1629">
            <v>68</v>
          </cell>
          <cell r="J1629">
            <v>65</v>
          </cell>
          <cell r="L1629" t="str">
            <v>補修費を含む。</v>
          </cell>
        </row>
        <row r="1630">
          <cell r="B1630" t="str">
            <v>1.4ｍ3）3.5km以下</v>
          </cell>
        </row>
        <row r="1631">
          <cell r="D1631" t="str">
            <v>運転手（一般）</v>
          </cell>
          <cell r="G1631" t="str">
            <v>人</v>
          </cell>
          <cell r="H1631">
            <v>1.2E-2</v>
          </cell>
          <cell r="I1631">
            <v>17000</v>
          </cell>
          <cell r="J1631">
            <v>204</v>
          </cell>
        </row>
        <row r="1633">
          <cell r="D1633" t="str">
            <v>その他</v>
          </cell>
          <cell r="E1633" t="str">
            <v>（労＋雑）×12%</v>
          </cell>
          <cell r="J1633">
            <v>32</v>
          </cell>
        </row>
        <row r="1635">
          <cell r="D1635" t="str">
            <v>計</v>
          </cell>
          <cell r="J1635">
            <v>495</v>
          </cell>
        </row>
        <row r="1638">
          <cell r="G1638" t="str">
            <v>共用</v>
          </cell>
        </row>
        <row r="1639">
          <cell r="A1639" t="str">
            <v>T033608</v>
          </cell>
          <cell r="B1639" t="str">
            <v>土砂運搬</v>
          </cell>
          <cell r="C1639" t="str">
            <v>ｍ3</v>
          </cell>
          <cell r="D1639" t="str">
            <v>ダンプトラック損料</v>
          </cell>
          <cell r="E1639" t="str">
            <v>１０t車</v>
          </cell>
          <cell r="G1639" t="str">
            <v>日</v>
          </cell>
          <cell r="H1639">
            <v>1.7999999999999999E-2</v>
          </cell>
          <cell r="I1639">
            <v>12900</v>
          </cell>
          <cell r="J1639">
            <v>232</v>
          </cell>
          <cell r="K1639">
            <v>580</v>
          </cell>
          <cell r="L1639" t="str">
            <v>ダンプトラック損料</v>
          </cell>
        </row>
        <row r="1640">
          <cell r="B1640" t="str">
            <v>（１０t車，ＤＩＤ区間　無し</v>
          </cell>
          <cell r="L1640" t="str">
            <v>はタイヤ損耗費及び</v>
          </cell>
        </row>
        <row r="1641">
          <cell r="B1641" t="str">
            <v>ﾊﾞｯｸﾎｳ　油圧式ｸﾛｰﾗ型</v>
          </cell>
          <cell r="D1641" t="str">
            <v>燃料</v>
          </cell>
          <cell r="E1641" t="str">
            <v>軽油，油脂類共</v>
          </cell>
          <cell r="G1641" t="str">
            <v>㍑</v>
          </cell>
          <cell r="H1641">
            <v>1.1100000000000001</v>
          </cell>
          <cell r="I1641">
            <v>68</v>
          </cell>
          <cell r="J1641">
            <v>75</v>
          </cell>
          <cell r="L1641" t="str">
            <v>補修費を含む。</v>
          </cell>
        </row>
        <row r="1642">
          <cell r="B1642" t="str">
            <v>01.4ｍ3）4.5km以下</v>
          </cell>
        </row>
        <row r="1643">
          <cell r="D1643" t="str">
            <v>運転手（一般）</v>
          </cell>
          <cell r="G1643" t="str">
            <v>人</v>
          </cell>
          <cell r="H1643">
            <v>1.4E-2</v>
          </cell>
          <cell r="I1643">
            <v>17000</v>
          </cell>
          <cell r="J1643">
            <v>238</v>
          </cell>
        </row>
        <row r="1645">
          <cell r="D1645" t="str">
            <v>その他</v>
          </cell>
          <cell r="E1645" t="str">
            <v>（労＋雑）×12%</v>
          </cell>
          <cell r="J1645">
            <v>38</v>
          </cell>
        </row>
        <row r="1647">
          <cell r="D1647" t="str">
            <v>計</v>
          </cell>
          <cell r="J1647">
            <v>583</v>
          </cell>
        </row>
        <row r="1650">
          <cell r="G1650" t="str">
            <v>共用</v>
          </cell>
        </row>
        <row r="1651">
          <cell r="A1651" t="str">
            <v>T033609</v>
          </cell>
          <cell r="B1651" t="str">
            <v>土砂運搬</v>
          </cell>
          <cell r="C1651" t="str">
            <v>ｍ3</v>
          </cell>
          <cell r="D1651" t="str">
            <v>ダンプトラック損料</v>
          </cell>
          <cell r="E1651" t="str">
            <v>１０t車</v>
          </cell>
          <cell r="G1651" t="str">
            <v>日</v>
          </cell>
          <cell r="H1651">
            <v>2.1999999999999999E-2</v>
          </cell>
          <cell r="I1651">
            <v>12900</v>
          </cell>
          <cell r="J1651">
            <v>284</v>
          </cell>
          <cell r="K1651">
            <v>710</v>
          </cell>
          <cell r="L1651" t="str">
            <v>ダンプトラック損料</v>
          </cell>
        </row>
        <row r="1652">
          <cell r="B1652" t="str">
            <v>（１０t車，ＤＩＤ区間　無し</v>
          </cell>
          <cell r="L1652" t="str">
            <v>はタイヤ損耗費及び</v>
          </cell>
        </row>
        <row r="1653">
          <cell r="B1653" t="str">
            <v>ﾊﾞｯｸﾎｳ　油圧式ｸﾛｰﾗ型</v>
          </cell>
          <cell r="D1653" t="str">
            <v>燃料</v>
          </cell>
          <cell r="E1653" t="str">
            <v>軽油，油脂類共</v>
          </cell>
          <cell r="G1653" t="str">
            <v>㍑</v>
          </cell>
          <cell r="H1653">
            <v>1.35</v>
          </cell>
          <cell r="I1653">
            <v>68</v>
          </cell>
          <cell r="J1653">
            <v>92</v>
          </cell>
          <cell r="L1653" t="str">
            <v>補修費を含む。</v>
          </cell>
        </row>
        <row r="1654">
          <cell r="B1654" t="str">
            <v>1.4ｍ3）6.0km以下</v>
          </cell>
        </row>
        <row r="1655">
          <cell r="D1655" t="str">
            <v>運転手（一般）</v>
          </cell>
          <cell r="G1655" t="str">
            <v>人</v>
          </cell>
          <cell r="H1655">
            <v>1.7000000000000001E-2</v>
          </cell>
          <cell r="I1655">
            <v>17000</v>
          </cell>
          <cell r="J1655">
            <v>289</v>
          </cell>
        </row>
        <row r="1657">
          <cell r="D1657" t="str">
            <v>その他</v>
          </cell>
          <cell r="E1657" t="str">
            <v>（労＋雑）×12%</v>
          </cell>
          <cell r="J1657">
            <v>46</v>
          </cell>
        </row>
        <row r="1659">
          <cell r="D1659" t="str">
            <v>計</v>
          </cell>
          <cell r="J1659">
            <v>711</v>
          </cell>
        </row>
        <row r="1662">
          <cell r="G1662" t="str">
            <v>共用</v>
          </cell>
        </row>
        <row r="1663">
          <cell r="A1663" t="str">
            <v>T033610</v>
          </cell>
          <cell r="B1663" t="str">
            <v>土砂運搬</v>
          </cell>
          <cell r="C1663" t="str">
            <v>ｍ3</v>
          </cell>
          <cell r="D1663" t="str">
            <v>ダンプトラック損料</v>
          </cell>
          <cell r="E1663" t="str">
            <v>１０t車</v>
          </cell>
          <cell r="G1663" t="str">
            <v>日</v>
          </cell>
          <cell r="H1663">
            <v>2.5999999999999999E-2</v>
          </cell>
          <cell r="I1663">
            <v>12900</v>
          </cell>
          <cell r="J1663">
            <v>335</v>
          </cell>
          <cell r="K1663">
            <v>840</v>
          </cell>
          <cell r="L1663" t="str">
            <v>ダンプトラック損料</v>
          </cell>
        </row>
        <row r="1664">
          <cell r="B1664" t="str">
            <v>（１０t車，ＤＩＤ区間　無し</v>
          </cell>
          <cell r="L1664" t="str">
            <v>はタイヤ損耗費及び</v>
          </cell>
        </row>
        <row r="1665">
          <cell r="B1665" t="str">
            <v>ﾊﾞｯｸﾎｳ　油圧式ｸﾛｰﾗ型</v>
          </cell>
          <cell r="D1665" t="str">
            <v>燃料</v>
          </cell>
          <cell r="E1665" t="str">
            <v>軽油，油脂類共</v>
          </cell>
          <cell r="G1665" t="str">
            <v>㍑</v>
          </cell>
          <cell r="H1665">
            <v>1.59</v>
          </cell>
          <cell r="I1665">
            <v>68</v>
          </cell>
          <cell r="J1665">
            <v>108</v>
          </cell>
          <cell r="L1665" t="str">
            <v>補修費を含む。</v>
          </cell>
        </row>
        <row r="1666">
          <cell r="B1666" t="str">
            <v>1.4ｍ3）7.0km以下</v>
          </cell>
        </row>
        <row r="1667">
          <cell r="D1667" t="str">
            <v>運転手（一般）</v>
          </cell>
          <cell r="G1667" t="str">
            <v>人</v>
          </cell>
          <cell r="H1667">
            <v>0.02</v>
          </cell>
          <cell r="I1667">
            <v>17000</v>
          </cell>
          <cell r="J1667">
            <v>340</v>
          </cell>
        </row>
        <row r="1669">
          <cell r="D1669" t="str">
            <v>その他</v>
          </cell>
          <cell r="E1669" t="str">
            <v>（労＋雑）×12%</v>
          </cell>
          <cell r="J1669">
            <v>54</v>
          </cell>
        </row>
        <row r="1671">
          <cell r="D1671" t="str">
            <v>計</v>
          </cell>
          <cell r="J1671">
            <v>837</v>
          </cell>
        </row>
        <row r="1674">
          <cell r="G1674" t="str">
            <v>共用</v>
          </cell>
        </row>
        <row r="1675">
          <cell r="A1675" t="str">
            <v>T033611</v>
          </cell>
          <cell r="B1675" t="str">
            <v>土砂運搬</v>
          </cell>
          <cell r="C1675" t="str">
            <v>ｍ3</v>
          </cell>
          <cell r="D1675" t="str">
            <v>ダンプトラック損料</v>
          </cell>
          <cell r="E1675" t="str">
            <v>１０t車</v>
          </cell>
          <cell r="G1675" t="str">
            <v>日</v>
          </cell>
          <cell r="H1675">
            <v>0.03</v>
          </cell>
          <cell r="I1675">
            <v>12900</v>
          </cell>
          <cell r="J1675">
            <v>387</v>
          </cell>
          <cell r="K1675">
            <v>960</v>
          </cell>
          <cell r="L1675" t="str">
            <v>ダンプトラック損料</v>
          </cell>
        </row>
        <row r="1676">
          <cell r="B1676" t="str">
            <v>（１０t車，ＤＩＤ区間　無し</v>
          </cell>
          <cell r="L1676" t="str">
            <v>はタイヤ損耗費及び</v>
          </cell>
        </row>
        <row r="1677">
          <cell r="B1677" t="str">
            <v>ﾊﾞｯｸﾎｳ　油圧式ｸﾛｰﾗ型</v>
          </cell>
          <cell r="D1677" t="str">
            <v>燃料</v>
          </cell>
          <cell r="E1677" t="str">
            <v>軽油，油脂類共</v>
          </cell>
          <cell r="G1677" t="str">
            <v>㍑</v>
          </cell>
          <cell r="H1677">
            <v>1.83</v>
          </cell>
          <cell r="I1677">
            <v>68</v>
          </cell>
          <cell r="J1677">
            <v>124</v>
          </cell>
          <cell r="L1677" t="str">
            <v>補修費を含む。</v>
          </cell>
        </row>
        <row r="1678">
          <cell r="B1678" t="str">
            <v>1.4ｍ3）8.5km以下</v>
          </cell>
        </row>
        <row r="1679">
          <cell r="D1679" t="str">
            <v>運転手（一般）</v>
          </cell>
          <cell r="G1679" t="str">
            <v>人</v>
          </cell>
          <cell r="H1679">
            <v>2.3E-2</v>
          </cell>
          <cell r="I1679">
            <v>17000</v>
          </cell>
          <cell r="J1679">
            <v>391</v>
          </cell>
        </row>
        <row r="1681">
          <cell r="D1681" t="str">
            <v>その他</v>
          </cell>
          <cell r="E1681" t="str">
            <v>（労＋雑）×12%</v>
          </cell>
          <cell r="J1681">
            <v>62</v>
          </cell>
        </row>
        <row r="1683">
          <cell r="D1683" t="str">
            <v>計</v>
          </cell>
          <cell r="J1683">
            <v>964</v>
          </cell>
        </row>
        <row r="1684">
          <cell r="G1684" t="str">
            <v>共用</v>
          </cell>
        </row>
        <row r="1685">
          <cell r="A1685" t="str">
            <v>T033612</v>
          </cell>
          <cell r="B1685" t="str">
            <v>土砂運搬</v>
          </cell>
          <cell r="C1685" t="str">
            <v>ｍ3</v>
          </cell>
          <cell r="D1685" t="str">
            <v>ダンプトラック損料</v>
          </cell>
          <cell r="E1685" t="str">
            <v>１０t車</v>
          </cell>
          <cell r="G1685" t="str">
            <v>日</v>
          </cell>
          <cell r="H1685">
            <v>3.4000000000000002E-2</v>
          </cell>
          <cell r="I1685">
            <v>12900</v>
          </cell>
          <cell r="J1685">
            <v>439</v>
          </cell>
          <cell r="K1685">
            <v>1090</v>
          </cell>
          <cell r="L1685" t="str">
            <v>ダンプトラック損料</v>
          </cell>
        </row>
        <row r="1686">
          <cell r="B1686" t="str">
            <v>（１０t車，ＤＩＤ区間　無し</v>
          </cell>
          <cell r="L1686" t="str">
            <v>はタイヤ損耗費及び</v>
          </cell>
        </row>
        <row r="1687">
          <cell r="B1687" t="str">
            <v>ﾊﾞｯｸﾎｳ　油圧式ｸﾛｰﾗ型</v>
          </cell>
          <cell r="D1687" t="str">
            <v>燃料</v>
          </cell>
          <cell r="E1687" t="str">
            <v>軽油，油脂類共</v>
          </cell>
          <cell r="G1687" t="str">
            <v>㍑</v>
          </cell>
          <cell r="H1687">
            <v>2.0699999999999998</v>
          </cell>
          <cell r="I1687">
            <v>68</v>
          </cell>
          <cell r="J1687">
            <v>141</v>
          </cell>
          <cell r="L1687" t="str">
            <v>補修費を含む。</v>
          </cell>
        </row>
        <row r="1688">
          <cell r="B1688" t="str">
            <v>1.4ｍ3）10.0km以下</v>
          </cell>
        </row>
        <row r="1689">
          <cell r="D1689" t="str">
            <v>運転手（一般）</v>
          </cell>
          <cell r="G1689" t="str">
            <v>人</v>
          </cell>
          <cell r="H1689">
            <v>2.5999999999999999E-2</v>
          </cell>
          <cell r="I1689">
            <v>17000</v>
          </cell>
          <cell r="J1689">
            <v>442</v>
          </cell>
        </row>
        <row r="1691">
          <cell r="D1691" t="str">
            <v>その他</v>
          </cell>
          <cell r="E1691" t="str">
            <v>（労＋雑）×12%</v>
          </cell>
          <cell r="J1691">
            <v>70</v>
          </cell>
        </row>
        <row r="1693">
          <cell r="D1693" t="str">
            <v>計</v>
          </cell>
          <cell r="J1693">
            <v>1092</v>
          </cell>
        </row>
        <row r="1697">
          <cell r="A1697" t="str">
            <v>T033614</v>
          </cell>
          <cell r="B1697" t="str">
            <v>土砂運搬</v>
          </cell>
          <cell r="C1697" t="str">
            <v>ｍ3</v>
          </cell>
          <cell r="D1697" t="str">
            <v>ダンプトラック損料</v>
          </cell>
          <cell r="E1697" t="str">
            <v>１０t車</v>
          </cell>
          <cell r="G1697" t="str">
            <v>日</v>
          </cell>
          <cell r="H1697">
            <v>3.9E-2</v>
          </cell>
          <cell r="I1697">
            <v>12900</v>
          </cell>
          <cell r="J1697">
            <v>503</v>
          </cell>
          <cell r="K1697">
            <v>1260</v>
          </cell>
          <cell r="L1697" t="str">
            <v>ダンプトラック損料</v>
          </cell>
        </row>
        <row r="1698">
          <cell r="B1698" t="str">
            <v>（１０t車，ＤＩＤ区間　無し</v>
          </cell>
          <cell r="L1698" t="str">
            <v>はタイヤ損耗費及び</v>
          </cell>
        </row>
        <row r="1699">
          <cell r="B1699" t="str">
            <v>ﾊﾞｯｸﾎｳ　油圧式ｸﾛｰﾗ型</v>
          </cell>
          <cell r="D1699" t="str">
            <v>燃料</v>
          </cell>
          <cell r="E1699" t="str">
            <v>軽油，油脂類共</v>
          </cell>
          <cell r="G1699" t="str">
            <v>㍑</v>
          </cell>
          <cell r="H1699">
            <v>2.39</v>
          </cell>
          <cell r="I1699">
            <v>68</v>
          </cell>
          <cell r="J1699">
            <v>163</v>
          </cell>
          <cell r="L1699" t="str">
            <v>補修費を含む。</v>
          </cell>
        </row>
        <row r="1700">
          <cell r="B1700" t="str">
            <v>01.4ｍ3）12.5km以下</v>
          </cell>
        </row>
        <row r="1701">
          <cell r="D1701" t="str">
            <v>運転手（一般）</v>
          </cell>
          <cell r="G1701" t="str">
            <v>人</v>
          </cell>
          <cell r="H1701">
            <v>0.03</v>
          </cell>
          <cell r="I1701">
            <v>17000</v>
          </cell>
          <cell r="J1701">
            <v>510</v>
          </cell>
        </row>
        <row r="1703">
          <cell r="D1703" t="str">
            <v>その他</v>
          </cell>
          <cell r="E1703" t="str">
            <v>（労＋雑）×12%</v>
          </cell>
          <cell r="J1703">
            <v>81</v>
          </cell>
        </row>
        <row r="1705">
          <cell r="D1705" t="str">
            <v>計</v>
          </cell>
          <cell r="J1705">
            <v>1257</v>
          </cell>
        </row>
        <row r="1709">
          <cell r="A1709" t="str">
            <v>T033616</v>
          </cell>
          <cell r="B1709" t="str">
            <v>土砂運搬</v>
          </cell>
          <cell r="C1709" t="str">
            <v>ｍ3</v>
          </cell>
          <cell r="D1709" t="str">
            <v>ダンプトラック損料</v>
          </cell>
          <cell r="E1709" t="str">
            <v>１０t車</v>
          </cell>
          <cell r="G1709" t="str">
            <v>日</v>
          </cell>
          <cell r="H1709">
            <v>4.5999999999999999E-2</v>
          </cell>
          <cell r="I1709">
            <v>12900</v>
          </cell>
          <cell r="J1709">
            <v>593</v>
          </cell>
          <cell r="K1709">
            <v>1500</v>
          </cell>
          <cell r="L1709" t="str">
            <v>ダンプトラック損料</v>
          </cell>
        </row>
        <row r="1710">
          <cell r="B1710" t="str">
            <v>（１０t車，ＤＩＤ区間　無し</v>
          </cell>
          <cell r="L1710" t="str">
            <v>はタイヤ損耗費及び</v>
          </cell>
        </row>
        <row r="1711">
          <cell r="B1711" t="str">
            <v>ﾊﾞｯｸﾎｳ　油圧式ｸﾛｰﾗ型</v>
          </cell>
          <cell r="D1711" t="str">
            <v>燃料</v>
          </cell>
          <cell r="E1711" t="str">
            <v>軽油，油脂類共</v>
          </cell>
          <cell r="G1711" t="str">
            <v>㍑</v>
          </cell>
          <cell r="H1711">
            <v>2.87</v>
          </cell>
          <cell r="I1711">
            <v>68</v>
          </cell>
          <cell r="J1711">
            <v>195</v>
          </cell>
          <cell r="L1711" t="str">
            <v>補修費を含む。</v>
          </cell>
        </row>
        <row r="1712">
          <cell r="B1712" t="str">
            <v>1.4ｍ3）16.5km以下</v>
          </cell>
        </row>
        <row r="1713">
          <cell r="D1713" t="str">
            <v>運転手（一般）</v>
          </cell>
          <cell r="G1713" t="str">
            <v>人</v>
          </cell>
          <cell r="H1713">
            <v>3.5999999999999997E-2</v>
          </cell>
          <cell r="I1713">
            <v>17000</v>
          </cell>
          <cell r="J1713">
            <v>612</v>
          </cell>
        </row>
        <row r="1715">
          <cell r="D1715" t="str">
            <v>その他</v>
          </cell>
          <cell r="E1715" t="str">
            <v>（労＋雑）×12%</v>
          </cell>
          <cell r="J1715">
            <v>97</v>
          </cell>
        </row>
        <row r="1717">
          <cell r="D1717" t="str">
            <v>計</v>
          </cell>
          <cell r="J1717">
            <v>1497</v>
          </cell>
        </row>
        <row r="1720">
          <cell r="G1720" t="str">
            <v>共用</v>
          </cell>
        </row>
        <row r="1721">
          <cell r="A1721" t="str">
            <v>T033620</v>
          </cell>
          <cell r="B1721" t="str">
            <v>土砂運搬</v>
          </cell>
          <cell r="C1721" t="str">
            <v>ｍ3</v>
          </cell>
          <cell r="D1721" t="str">
            <v>ダンプトラック損料</v>
          </cell>
          <cell r="E1721" t="str">
            <v>１０t車</v>
          </cell>
          <cell r="G1721" t="str">
            <v>日</v>
          </cell>
          <cell r="H1721">
            <v>5.8000000000000003E-2</v>
          </cell>
          <cell r="I1721">
            <v>12900</v>
          </cell>
          <cell r="J1721">
            <v>748</v>
          </cell>
          <cell r="K1721">
            <v>1880</v>
          </cell>
          <cell r="L1721" t="str">
            <v>ダンプトラック損料</v>
          </cell>
        </row>
        <row r="1722">
          <cell r="B1722" t="str">
            <v>（１０t車，ＤＩＤ区間　無し</v>
          </cell>
          <cell r="L1722" t="str">
            <v>はタイヤ損耗費及び</v>
          </cell>
        </row>
        <row r="1723">
          <cell r="B1723" t="str">
            <v>ﾊﾞｯｸﾎｳ　油圧式ｸﾛｰﾗ型</v>
          </cell>
          <cell r="D1723" t="str">
            <v>燃料</v>
          </cell>
          <cell r="E1723" t="str">
            <v>軽油，油脂類共</v>
          </cell>
          <cell r="G1723" t="str">
            <v>㍑</v>
          </cell>
          <cell r="H1723">
            <v>3.58</v>
          </cell>
          <cell r="I1723">
            <v>68</v>
          </cell>
          <cell r="J1723">
            <v>243</v>
          </cell>
          <cell r="L1723" t="str">
            <v>補修費を含む。</v>
          </cell>
        </row>
        <row r="1724">
          <cell r="B1724" t="str">
            <v>1.4ｍ3）23.5km以下</v>
          </cell>
        </row>
        <row r="1725">
          <cell r="D1725" t="str">
            <v>運転手（一般）</v>
          </cell>
          <cell r="G1725" t="str">
            <v>人</v>
          </cell>
          <cell r="H1725">
            <v>4.4999999999999998E-2</v>
          </cell>
          <cell r="I1725">
            <v>17000</v>
          </cell>
          <cell r="J1725">
            <v>765</v>
          </cell>
        </row>
        <row r="1727">
          <cell r="D1727" t="str">
            <v>その他</v>
          </cell>
          <cell r="E1727" t="str">
            <v>（労＋雑）×12%</v>
          </cell>
          <cell r="J1727">
            <v>121</v>
          </cell>
        </row>
        <row r="1729">
          <cell r="D1729" t="str">
            <v>計</v>
          </cell>
          <cell r="J1729">
            <v>1877</v>
          </cell>
        </row>
        <row r="1732">
          <cell r="G1732" t="str">
            <v>共用</v>
          </cell>
        </row>
        <row r="1733">
          <cell r="A1733" t="str">
            <v>T033630</v>
          </cell>
          <cell r="B1733" t="str">
            <v>土砂運搬</v>
          </cell>
          <cell r="C1733" t="str">
            <v>ｍ3</v>
          </cell>
          <cell r="D1733" t="str">
            <v>ダンプトラック損料</v>
          </cell>
          <cell r="E1733" t="str">
            <v>１０t車</v>
          </cell>
          <cell r="G1733" t="str">
            <v>日</v>
          </cell>
          <cell r="H1733">
            <v>7.9000000000000001E-2</v>
          </cell>
          <cell r="I1733">
            <v>12900</v>
          </cell>
          <cell r="J1733">
            <v>1019</v>
          </cell>
          <cell r="K1733">
            <v>2550</v>
          </cell>
          <cell r="L1733" t="str">
            <v>ダンプトラック損料</v>
          </cell>
        </row>
        <row r="1734">
          <cell r="B1734" t="str">
            <v>（１０t車，ＤＩＤ区間　無し</v>
          </cell>
          <cell r="L1734" t="str">
            <v>はタイヤ損耗費及び</v>
          </cell>
        </row>
        <row r="1735">
          <cell r="B1735" t="str">
            <v>ﾊﾞｯｸﾎｳ　油圧式ｸﾛｰﾗ型</v>
          </cell>
          <cell r="D1735" t="str">
            <v>燃料</v>
          </cell>
          <cell r="E1735" t="str">
            <v>軽油，油脂類共</v>
          </cell>
          <cell r="G1735" t="str">
            <v>㍑</v>
          </cell>
          <cell r="H1735">
            <v>4.8600000000000003</v>
          </cell>
          <cell r="I1735">
            <v>68</v>
          </cell>
          <cell r="J1735">
            <v>330</v>
          </cell>
          <cell r="L1735" t="str">
            <v>補修費を含む。</v>
          </cell>
        </row>
        <row r="1736">
          <cell r="B1736" t="str">
            <v>1.4ｍ3）51.5km以下</v>
          </cell>
        </row>
        <row r="1737">
          <cell r="D1737" t="str">
            <v>運転手（一般）</v>
          </cell>
          <cell r="G1737" t="str">
            <v>人</v>
          </cell>
          <cell r="H1737">
            <v>6.0999999999999999E-2</v>
          </cell>
          <cell r="I1737">
            <v>17000</v>
          </cell>
          <cell r="J1737">
            <v>1037</v>
          </cell>
        </row>
        <row r="1739">
          <cell r="D1739" t="str">
            <v>その他</v>
          </cell>
          <cell r="E1739" t="str">
            <v>（労＋雑）×12%</v>
          </cell>
          <cell r="J1739">
            <v>164</v>
          </cell>
        </row>
        <row r="1741">
          <cell r="D1741" t="str">
            <v>計</v>
          </cell>
          <cell r="J1741">
            <v>2550</v>
          </cell>
        </row>
        <row r="1744">
          <cell r="G1744" t="str">
            <v>共用</v>
          </cell>
        </row>
        <row r="1745">
          <cell r="A1745" t="str">
            <v>T033640</v>
          </cell>
          <cell r="B1745" t="str">
            <v>土砂運搬</v>
          </cell>
          <cell r="C1745" t="str">
            <v>ｍ3</v>
          </cell>
          <cell r="D1745" t="str">
            <v>ダンプトラック損料</v>
          </cell>
          <cell r="E1745" t="str">
            <v>１０t車</v>
          </cell>
          <cell r="G1745" t="str">
            <v>日</v>
          </cell>
          <cell r="H1745">
            <v>0.11700000000000001</v>
          </cell>
          <cell r="I1745">
            <v>12900</v>
          </cell>
          <cell r="J1745">
            <v>1509</v>
          </cell>
          <cell r="K1745">
            <v>3790</v>
          </cell>
          <cell r="L1745" t="str">
            <v>ダンプトラック損料</v>
          </cell>
        </row>
        <row r="1746">
          <cell r="B1746" t="str">
            <v>（１０t車，ＤＩＤ区間　無し</v>
          </cell>
          <cell r="L1746" t="str">
            <v>はタイヤ損耗費及び</v>
          </cell>
        </row>
        <row r="1747">
          <cell r="B1747" t="str">
            <v>ﾊﾞｯｸﾎｳ　油圧式ｸﾛｰﾗ型</v>
          </cell>
          <cell r="D1747" t="str">
            <v>燃料</v>
          </cell>
          <cell r="E1747" t="str">
            <v>軽油，油脂類共</v>
          </cell>
          <cell r="G1747" t="str">
            <v>㍑</v>
          </cell>
          <cell r="H1747">
            <v>7.24</v>
          </cell>
          <cell r="I1747">
            <v>68</v>
          </cell>
          <cell r="J1747">
            <v>492</v>
          </cell>
          <cell r="L1747" t="str">
            <v>補修費を含む。</v>
          </cell>
        </row>
        <row r="1748">
          <cell r="B1748" t="str">
            <v>1.4ｍ3）60.0km以下</v>
          </cell>
        </row>
        <row r="1749">
          <cell r="D1749" t="str">
            <v>運転手（一般）</v>
          </cell>
          <cell r="G1749" t="str">
            <v>人</v>
          </cell>
          <cell r="H1749">
            <v>9.0999999999999998E-2</v>
          </cell>
          <cell r="I1749">
            <v>17000</v>
          </cell>
          <cell r="J1749">
            <v>1547</v>
          </cell>
        </row>
        <row r="1751">
          <cell r="D1751" t="str">
            <v>その他</v>
          </cell>
          <cell r="E1751" t="str">
            <v>（労＋雑）×12%</v>
          </cell>
          <cell r="J1751">
            <v>245</v>
          </cell>
        </row>
        <row r="1753">
          <cell r="D1753" t="str">
            <v>計</v>
          </cell>
          <cell r="J1753">
            <v>3793</v>
          </cell>
        </row>
        <row r="1754">
          <cell r="G1754" t="str">
            <v>共用</v>
          </cell>
        </row>
        <row r="1755">
          <cell r="A1755" t="str">
            <v>T033700</v>
          </cell>
          <cell r="B1755" t="str">
            <v>土砂運搬</v>
          </cell>
          <cell r="C1755" t="str">
            <v>ｍ3</v>
          </cell>
          <cell r="D1755" t="str">
            <v>ダンプトラック損料</v>
          </cell>
          <cell r="E1755" t="str">
            <v>１０t車</v>
          </cell>
          <cell r="G1755" t="str">
            <v>日</v>
          </cell>
          <cell r="H1755">
            <v>1.4E-2</v>
          </cell>
          <cell r="I1755">
            <v>12900</v>
          </cell>
          <cell r="J1755">
            <v>181</v>
          </cell>
          <cell r="K1755">
            <v>460</v>
          </cell>
          <cell r="L1755" t="str">
            <v>ダンプトラック損料</v>
          </cell>
        </row>
        <row r="1756">
          <cell r="B1756" t="str">
            <v>（１０t車，ＤＩＤ区間　有り</v>
          </cell>
          <cell r="L1756" t="str">
            <v>はタイヤ損耗費及び</v>
          </cell>
        </row>
        <row r="1757">
          <cell r="B1757" t="str">
            <v>ｸﾗﾑｼｪﾙ　機械ﾛｰﾌﾟ式</v>
          </cell>
          <cell r="D1757" t="str">
            <v>燃料</v>
          </cell>
          <cell r="E1757" t="str">
            <v>軽油，油脂類共</v>
          </cell>
          <cell r="G1757" t="str">
            <v>㍑</v>
          </cell>
          <cell r="H1757">
            <v>0.88</v>
          </cell>
          <cell r="I1757">
            <v>68</v>
          </cell>
          <cell r="J1757">
            <v>60</v>
          </cell>
          <cell r="L1757" t="str">
            <v>補修費を含む。</v>
          </cell>
        </row>
        <row r="1758">
          <cell r="B1758" t="str">
            <v>ｸﾛｰﾗ型0.6ｍ3）0.5km以下</v>
          </cell>
        </row>
        <row r="1759">
          <cell r="D1759" t="str">
            <v>運転手（一般）</v>
          </cell>
          <cell r="G1759" t="str">
            <v>人</v>
          </cell>
          <cell r="H1759">
            <v>1.0999999999999999E-2</v>
          </cell>
          <cell r="I1759">
            <v>17000</v>
          </cell>
          <cell r="J1759">
            <v>187</v>
          </cell>
        </row>
        <row r="1761">
          <cell r="D1761" t="str">
            <v>その他</v>
          </cell>
          <cell r="E1761" t="str">
            <v>（労＋雑）×12%</v>
          </cell>
          <cell r="J1761">
            <v>30</v>
          </cell>
        </row>
        <row r="1763">
          <cell r="D1763" t="str">
            <v>計</v>
          </cell>
          <cell r="J1763">
            <v>458</v>
          </cell>
        </row>
        <row r="1766">
          <cell r="G1766" t="str">
            <v>共用</v>
          </cell>
        </row>
        <row r="1767">
          <cell r="A1767" t="str">
            <v>T033701</v>
          </cell>
          <cell r="B1767" t="str">
            <v>土砂運搬</v>
          </cell>
          <cell r="C1767" t="str">
            <v>ｍ3</v>
          </cell>
          <cell r="D1767" t="str">
            <v>ダンプトラック損料</v>
          </cell>
          <cell r="E1767" t="str">
            <v>１０t車</v>
          </cell>
          <cell r="G1767" t="str">
            <v>日</v>
          </cell>
          <cell r="H1767">
            <v>1.4999999999999999E-2</v>
          </cell>
          <cell r="I1767">
            <v>12900</v>
          </cell>
          <cell r="J1767">
            <v>194</v>
          </cell>
          <cell r="K1767">
            <v>500</v>
          </cell>
          <cell r="L1767" t="str">
            <v>ダンプトラック損料</v>
          </cell>
        </row>
        <row r="1768">
          <cell r="B1768" t="str">
            <v>（１０t車，ＤＩＤ区間　有り</v>
          </cell>
          <cell r="L1768" t="str">
            <v>はタイヤ損耗費及び</v>
          </cell>
        </row>
        <row r="1769">
          <cell r="B1769" t="str">
            <v>ｸﾗﾑｼｪﾙ　機械ﾛｰﾌﾟ式</v>
          </cell>
          <cell r="D1769" t="str">
            <v>燃料</v>
          </cell>
          <cell r="E1769" t="str">
            <v>軽油，油脂類共</v>
          </cell>
          <cell r="G1769" t="str">
            <v>㍑</v>
          </cell>
          <cell r="H1769">
            <v>0.96</v>
          </cell>
          <cell r="I1769">
            <v>68</v>
          </cell>
          <cell r="J1769">
            <v>65</v>
          </cell>
          <cell r="L1769" t="str">
            <v>補修費を含む。</v>
          </cell>
        </row>
        <row r="1770">
          <cell r="B1770" t="str">
            <v>ｸﾛｰﾗ型0.6ｍ3）1.0km以下</v>
          </cell>
        </row>
        <row r="1771">
          <cell r="D1771" t="str">
            <v>運転手（一般）</v>
          </cell>
          <cell r="G1771" t="str">
            <v>人</v>
          </cell>
          <cell r="H1771">
            <v>1.2E-2</v>
          </cell>
          <cell r="I1771">
            <v>17000</v>
          </cell>
          <cell r="J1771">
            <v>204</v>
          </cell>
        </row>
        <row r="1773">
          <cell r="D1773" t="str">
            <v>その他</v>
          </cell>
          <cell r="E1773" t="str">
            <v>（労＋雑）×12%</v>
          </cell>
          <cell r="J1773">
            <v>32</v>
          </cell>
        </row>
        <row r="1775">
          <cell r="D1775" t="str">
            <v>計</v>
          </cell>
          <cell r="J1775">
            <v>495</v>
          </cell>
        </row>
        <row r="1778">
          <cell r="G1778" t="str">
            <v>共用</v>
          </cell>
        </row>
        <row r="1779">
          <cell r="A1779" t="str">
            <v>T033702</v>
          </cell>
          <cell r="B1779" t="str">
            <v>土砂運搬</v>
          </cell>
          <cell r="C1779" t="str">
            <v>ｍ3</v>
          </cell>
          <cell r="D1779" t="str">
            <v>ダンプトラック損料</v>
          </cell>
          <cell r="E1779" t="str">
            <v>１０t車</v>
          </cell>
          <cell r="G1779" t="str">
            <v>日</v>
          </cell>
          <cell r="H1779">
            <v>1.7999999999999999E-2</v>
          </cell>
          <cell r="I1779">
            <v>12900</v>
          </cell>
          <cell r="J1779">
            <v>232</v>
          </cell>
          <cell r="K1779">
            <v>580</v>
          </cell>
          <cell r="L1779" t="str">
            <v>ダンプトラック損料</v>
          </cell>
        </row>
        <row r="1780">
          <cell r="B1780" t="str">
            <v>（１０t車，ＤＩＤ区間　有り</v>
          </cell>
          <cell r="L1780" t="str">
            <v>はタイヤ損耗費及び</v>
          </cell>
        </row>
        <row r="1781">
          <cell r="B1781" t="str">
            <v>ｸﾗﾑｼｪﾙ　機械ﾛｰﾌﾟ式</v>
          </cell>
          <cell r="D1781" t="str">
            <v>燃料</v>
          </cell>
          <cell r="E1781" t="str">
            <v>軽油，油脂類共</v>
          </cell>
          <cell r="G1781" t="str">
            <v>㍑</v>
          </cell>
          <cell r="H1781">
            <v>1.1100000000000001</v>
          </cell>
          <cell r="I1781">
            <v>68</v>
          </cell>
          <cell r="J1781">
            <v>75</v>
          </cell>
          <cell r="L1781" t="str">
            <v>補修費を含む。</v>
          </cell>
        </row>
        <row r="1782">
          <cell r="B1782" t="str">
            <v>ｸﾛｰﾗ型0.6ｍ3）2.0km以下</v>
          </cell>
        </row>
        <row r="1783">
          <cell r="D1783" t="str">
            <v>運転手（一般）</v>
          </cell>
          <cell r="G1783" t="str">
            <v>人</v>
          </cell>
          <cell r="H1783">
            <v>1.4E-2</v>
          </cell>
          <cell r="I1783">
            <v>17000</v>
          </cell>
          <cell r="J1783">
            <v>238</v>
          </cell>
        </row>
        <row r="1785">
          <cell r="D1785" t="str">
            <v>その他</v>
          </cell>
          <cell r="E1785" t="str">
            <v>（労＋雑）×12%</v>
          </cell>
          <cell r="J1785">
            <v>38</v>
          </cell>
        </row>
        <row r="1787">
          <cell r="D1787" t="str">
            <v>計</v>
          </cell>
          <cell r="J1787">
            <v>583</v>
          </cell>
        </row>
        <row r="1790">
          <cell r="G1790" t="str">
            <v>共用</v>
          </cell>
        </row>
        <row r="1791">
          <cell r="A1791" t="str">
            <v>T033703</v>
          </cell>
          <cell r="B1791" t="str">
            <v>土砂運搬</v>
          </cell>
          <cell r="C1791" t="str">
            <v>ｍ3</v>
          </cell>
          <cell r="D1791" t="str">
            <v>ダンプトラック損料</v>
          </cell>
          <cell r="E1791" t="str">
            <v>１０t車</v>
          </cell>
          <cell r="G1791" t="str">
            <v>日</v>
          </cell>
          <cell r="H1791">
            <v>2.1999999999999999E-2</v>
          </cell>
          <cell r="I1791">
            <v>12900</v>
          </cell>
          <cell r="J1791">
            <v>284</v>
          </cell>
          <cell r="K1791">
            <v>710</v>
          </cell>
          <cell r="L1791" t="str">
            <v>ダンプトラック損料</v>
          </cell>
        </row>
        <row r="1792">
          <cell r="B1792" t="str">
            <v>（１０t車，ＤＩＤ区間　有り</v>
          </cell>
          <cell r="L1792" t="str">
            <v>はタイヤ損耗費及び</v>
          </cell>
        </row>
        <row r="1793">
          <cell r="B1793" t="str">
            <v>ｸﾗﾑｼｪﾙ　機械ﾛｰﾌﾟ式</v>
          </cell>
          <cell r="D1793" t="str">
            <v>燃料</v>
          </cell>
          <cell r="E1793" t="str">
            <v>軽油，油脂類共</v>
          </cell>
          <cell r="G1793" t="str">
            <v>㍑</v>
          </cell>
          <cell r="H1793">
            <v>1.35</v>
          </cell>
          <cell r="I1793">
            <v>68</v>
          </cell>
          <cell r="J1793">
            <v>92</v>
          </cell>
          <cell r="L1793" t="str">
            <v>補修費を含む。</v>
          </cell>
        </row>
        <row r="1794">
          <cell r="B1794" t="str">
            <v>ｸﾛｰﾗ型0.6ｍ3）3.5km以下</v>
          </cell>
        </row>
        <row r="1795">
          <cell r="D1795" t="str">
            <v>運転手（一般）</v>
          </cell>
          <cell r="G1795" t="str">
            <v>人</v>
          </cell>
          <cell r="H1795">
            <v>1.7000000000000001E-2</v>
          </cell>
          <cell r="I1795">
            <v>17000</v>
          </cell>
          <cell r="J1795">
            <v>289</v>
          </cell>
        </row>
        <row r="1797">
          <cell r="D1797" t="str">
            <v>その他</v>
          </cell>
          <cell r="E1797" t="str">
            <v>（労＋雑）×12%</v>
          </cell>
          <cell r="J1797">
            <v>46</v>
          </cell>
        </row>
        <row r="1799">
          <cell r="D1799" t="str">
            <v>計</v>
          </cell>
          <cell r="J1799">
            <v>711</v>
          </cell>
        </row>
        <row r="1802">
          <cell r="G1802" t="str">
            <v>共用</v>
          </cell>
        </row>
        <row r="1803">
          <cell r="A1803" t="str">
            <v>T033704</v>
          </cell>
          <cell r="B1803" t="str">
            <v>土砂運搬</v>
          </cell>
          <cell r="C1803" t="str">
            <v>ｍ3</v>
          </cell>
          <cell r="D1803" t="str">
            <v>ダンプトラック損料</v>
          </cell>
          <cell r="E1803" t="str">
            <v>１０t車</v>
          </cell>
          <cell r="G1803" t="str">
            <v>日</v>
          </cell>
          <cell r="H1803">
            <v>2.5999999999999999E-2</v>
          </cell>
          <cell r="I1803">
            <v>12900</v>
          </cell>
          <cell r="J1803">
            <v>335</v>
          </cell>
          <cell r="K1803">
            <v>840</v>
          </cell>
          <cell r="L1803" t="str">
            <v>ダンプトラック損料</v>
          </cell>
        </row>
        <row r="1804">
          <cell r="B1804" t="str">
            <v>（１０t車，ＤＩＤ区間　有り</v>
          </cell>
          <cell r="L1804" t="str">
            <v>はタイヤ損耗費及び</v>
          </cell>
        </row>
        <row r="1805">
          <cell r="B1805" t="str">
            <v>ｸﾗﾑｼｪﾙ　機械ﾛｰﾌﾟ式</v>
          </cell>
          <cell r="D1805" t="str">
            <v>燃料</v>
          </cell>
          <cell r="E1805" t="str">
            <v>軽油，油脂類共</v>
          </cell>
          <cell r="G1805" t="str">
            <v>㍑</v>
          </cell>
          <cell r="H1805">
            <v>1.59</v>
          </cell>
          <cell r="I1805">
            <v>68</v>
          </cell>
          <cell r="J1805">
            <v>108</v>
          </cell>
          <cell r="L1805" t="str">
            <v>補修費を含む。</v>
          </cell>
        </row>
        <row r="1806">
          <cell r="B1806" t="str">
            <v>ｸﾛｰﾗ型0.6ｍ3）4.0km以下</v>
          </cell>
        </row>
        <row r="1807">
          <cell r="D1807" t="str">
            <v>運転手（一般）</v>
          </cell>
          <cell r="G1807" t="str">
            <v>人</v>
          </cell>
          <cell r="H1807">
            <v>0.02</v>
          </cell>
          <cell r="I1807">
            <v>17000</v>
          </cell>
          <cell r="J1807">
            <v>340</v>
          </cell>
        </row>
        <row r="1809">
          <cell r="D1809" t="str">
            <v>その他</v>
          </cell>
          <cell r="E1809" t="str">
            <v>（労＋雑）×12%</v>
          </cell>
          <cell r="J1809">
            <v>54</v>
          </cell>
        </row>
        <row r="1811">
          <cell r="D1811" t="str">
            <v>計</v>
          </cell>
          <cell r="J1811">
            <v>837</v>
          </cell>
        </row>
        <row r="1814">
          <cell r="G1814" t="str">
            <v>共用</v>
          </cell>
        </row>
        <row r="1815">
          <cell r="A1815" t="str">
            <v>T033705</v>
          </cell>
          <cell r="B1815" t="str">
            <v>土砂運搬</v>
          </cell>
          <cell r="C1815" t="str">
            <v>ｍ3</v>
          </cell>
          <cell r="D1815" t="str">
            <v>ダンプトラック損料</v>
          </cell>
          <cell r="E1815" t="str">
            <v>１０t車</v>
          </cell>
          <cell r="G1815" t="str">
            <v>日</v>
          </cell>
          <cell r="H1815">
            <v>0.03</v>
          </cell>
          <cell r="I1815">
            <v>12900</v>
          </cell>
          <cell r="J1815">
            <v>387</v>
          </cell>
          <cell r="K1815">
            <v>960</v>
          </cell>
          <cell r="L1815" t="str">
            <v>ダンプトラック損料</v>
          </cell>
        </row>
        <row r="1816">
          <cell r="B1816" t="str">
            <v>（１０t車，ＤＩＤ区間　有り</v>
          </cell>
          <cell r="L1816" t="str">
            <v>はタイヤ損耗費及び</v>
          </cell>
        </row>
        <row r="1817">
          <cell r="B1817" t="str">
            <v>ｸﾗﾑｼｪﾙ　機械ﾛｰﾌﾟ式</v>
          </cell>
          <cell r="D1817" t="str">
            <v>燃料</v>
          </cell>
          <cell r="E1817" t="str">
            <v>軽油，油脂類共</v>
          </cell>
          <cell r="G1817" t="str">
            <v>㍑</v>
          </cell>
          <cell r="H1817">
            <v>1.83</v>
          </cell>
          <cell r="I1817">
            <v>68</v>
          </cell>
          <cell r="J1817">
            <v>124</v>
          </cell>
          <cell r="L1817" t="str">
            <v>補修費を含む。</v>
          </cell>
        </row>
        <row r="1818">
          <cell r="B1818" t="str">
            <v>ｸﾛｰﾗ型0.6ｍ3）5.0km以下</v>
          </cell>
        </row>
        <row r="1819">
          <cell r="D1819" t="str">
            <v>運転手（一般）</v>
          </cell>
          <cell r="G1819" t="str">
            <v>人</v>
          </cell>
          <cell r="H1819">
            <v>2.3E-2</v>
          </cell>
          <cell r="I1819">
            <v>17000</v>
          </cell>
          <cell r="J1819">
            <v>391</v>
          </cell>
        </row>
        <row r="1821">
          <cell r="D1821" t="str">
            <v>その他</v>
          </cell>
          <cell r="E1821" t="str">
            <v>（労＋雑）×12%</v>
          </cell>
          <cell r="J1821">
            <v>62</v>
          </cell>
        </row>
        <row r="1823">
          <cell r="D1823" t="str">
            <v>計</v>
          </cell>
          <cell r="J1823">
            <v>964</v>
          </cell>
        </row>
        <row r="1824">
          <cell r="G1824" t="str">
            <v>共用</v>
          </cell>
        </row>
        <row r="1825">
          <cell r="A1825" t="str">
            <v>T033706</v>
          </cell>
          <cell r="B1825" t="str">
            <v>土砂運搬</v>
          </cell>
          <cell r="C1825" t="str">
            <v>ｍ3</v>
          </cell>
          <cell r="D1825" t="str">
            <v>ダンプトラック損料</v>
          </cell>
          <cell r="E1825" t="str">
            <v>１０t車</v>
          </cell>
          <cell r="G1825" t="str">
            <v>日</v>
          </cell>
          <cell r="H1825">
            <v>3.4000000000000002E-2</v>
          </cell>
          <cell r="I1825">
            <v>12900</v>
          </cell>
          <cell r="J1825">
            <v>439</v>
          </cell>
          <cell r="K1825">
            <v>1090</v>
          </cell>
          <cell r="L1825" t="str">
            <v>ダンプトラック損料</v>
          </cell>
        </row>
        <row r="1826">
          <cell r="B1826" t="str">
            <v>（１０t車，ＤＩＤ区間　有り</v>
          </cell>
          <cell r="L1826" t="str">
            <v>はタイヤ損耗費及び</v>
          </cell>
        </row>
        <row r="1827">
          <cell r="B1827" t="str">
            <v>ｸﾗﾑｼｪﾙ　機械ﾛｰﾌﾟ式</v>
          </cell>
          <cell r="D1827" t="str">
            <v>燃料</v>
          </cell>
          <cell r="E1827" t="str">
            <v>軽油，油脂類共</v>
          </cell>
          <cell r="G1827" t="str">
            <v>㍑</v>
          </cell>
          <cell r="H1827">
            <v>2.0699999999999998</v>
          </cell>
          <cell r="I1827">
            <v>68</v>
          </cell>
          <cell r="J1827">
            <v>141</v>
          </cell>
          <cell r="L1827" t="str">
            <v>補修費を含む。</v>
          </cell>
        </row>
        <row r="1828">
          <cell r="B1828" t="str">
            <v>ｸﾛｰﾗ型0.6ｍ3）6.5km以下</v>
          </cell>
        </row>
        <row r="1829">
          <cell r="D1829" t="str">
            <v>運転手（一般）</v>
          </cell>
          <cell r="G1829" t="str">
            <v>人</v>
          </cell>
          <cell r="H1829">
            <v>2.5999999999999999E-2</v>
          </cell>
          <cell r="I1829">
            <v>17000</v>
          </cell>
          <cell r="J1829">
            <v>442</v>
          </cell>
        </row>
        <row r="1831">
          <cell r="D1831" t="str">
            <v>その他</v>
          </cell>
          <cell r="E1831" t="str">
            <v>（労＋雑）×12%</v>
          </cell>
          <cell r="J1831">
            <v>70</v>
          </cell>
        </row>
        <row r="1833">
          <cell r="D1833" t="str">
            <v>計</v>
          </cell>
          <cell r="J1833">
            <v>1092</v>
          </cell>
        </row>
        <row r="1836">
          <cell r="G1836" t="str">
            <v>共用</v>
          </cell>
        </row>
        <row r="1837">
          <cell r="A1837" t="str">
            <v>T033707</v>
          </cell>
          <cell r="B1837" t="str">
            <v>土砂運搬</v>
          </cell>
          <cell r="C1837" t="str">
            <v>ｍ3</v>
          </cell>
          <cell r="D1837" t="str">
            <v>ダンプトラック損料</v>
          </cell>
          <cell r="E1837" t="str">
            <v>１０t車</v>
          </cell>
          <cell r="G1837" t="str">
            <v>日</v>
          </cell>
          <cell r="H1837">
            <v>3.9E-2</v>
          </cell>
          <cell r="I1837">
            <v>12900</v>
          </cell>
          <cell r="J1837">
            <v>503</v>
          </cell>
          <cell r="K1837">
            <v>1260</v>
          </cell>
          <cell r="L1837" t="str">
            <v>ダンプトラック損料</v>
          </cell>
        </row>
        <row r="1838">
          <cell r="B1838" t="str">
            <v>（１０t車，ＤＩＤ区間　有り</v>
          </cell>
          <cell r="L1838" t="str">
            <v>はタイヤ損耗費及び</v>
          </cell>
        </row>
        <row r="1839">
          <cell r="B1839" t="str">
            <v>ｸﾗﾑｼｪﾙ　機械ﾛｰﾌﾟ式</v>
          </cell>
          <cell r="D1839" t="str">
            <v>燃料</v>
          </cell>
          <cell r="E1839" t="str">
            <v>軽油，油脂類共</v>
          </cell>
          <cell r="G1839" t="str">
            <v>㍑</v>
          </cell>
          <cell r="H1839">
            <v>2.39</v>
          </cell>
          <cell r="I1839">
            <v>68</v>
          </cell>
          <cell r="J1839">
            <v>163</v>
          </cell>
          <cell r="L1839" t="str">
            <v>補修費を含む。</v>
          </cell>
        </row>
        <row r="1840">
          <cell r="B1840" t="str">
            <v>ｸﾛｰﾗ型0.6ｍ3）8.5km以下</v>
          </cell>
        </row>
        <row r="1841">
          <cell r="D1841" t="str">
            <v>運転手（一般）</v>
          </cell>
          <cell r="G1841" t="str">
            <v>人</v>
          </cell>
          <cell r="H1841">
            <v>0.03</v>
          </cell>
          <cell r="I1841">
            <v>17000</v>
          </cell>
          <cell r="J1841">
            <v>510</v>
          </cell>
        </row>
        <row r="1843">
          <cell r="D1843" t="str">
            <v>その他</v>
          </cell>
          <cell r="E1843" t="str">
            <v>（労＋雑）×12%</v>
          </cell>
          <cell r="J1843">
            <v>81</v>
          </cell>
        </row>
        <row r="1845">
          <cell r="D1845" t="str">
            <v>計</v>
          </cell>
          <cell r="J1845">
            <v>1257</v>
          </cell>
        </row>
        <row r="1848">
          <cell r="G1848" t="str">
            <v>共用</v>
          </cell>
        </row>
        <row r="1849">
          <cell r="A1849" t="str">
            <v>T033716</v>
          </cell>
          <cell r="B1849" t="str">
            <v>土砂運搬</v>
          </cell>
          <cell r="C1849" t="str">
            <v>ｍ3</v>
          </cell>
          <cell r="D1849" t="str">
            <v>ダンプトラック損料</v>
          </cell>
          <cell r="E1849" t="str">
            <v>１０t車</v>
          </cell>
          <cell r="G1849" t="str">
            <v>日</v>
          </cell>
          <cell r="H1849">
            <v>4.5999999999999999E-2</v>
          </cell>
          <cell r="I1849">
            <v>12900</v>
          </cell>
          <cell r="J1849">
            <v>593</v>
          </cell>
          <cell r="K1849">
            <v>1500</v>
          </cell>
          <cell r="L1849" t="str">
            <v>ダンプトラック損料</v>
          </cell>
        </row>
        <row r="1850">
          <cell r="B1850" t="str">
            <v>（１０t車，ＤＩＤ区間　有り</v>
          </cell>
          <cell r="L1850" t="str">
            <v>はタイヤ損耗費及び</v>
          </cell>
        </row>
        <row r="1851">
          <cell r="B1851" t="str">
            <v>ｸﾗﾑｼｪﾙ　機械ﾛｰﾌﾟ式</v>
          </cell>
          <cell r="D1851" t="str">
            <v>燃料</v>
          </cell>
          <cell r="E1851" t="str">
            <v>軽油，油脂類共</v>
          </cell>
          <cell r="G1851" t="str">
            <v>㍑</v>
          </cell>
          <cell r="H1851">
            <v>2.87</v>
          </cell>
          <cell r="I1851">
            <v>68</v>
          </cell>
          <cell r="J1851">
            <v>195</v>
          </cell>
          <cell r="L1851" t="str">
            <v>補修費を含む。</v>
          </cell>
        </row>
        <row r="1852">
          <cell r="B1852" t="str">
            <v>ｸﾛｰﾗ型0.6ｍ3）12.0km以下</v>
          </cell>
        </row>
        <row r="1853">
          <cell r="D1853" t="str">
            <v>運転手（一般）</v>
          </cell>
          <cell r="G1853" t="str">
            <v>人</v>
          </cell>
          <cell r="H1853">
            <v>3.5999999999999997E-2</v>
          </cell>
          <cell r="I1853">
            <v>17000</v>
          </cell>
          <cell r="J1853">
            <v>612</v>
          </cell>
        </row>
        <row r="1855">
          <cell r="D1855" t="str">
            <v>その他</v>
          </cell>
          <cell r="E1855" t="str">
            <v>（労＋雑）×12%</v>
          </cell>
          <cell r="J1855">
            <v>97</v>
          </cell>
        </row>
        <row r="1857">
          <cell r="D1857" t="str">
            <v>計</v>
          </cell>
          <cell r="J1857">
            <v>1497</v>
          </cell>
        </row>
        <row r="1860">
          <cell r="G1860" t="str">
            <v>共用</v>
          </cell>
        </row>
        <row r="1861">
          <cell r="A1861" t="str">
            <v>T033720</v>
          </cell>
          <cell r="B1861" t="str">
            <v>土砂運搬</v>
          </cell>
          <cell r="C1861" t="str">
            <v>ｍ3</v>
          </cell>
          <cell r="D1861" t="str">
            <v>ダンプトラック損料</v>
          </cell>
          <cell r="E1861" t="str">
            <v>１０t車</v>
          </cell>
          <cell r="G1861" t="str">
            <v>日</v>
          </cell>
          <cell r="H1861">
            <v>5.8000000000000003E-2</v>
          </cell>
          <cell r="I1861">
            <v>12900</v>
          </cell>
          <cell r="J1861">
            <v>748</v>
          </cell>
          <cell r="K1861">
            <v>1880</v>
          </cell>
          <cell r="L1861" t="str">
            <v>ダンプトラック損料</v>
          </cell>
        </row>
        <row r="1862">
          <cell r="B1862" t="str">
            <v>（１０t車，ＤＩＤ区間　有り</v>
          </cell>
          <cell r="L1862" t="str">
            <v>はタイヤ損耗費及び</v>
          </cell>
        </row>
        <row r="1863">
          <cell r="B1863" t="str">
            <v>ｸﾗﾑｼｪﾙ　機械ﾛｰﾌﾟ式</v>
          </cell>
          <cell r="D1863" t="str">
            <v>燃料</v>
          </cell>
          <cell r="E1863" t="str">
            <v>軽油，油脂類共</v>
          </cell>
          <cell r="G1863" t="str">
            <v>㍑</v>
          </cell>
          <cell r="H1863">
            <v>3.58</v>
          </cell>
          <cell r="I1863">
            <v>68</v>
          </cell>
          <cell r="J1863">
            <v>243</v>
          </cell>
          <cell r="L1863" t="str">
            <v>補修費を含む。</v>
          </cell>
        </row>
        <row r="1864">
          <cell r="B1864" t="str">
            <v>ｸﾛｰﾗ型0.6ｍ3）17.0km以下</v>
          </cell>
        </row>
        <row r="1865">
          <cell r="D1865" t="str">
            <v>運転手（一般）</v>
          </cell>
          <cell r="G1865" t="str">
            <v>人</v>
          </cell>
          <cell r="H1865">
            <v>4.4999999999999998E-2</v>
          </cell>
          <cell r="I1865">
            <v>17000</v>
          </cell>
          <cell r="J1865">
            <v>765</v>
          </cell>
        </row>
        <row r="1867">
          <cell r="D1867" t="str">
            <v>その他</v>
          </cell>
          <cell r="E1867" t="str">
            <v>（労＋雑）×12%</v>
          </cell>
          <cell r="J1867">
            <v>121</v>
          </cell>
        </row>
        <row r="1869">
          <cell r="D1869" t="str">
            <v>計</v>
          </cell>
          <cell r="J1869">
            <v>1877</v>
          </cell>
        </row>
        <row r="1872">
          <cell r="G1872" t="str">
            <v>共用</v>
          </cell>
        </row>
        <row r="1873">
          <cell r="A1873" t="str">
            <v>T033730</v>
          </cell>
          <cell r="B1873" t="str">
            <v>土砂運搬</v>
          </cell>
          <cell r="C1873" t="str">
            <v>ｍ3</v>
          </cell>
          <cell r="D1873" t="str">
            <v>ダンプトラック損料</v>
          </cell>
          <cell r="E1873" t="str">
            <v>１０t車</v>
          </cell>
          <cell r="G1873" t="str">
            <v>日</v>
          </cell>
          <cell r="H1873">
            <v>7.9000000000000001E-2</v>
          </cell>
          <cell r="I1873">
            <v>12900</v>
          </cell>
          <cell r="J1873">
            <v>1019</v>
          </cell>
          <cell r="K1873">
            <v>2550</v>
          </cell>
          <cell r="L1873" t="str">
            <v>ダンプトラック損料</v>
          </cell>
        </row>
        <row r="1874">
          <cell r="B1874" t="str">
            <v>（１０t車，ＤＩＤ区間　有り</v>
          </cell>
          <cell r="L1874" t="str">
            <v>はタイヤ損耗費及び</v>
          </cell>
        </row>
        <row r="1875">
          <cell r="B1875" t="str">
            <v>ｸﾗﾑｼｪﾙ　機械ﾛｰﾌﾟ式</v>
          </cell>
          <cell r="D1875" t="str">
            <v>燃料</v>
          </cell>
          <cell r="E1875" t="str">
            <v>軽油，油脂類共</v>
          </cell>
          <cell r="G1875" t="str">
            <v>㍑</v>
          </cell>
          <cell r="H1875">
            <v>4.8600000000000003</v>
          </cell>
          <cell r="I1875">
            <v>68</v>
          </cell>
          <cell r="J1875">
            <v>330</v>
          </cell>
          <cell r="L1875" t="str">
            <v>補修費を含む。</v>
          </cell>
        </row>
        <row r="1876">
          <cell r="B1876" t="str">
            <v>ｸﾛｰﾗ型0.6ｍ3）28.0km以下</v>
          </cell>
        </row>
        <row r="1877">
          <cell r="D1877" t="str">
            <v>運転手（一般）</v>
          </cell>
          <cell r="G1877" t="str">
            <v>人</v>
          </cell>
          <cell r="H1877">
            <v>6.0999999999999999E-2</v>
          </cell>
          <cell r="I1877">
            <v>17000</v>
          </cell>
          <cell r="J1877">
            <v>1037</v>
          </cell>
        </row>
        <row r="1879">
          <cell r="D1879" t="str">
            <v>その他</v>
          </cell>
          <cell r="E1879" t="str">
            <v>（労＋雑）×12%</v>
          </cell>
          <cell r="J1879">
            <v>164</v>
          </cell>
        </row>
        <row r="1881">
          <cell r="D1881" t="str">
            <v>計</v>
          </cell>
          <cell r="J1881">
            <v>2550</v>
          </cell>
        </row>
        <row r="1884">
          <cell r="G1884" t="str">
            <v>共用</v>
          </cell>
        </row>
        <row r="1885">
          <cell r="A1885" t="str">
            <v>T033740</v>
          </cell>
          <cell r="B1885" t="str">
            <v>土砂運搬</v>
          </cell>
          <cell r="C1885" t="str">
            <v>ｍ3</v>
          </cell>
          <cell r="D1885" t="str">
            <v>ダンプトラック損料</v>
          </cell>
          <cell r="E1885" t="str">
            <v>１０t車</v>
          </cell>
          <cell r="G1885" t="str">
            <v>日</v>
          </cell>
          <cell r="H1885">
            <v>0.11700000000000001</v>
          </cell>
          <cell r="I1885">
            <v>12900</v>
          </cell>
          <cell r="J1885">
            <v>1509</v>
          </cell>
          <cell r="K1885">
            <v>3790</v>
          </cell>
          <cell r="L1885" t="str">
            <v>ダンプトラック損料</v>
          </cell>
        </row>
        <row r="1886">
          <cell r="B1886" t="str">
            <v>（１０t車，ＤＩＤ区間　有り</v>
          </cell>
          <cell r="L1886" t="str">
            <v>はタイヤ損耗費及び</v>
          </cell>
        </row>
        <row r="1887">
          <cell r="B1887" t="str">
            <v>ｸﾗﾑｼｪﾙ　機械ﾛｰﾌﾟ式</v>
          </cell>
          <cell r="D1887" t="str">
            <v>燃料</v>
          </cell>
          <cell r="E1887" t="str">
            <v>軽油，油脂類共</v>
          </cell>
          <cell r="G1887" t="str">
            <v>㍑</v>
          </cell>
          <cell r="H1887">
            <v>7.24</v>
          </cell>
          <cell r="I1887">
            <v>68</v>
          </cell>
          <cell r="J1887">
            <v>492</v>
          </cell>
          <cell r="L1887" t="str">
            <v>補修費を含む。</v>
          </cell>
        </row>
        <row r="1888">
          <cell r="B1888" t="str">
            <v>ｸﾛｰﾗ型0.6ｍ3）60.0km以下</v>
          </cell>
        </row>
        <row r="1889">
          <cell r="D1889" t="str">
            <v>運転手（一般）</v>
          </cell>
          <cell r="G1889" t="str">
            <v>人</v>
          </cell>
          <cell r="H1889">
            <v>9.0999999999999998E-2</v>
          </cell>
          <cell r="I1889">
            <v>17000</v>
          </cell>
          <cell r="J1889">
            <v>1547</v>
          </cell>
        </row>
        <row r="1891">
          <cell r="D1891" t="str">
            <v>その他</v>
          </cell>
          <cell r="E1891" t="str">
            <v>（労＋雑）×12%</v>
          </cell>
          <cell r="J1891">
            <v>245</v>
          </cell>
        </row>
        <row r="1893">
          <cell r="D1893" t="str">
            <v>計</v>
          </cell>
          <cell r="J1893">
            <v>3793</v>
          </cell>
        </row>
        <row r="1894">
          <cell r="G1894" t="str">
            <v>共用</v>
          </cell>
        </row>
        <row r="1895">
          <cell r="A1895" t="str">
            <v>T033800</v>
          </cell>
          <cell r="B1895" t="str">
            <v>土砂運搬</v>
          </cell>
          <cell r="C1895" t="str">
            <v>ｍ3</v>
          </cell>
          <cell r="D1895" t="str">
            <v>ダンプトラック損料</v>
          </cell>
          <cell r="E1895" t="str">
            <v>１０t車</v>
          </cell>
          <cell r="G1895" t="str">
            <v>日</v>
          </cell>
          <cell r="H1895">
            <v>1.4E-2</v>
          </cell>
          <cell r="I1895">
            <v>12900</v>
          </cell>
          <cell r="J1895">
            <v>181</v>
          </cell>
          <cell r="K1895">
            <v>460</v>
          </cell>
          <cell r="L1895" t="str">
            <v>ダンプトラック損料</v>
          </cell>
        </row>
        <row r="1896">
          <cell r="B1896" t="str">
            <v>（１０t車，ＤＩＤ区間　無し</v>
          </cell>
          <cell r="L1896" t="str">
            <v>はタイヤ損耗費及び</v>
          </cell>
        </row>
        <row r="1897">
          <cell r="B1897" t="str">
            <v>ｸﾗﾑｼｪﾙ　機械ﾛｰﾌﾟ式</v>
          </cell>
          <cell r="D1897" t="str">
            <v>燃料</v>
          </cell>
          <cell r="E1897" t="str">
            <v>軽油，油脂類共</v>
          </cell>
          <cell r="G1897" t="str">
            <v>㍑</v>
          </cell>
          <cell r="H1897">
            <v>0.88</v>
          </cell>
          <cell r="I1897">
            <v>68</v>
          </cell>
          <cell r="J1897">
            <v>60</v>
          </cell>
          <cell r="L1897" t="str">
            <v>補修費を含む。</v>
          </cell>
        </row>
        <row r="1898">
          <cell r="B1898" t="str">
            <v>ｸﾛｰﾗ型0.6ｍ3）0.5km以下</v>
          </cell>
        </row>
        <row r="1899">
          <cell r="D1899" t="str">
            <v>運転手（一般）</v>
          </cell>
          <cell r="G1899" t="str">
            <v>人</v>
          </cell>
          <cell r="H1899">
            <v>1.0999999999999999E-2</v>
          </cell>
          <cell r="I1899">
            <v>17000</v>
          </cell>
          <cell r="J1899">
            <v>187</v>
          </cell>
        </row>
        <row r="1901">
          <cell r="D1901" t="str">
            <v>その他</v>
          </cell>
          <cell r="E1901" t="str">
            <v>（労＋雑）×12%</v>
          </cell>
          <cell r="J1901">
            <v>30</v>
          </cell>
        </row>
        <row r="1903">
          <cell r="D1903" t="str">
            <v>計</v>
          </cell>
          <cell r="J1903">
            <v>458</v>
          </cell>
        </row>
        <row r="1906">
          <cell r="G1906" t="str">
            <v>共用</v>
          </cell>
        </row>
        <row r="1907">
          <cell r="A1907" t="str">
            <v>T033801</v>
          </cell>
          <cell r="B1907" t="str">
            <v>土砂運搬</v>
          </cell>
          <cell r="C1907" t="str">
            <v>ｍ3</v>
          </cell>
          <cell r="D1907" t="str">
            <v>ダンプトラック損料</v>
          </cell>
          <cell r="E1907" t="str">
            <v>１０t車</v>
          </cell>
          <cell r="G1907" t="str">
            <v>日</v>
          </cell>
          <cell r="H1907">
            <v>1.4999999999999999E-2</v>
          </cell>
          <cell r="I1907">
            <v>12900</v>
          </cell>
          <cell r="J1907">
            <v>194</v>
          </cell>
          <cell r="K1907">
            <v>500</v>
          </cell>
          <cell r="L1907" t="str">
            <v>ダンプトラック損料</v>
          </cell>
        </row>
        <row r="1908">
          <cell r="B1908" t="str">
            <v>（１０t車，ＤＩＤ区間　無し</v>
          </cell>
          <cell r="L1908" t="str">
            <v>はタイヤ損耗費及び</v>
          </cell>
        </row>
        <row r="1909">
          <cell r="B1909" t="str">
            <v>ｸﾗﾑｼｪﾙ　機械ﾛｰﾌﾟ式</v>
          </cell>
          <cell r="D1909" t="str">
            <v>燃料</v>
          </cell>
          <cell r="E1909" t="str">
            <v>軽油，油脂類共</v>
          </cell>
          <cell r="G1909" t="str">
            <v>㍑</v>
          </cell>
          <cell r="H1909">
            <v>0.96</v>
          </cell>
          <cell r="I1909">
            <v>68</v>
          </cell>
          <cell r="J1909">
            <v>65</v>
          </cell>
          <cell r="L1909" t="str">
            <v>補修費を含む。</v>
          </cell>
        </row>
        <row r="1910">
          <cell r="B1910" t="str">
            <v>ｸﾛｰﾗ型0.6ｍ3）1.0km以下</v>
          </cell>
        </row>
        <row r="1911">
          <cell r="D1911" t="str">
            <v>運転手（一般）</v>
          </cell>
          <cell r="G1911" t="str">
            <v>人</v>
          </cell>
          <cell r="H1911">
            <v>1.2E-2</v>
          </cell>
          <cell r="I1911">
            <v>17000</v>
          </cell>
          <cell r="J1911">
            <v>204</v>
          </cell>
        </row>
        <row r="1913">
          <cell r="D1913" t="str">
            <v>その他</v>
          </cell>
          <cell r="E1913" t="str">
            <v>（労＋雑）×12%</v>
          </cell>
          <cell r="J1913">
            <v>32</v>
          </cell>
        </row>
        <row r="1915">
          <cell r="D1915" t="str">
            <v>計</v>
          </cell>
          <cell r="J1915">
            <v>495</v>
          </cell>
        </row>
        <row r="1918">
          <cell r="G1918" t="str">
            <v>共用</v>
          </cell>
        </row>
        <row r="1919">
          <cell r="A1919" t="str">
            <v>T033802</v>
          </cell>
          <cell r="B1919" t="str">
            <v>土砂運搬</v>
          </cell>
          <cell r="C1919" t="str">
            <v>ｍ3</v>
          </cell>
          <cell r="D1919" t="str">
            <v>ダンプトラック損料</v>
          </cell>
          <cell r="E1919" t="str">
            <v>１０t車</v>
          </cell>
          <cell r="G1919" t="str">
            <v>日</v>
          </cell>
          <cell r="H1919">
            <v>1.7999999999999999E-2</v>
          </cell>
          <cell r="I1919">
            <v>12900</v>
          </cell>
          <cell r="J1919">
            <v>232</v>
          </cell>
          <cell r="K1919">
            <v>580</v>
          </cell>
          <cell r="L1919" t="str">
            <v>ダンプトラック損料</v>
          </cell>
        </row>
        <row r="1920">
          <cell r="B1920" t="str">
            <v>（１０t車，ＤＩＤ区間　無し</v>
          </cell>
          <cell r="L1920" t="str">
            <v>はタイヤ損耗費及び</v>
          </cell>
        </row>
        <row r="1921">
          <cell r="B1921" t="str">
            <v>ｸﾗﾑｼｪﾙ　機械ﾛｰﾌﾟ式</v>
          </cell>
          <cell r="D1921" t="str">
            <v>燃料</v>
          </cell>
          <cell r="E1921" t="str">
            <v>軽油，油脂類共</v>
          </cell>
          <cell r="G1921" t="str">
            <v>㍑</v>
          </cell>
          <cell r="H1921">
            <v>1.1100000000000001</v>
          </cell>
          <cell r="I1921">
            <v>68</v>
          </cell>
          <cell r="J1921">
            <v>75</v>
          </cell>
          <cell r="L1921" t="str">
            <v>補修費を含む。</v>
          </cell>
        </row>
        <row r="1922">
          <cell r="B1922" t="str">
            <v>ｸﾛｰﾗ型0.6ｍ3）2.0km以下</v>
          </cell>
        </row>
        <row r="1923">
          <cell r="D1923" t="str">
            <v>運転手（一般）</v>
          </cell>
          <cell r="G1923" t="str">
            <v>人</v>
          </cell>
          <cell r="H1923">
            <v>1.4E-2</v>
          </cell>
          <cell r="I1923">
            <v>17000</v>
          </cell>
          <cell r="J1923">
            <v>238</v>
          </cell>
        </row>
        <row r="1925">
          <cell r="D1925" t="str">
            <v>その他</v>
          </cell>
          <cell r="E1925" t="str">
            <v>（労＋雑）×12%</v>
          </cell>
          <cell r="J1925">
            <v>38</v>
          </cell>
        </row>
        <row r="1927">
          <cell r="D1927" t="str">
            <v>計</v>
          </cell>
          <cell r="J1927">
            <v>583</v>
          </cell>
        </row>
        <row r="1930">
          <cell r="G1930" t="str">
            <v>共用</v>
          </cell>
        </row>
        <row r="1931">
          <cell r="A1931" t="str">
            <v>T033803</v>
          </cell>
          <cell r="B1931" t="str">
            <v>土砂運搬</v>
          </cell>
          <cell r="C1931" t="str">
            <v>ｍ3</v>
          </cell>
          <cell r="D1931" t="str">
            <v>ダンプトラック損料</v>
          </cell>
          <cell r="E1931" t="str">
            <v>１０t車</v>
          </cell>
          <cell r="G1931" t="str">
            <v>日</v>
          </cell>
          <cell r="H1931">
            <v>2.1999999999999999E-2</v>
          </cell>
          <cell r="I1931">
            <v>12900</v>
          </cell>
          <cell r="J1931">
            <v>284</v>
          </cell>
          <cell r="K1931">
            <v>710</v>
          </cell>
          <cell r="L1931" t="str">
            <v>ダンプトラック損料</v>
          </cell>
        </row>
        <row r="1932">
          <cell r="B1932" t="str">
            <v>（１０t車，ＤＩＤ区間　無し</v>
          </cell>
          <cell r="L1932" t="str">
            <v>はタイヤ損耗費及び</v>
          </cell>
        </row>
        <row r="1933">
          <cell r="B1933" t="str">
            <v>ｸﾗﾑｼｪﾙ　機械ﾛｰﾌﾟ式</v>
          </cell>
          <cell r="D1933" t="str">
            <v>燃料</v>
          </cell>
          <cell r="E1933" t="str">
            <v>軽油，油脂類共</v>
          </cell>
          <cell r="G1933" t="str">
            <v>㍑</v>
          </cell>
          <cell r="H1933">
            <v>1.35</v>
          </cell>
          <cell r="I1933">
            <v>68</v>
          </cell>
          <cell r="J1933">
            <v>92</v>
          </cell>
          <cell r="L1933" t="str">
            <v>補修費を含む。</v>
          </cell>
        </row>
        <row r="1934">
          <cell r="B1934" t="str">
            <v>ｸﾛｰﾗ型0.6ｍ3）3.5km以下</v>
          </cell>
        </row>
        <row r="1935">
          <cell r="D1935" t="str">
            <v>運転手（一般）</v>
          </cell>
          <cell r="G1935" t="str">
            <v>人</v>
          </cell>
          <cell r="H1935">
            <v>1.7000000000000001E-2</v>
          </cell>
          <cell r="I1935">
            <v>17000</v>
          </cell>
          <cell r="J1935">
            <v>289</v>
          </cell>
        </row>
        <row r="1937">
          <cell r="D1937" t="str">
            <v>その他</v>
          </cell>
          <cell r="E1937" t="str">
            <v>（労＋雑）×12%</v>
          </cell>
          <cell r="J1937">
            <v>46</v>
          </cell>
        </row>
        <row r="1939">
          <cell r="D1939" t="str">
            <v>計</v>
          </cell>
          <cell r="J1939">
            <v>711</v>
          </cell>
        </row>
        <row r="1942">
          <cell r="G1942" t="str">
            <v>共用</v>
          </cell>
        </row>
        <row r="1943">
          <cell r="A1943" t="str">
            <v>T033804</v>
          </cell>
          <cell r="B1943" t="str">
            <v>土砂運搬</v>
          </cell>
          <cell r="C1943" t="str">
            <v>ｍ3</v>
          </cell>
          <cell r="D1943" t="str">
            <v>ダンプトラック損料</v>
          </cell>
          <cell r="E1943" t="str">
            <v>１０t車</v>
          </cell>
          <cell r="G1943" t="str">
            <v>日</v>
          </cell>
          <cell r="H1943">
            <v>2.5999999999999999E-2</v>
          </cell>
          <cell r="I1943">
            <v>12900</v>
          </cell>
          <cell r="J1943">
            <v>335</v>
          </cell>
          <cell r="K1943">
            <v>840</v>
          </cell>
          <cell r="L1943" t="str">
            <v>ダンプトラック損料</v>
          </cell>
        </row>
        <row r="1944">
          <cell r="B1944" t="str">
            <v>（１０t車，ＤＩＤ区間　無し</v>
          </cell>
          <cell r="L1944" t="str">
            <v>はタイヤ損耗費及び</v>
          </cell>
        </row>
        <row r="1945">
          <cell r="B1945" t="str">
            <v>ｸﾗﾑｼｪﾙ　機械ﾛｰﾌﾟ式</v>
          </cell>
          <cell r="D1945" t="str">
            <v>燃料</v>
          </cell>
          <cell r="E1945" t="str">
            <v>軽油，油脂類共</v>
          </cell>
          <cell r="G1945" t="str">
            <v>㍑</v>
          </cell>
          <cell r="H1945">
            <v>1.59</v>
          </cell>
          <cell r="I1945">
            <v>68</v>
          </cell>
          <cell r="J1945">
            <v>108</v>
          </cell>
          <cell r="L1945" t="str">
            <v>補修費を含む。</v>
          </cell>
        </row>
        <row r="1946">
          <cell r="B1946" t="str">
            <v>ｸﾛｰﾗ型0.6ｍ3）4.5km以下</v>
          </cell>
        </row>
        <row r="1947">
          <cell r="D1947" t="str">
            <v>運転手（一般）</v>
          </cell>
          <cell r="G1947" t="str">
            <v>人</v>
          </cell>
          <cell r="H1947">
            <v>0.02</v>
          </cell>
          <cell r="I1947">
            <v>17000</v>
          </cell>
          <cell r="J1947">
            <v>340</v>
          </cell>
        </row>
        <row r="1949">
          <cell r="D1949" t="str">
            <v>その他</v>
          </cell>
          <cell r="E1949" t="str">
            <v>（労＋雑）×12%</v>
          </cell>
          <cell r="J1949">
            <v>54</v>
          </cell>
        </row>
        <row r="1951">
          <cell r="D1951" t="str">
            <v>計</v>
          </cell>
          <cell r="J1951">
            <v>837</v>
          </cell>
        </row>
        <row r="1954">
          <cell r="G1954" t="str">
            <v>共用</v>
          </cell>
        </row>
        <row r="1955">
          <cell r="A1955" t="str">
            <v>T033805</v>
          </cell>
          <cell r="B1955" t="str">
            <v>土砂運搬</v>
          </cell>
          <cell r="C1955" t="str">
            <v>ｍ3</v>
          </cell>
          <cell r="D1955" t="str">
            <v>ダンプトラック損料</v>
          </cell>
          <cell r="E1955" t="str">
            <v>１０t車</v>
          </cell>
          <cell r="G1955" t="str">
            <v>日</v>
          </cell>
          <cell r="H1955">
            <v>0.03</v>
          </cell>
          <cell r="I1955">
            <v>12900</v>
          </cell>
          <cell r="J1955">
            <v>387</v>
          </cell>
          <cell r="K1955">
            <v>960</v>
          </cell>
          <cell r="L1955" t="str">
            <v>ダンプトラック損料</v>
          </cell>
        </row>
        <row r="1956">
          <cell r="B1956" t="str">
            <v>（１０t車，ＤＩＤ区間　無し</v>
          </cell>
          <cell r="L1956" t="str">
            <v>はタイヤ損耗費及び</v>
          </cell>
        </row>
        <row r="1957">
          <cell r="B1957" t="str">
            <v>ｸﾗﾑｼｪﾙ　機械ﾛｰﾌﾟ式</v>
          </cell>
          <cell r="D1957" t="str">
            <v>燃料</v>
          </cell>
          <cell r="E1957" t="str">
            <v>軽油，油脂類共</v>
          </cell>
          <cell r="G1957" t="str">
            <v>㍑</v>
          </cell>
          <cell r="H1957">
            <v>1.83</v>
          </cell>
          <cell r="I1957">
            <v>68</v>
          </cell>
          <cell r="J1957">
            <v>124</v>
          </cell>
          <cell r="L1957" t="str">
            <v>補修費を含む。</v>
          </cell>
        </row>
        <row r="1958">
          <cell r="B1958" t="str">
            <v>ｸﾛｰﾗ型0.6ｍ3）5.5km以下</v>
          </cell>
        </row>
        <row r="1959">
          <cell r="D1959" t="str">
            <v>運転手（一般）</v>
          </cell>
          <cell r="G1959" t="str">
            <v>人</v>
          </cell>
          <cell r="H1959">
            <v>2.3E-2</v>
          </cell>
          <cell r="I1959">
            <v>17000</v>
          </cell>
          <cell r="J1959">
            <v>391</v>
          </cell>
        </row>
        <row r="1961">
          <cell r="D1961" t="str">
            <v>その他</v>
          </cell>
          <cell r="E1961" t="str">
            <v>（労＋雑）×12%</v>
          </cell>
          <cell r="J1961">
            <v>62</v>
          </cell>
        </row>
        <row r="1963">
          <cell r="D1963" t="str">
            <v>計</v>
          </cell>
          <cell r="J1963">
            <v>964</v>
          </cell>
        </row>
        <row r="1964">
          <cell r="G1964" t="str">
            <v>共用</v>
          </cell>
        </row>
        <row r="1965">
          <cell r="A1965" t="str">
            <v>T033806</v>
          </cell>
          <cell r="B1965" t="str">
            <v>土砂運搬</v>
          </cell>
          <cell r="C1965" t="str">
            <v>ｍ3</v>
          </cell>
          <cell r="D1965" t="str">
            <v>ダンプトラック損料</v>
          </cell>
          <cell r="E1965" t="str">
            <v>１０t車</v>
          </cell>
          <cell r="G1965" t="str">
            <v>日</v>
          </cell>
          <cell r="H1965">
            <v>3.4000000000000002E-2</v>
          </cell>
          <cell r="I1965">
            <v>12900</v>
          </cell>
          <cell r="J1965">
            <v>439</v>
          </cell>
          <cell r="K1965">
            <v>1090</v>
          </cell>
          <cell r="L1965" t="str">
            <v>ダンプトラック損料</v>
          </cell>
        </row>
        <row r="1966">
          <cell r="B1966" t="str">
            <v>（１０t車，ＤＩＤ区間　無し</v>
          </cell>
          <cell r="L1966" t="str">
            <v>はタイヤ損耗費及び</v>
          </cell>
        </row>
        <row r="1967">
          <cell r="B1967" t="str">
            <v>ｸﾗﾑｼｪﾙ　機械ﾛｰﾌﾟ式</v>
          </cell>
          <cell r="D1967" t="str">
            <v>燃料</v>
          </cell>
          <cell r="E1967" t="str">
            <v>軽油，油脂類共</v>
          </cell>
          <cell r="G1967" t="str">
            <v>㍑</v>
          </cell>
          <cell r="H1967">
            <v>2.0699999999999998</v>
          </cell>
          <cell r="I1967">
            <v>68</v>
          </cell>
          <cell r="J1967">
            <v>141</v>
          </cell>
          <cell r="L1967" t="str">
            <v>補修費を含む。</v>
          </cell>
        </row>
        <row r="1968">
          <cell r="B1968" t="str">
            <v>ｸﾛｰﾗ型0.6ｍ3）7.0km以下</v>
          </cell>
        </row>
        <row r="1969">
          <cell r="D1969" t="str">
            <v>運転手（一般）</v>
          </cell>
          <cell r="G1969" t="str">
            <v>人</v>
          </cell>
          <cell r="H1969">
            <v>2.5999999999999999E-2</v>
          </cell>
          <cell r="I1969">
            <v>17000</v>
          </cell>
          <cell r="J1969">
            <v>442</v>
          </cell>
        </row>
        <row r="1971">
          <cell r="D1971" t="str">
            <v>その他</v>
          </cell>
          <cell r="E1971" t="str">
            <v>（労＋雑）×12%</v>
          </cell>
          <cell r="J1971">
            <v>70</v>
          </cell>
        </row>
        <row r="1973">
          <cell r="D1973" t="str">
            <v>計</v>
          </cell>
          <cell r="J1973">
            <v>1092</v>
          </cell>
        </row>
        <row r="1976">
          <cell r="G1976" t="str">
            <v>共用</v>
          </cell>
        </row>
        <row r="1977">
          <cell r="A1977" t="str">
            <v>T033807</v>
          </cell>
          <cell r="B1977" t="str">
            <v>土砂運搬</v>
          </cell>
          <cell r="C1977" t="str">
            <v>ｍ3</v>
          </cell>
          <cell r="D1977" t="str">
            <v>ダンプトラック損料</v>
          </cell>
          <cell r="E1977" t="str">
            <v>１０t車</v>
          </cell>
          <cell r="G1977" t="str">
            <v>日</v>
          </cell>
          <cell r="H1977">
            <v>3.9E-2</v>
          </cell>
          <cell r="I1977">
            <v>12900</v>
          </cell>
          <cell r="J1977">
            <v>503</v>
          </cell>
          <cell r="K1977">
            <v>1260</v>
          </cell>
          <cell r="L1977" t="str">
            <v>ダンプトラック損料</v>
          </cell>
        </row>
        <row r="1978">
          <cell r="B1978" t="str">
            <v>（１０t車，ＤＩＤ区間　無し</v>
          </cell>
          <cell r="L1978" t="str">
            <v>はタイヤ損耗費及び</v>
          </cell>
        </row>
        <row r="1979">
          <cell r="B1979" t="str">
            <v>ｸﾗﾑｼｪﾙ　機械ﾛｰﾌﾟ式</v>
          </cell>
          <cell r="D1979" t="str">
            <v>燃料</v>
          </cell>
          <cell r="E1979" t="str">
            <v>軽油，油脂類共</v>
          </cell>
          <cell r="G1979" t="str">
            <v>㍑</v>
          </cell>
          <cell r="H1979">
            <v>2.39</v>
          </cell>
          <cell r="I1979">
            <v>68</v>
          </cell>
          <cell r="J1979">
            <v>163</v>
          </cell>
          <cell r="L1979" t="str">
            <v>補修費を含む。</v>
          </cell>
        </row>
        <row r="1980">
          <cell r="B1980" t="str">
            <v>ｸﾛｰﾗ型0.6ｍ3）9.5km以下</v>
          </cell>
        </row>
        <row r="1981">
          <cell r="D1981" t="str">
            <v>運転手（一般）</v>
          </cell>
          <cell r="G1981" t="str">
            <v>人</v>
          </cell>
          <cell r="H1981">
            <v>0.03</v>
          </cell>
          <cell r="I1981">
            <v>17000</v>
          </cell>
          <cell r="J1981">
            <v>510</v>
          </cell>
        </row>
        <row r="1983">
          <cell r="D1983" t="str">
            <v>その他</v>
          </cell>
          <cell r="E1983" t="str">
            <v>（労＋雑）×12%</v>
          </cell>
          <cell r="J1983">
            <v>81</v>
          </cell>
        </row>
        <row r="1985">
          <cell r="D1985" t="str">
            <v>計</v>
          </cell>
          <cell r="J1985">
            <v>1257</v>
          </cell>
        </row>
        <row r="1988">
          <cell r="G1988" t="str">
            <v>共用</v>
          </cell>
        </row>
        <row r="1989">
          <cell r="A1989" t="str">
            <v>T033816</v>
          </cell>
          <cell r="B1989" t="str">
            <v>土砂運搬</v>
          </cell>
          <cell r="C1989" t="str">
            <v>ｍ3</v>
          </cell>
          <cell r="D1989" t="str">
            <v>ダンプトラック損料</v>
          </cell>
          <cell r="E1989" t="str">
            <v>１０t車</v>
          </cell>
          <cell r="G1989" t="str">
            <v>日</v>
          </cell>
          <cell r="H1989">
            <v>4.5999999999999999E-2</v>
          </cell>
          <cell r="I1989">
            <v>12900</v>
          </cell>
          <cell r="J1989">
            <v>593</v>
          </cell>
          <cell r="K1989">
            <v>1500</v>
          </cell>
          <cell r="L1989" t="str">
            <v>ダンプトラック損料</v>
          </cell>
        </row>
        <row r="1990">
          <cell r="B1990" t="str">
            <v>（１０t車，ＤＩＤ区間　無し</v>
          </cell>
          <cell r="L1990" t="str">
            <v>はタイヤ損耗費及び</v>
          </cell>
        </row>
        <row r="1991">
          <cell r="B1991" t="str">
            <v>ｸﾗﾑｼｪﾙ　機械ﾛｰﾌﾟ式</v>
          </cell>
          <cell r="D1991" t="str">
            <v>燃料</v>
          </cell>
          <cell r="E1991" t="str">
            <v>軽油，油脂類共</v>
          </cell>
          <cell r="G1991" t="str">
            <v>㍑</v>
          </cell>
          <cell r="H1991">
            <v>2.87</v>
          </cell>
          <cell r="I1991">
            <v>68</v>
          </cell>
          <cell r="J1991">
            <v>195</v>
          </cell>
          <cell r="L1991" t="str">
            <v>補修費を含む。</v>
          </cell>
        </row>
        <row r="1992">
          <cell r="B1992" t="str">
            <v>ｸﾛｰﾗ型0.6ｍ3）13.0km以下</v>
          </cell>
        </row>
        <row r="1993">
          <cell r="D1993" t="str">
            <v>運転手（一般）</v>
          </cell>
          <cell r="G1993" t="str">
            <v>人</v>
          </cell>
          <cell r="H1993">
            <v>3.5999999999999997E-2</v>
          </cell>
          <cell r="I1993">
            <v>17000</v>
          </cell>
          <cell r="J1993">
            <v>612</v>
          </cell>
        </row>
        <row r="1995">
          <cell r="D1995" t="str">
            <v>その他</v>
          </cell>
          <cell r="E1995" t="str">
            <v>（労＋雑）×12%</v>
          </cell>
          <cell r="J1995">
            <v>97</v>
          </cell>
        </row>
        <row r="1997">
          <cell r="D1997" t="str">
            <v>計</v>
          </cell>
          <cell r="J1997">
            <v>1497</v>
          </cell>
        </row>
        <row r="2000">
          <cell r="G2000" t="str">
            <v>共用</v>
          </cell>
        </row>
        <row r="2001">
          <cell r="A2001" t="str">
            <v>T033820</v>
          </cell>
          <cell r="B2001" t="str">
            <v>土砂運搬</v>
          </cell>
          <cell r="C2001" t="str">
            <v>ｍ3</v>
          </cell>
          <cell r="D2001" t="str">
            <v>ダンプトラック損料</v>
          </cell>
          <cell r="E2001" t="str">
            <v>１０t車</v>
          </cell>
          <cell r="G2001" t="str">
            <v>日</v>
          </cell>
          <cell r="H2001">
            <v>5.8000000000000003E-2</v>
          </cell>
          <cell r="I2001">
            <v>12900</v>
          </cell>
          <cell r="J2001">
            <v>748</v>
          </cell>
          <cell r="K2001">
            <v>1880</v>
          </cell>
          <cell r="L2001" t="str">
            <v>ダンプトラック損料</v>
          </cell>
        </row>
        <row r="2002">
          <cell r="B2002" t="str">
            <v>（１０t車，ＤＩＤ区間　無し</v>
          </cell>
          <cell r="L2002" t="str">
            <v>はタイヤ損耗費及び</v>
          </cell>
        </row>
        <row r="2003">
          <cell r="B2003" t="str">
            <v>ｸﾗﾑｼｪﾙ　機械ﾛｰﾌﾟ式</v>
          </cell>
          <cell r="D2003" t="str">
            <v>燃料</v>
          </cell>
          <cell r="E2003" t="str">
            <v>軽油，油脂類共</v>
          </cell>
          <cell r="G2003" t="str">
            <v>㍑</v>
          </cell>
          <cell r="H2003">
            <v>3.58</v>
          </cell>
          <cell r="I2003">
            <v>68</v>
          </cell>
          <cell r="J2003">
            <v>243</v>
          </cell>
          <cell r="L2003" t="str">
            <v>補修費を含む。</v>
          </cell>
        </row>
        <row r="2004">
          <cell r="B2004" t="str">
            <v>ｸﾛｰﾗ型0.6ｍ3）19.5km以下</v>
          </cell>
        </row>
        <row r="2005">
          <cell r="D2005" t="str">
            <v>運転手（一般）</v>
          </cell>
          <cell r="G2005" t="str">
            <v>人</v>
          </cell>
          <cell r="H2005">
            <v>4.4999999999999998E-2</v>
          </cell>
          <cell r="I2005">
            <v>17000</v>
          </cell>
          <cell r="J2005">
            <v>765</v>
          </cell>
        </row>
        <row r="2007">
          <cell r="D2007" t="str">
            <v>その他</v>
          </cell>
          <cell r="E2007" t="str">
            <v>（労＋雑）×12%</v>
          </cell>
          <cell r="J2007">
            <v>121</v>
          </cell>
        </row>
        <row r="2009">
          <cell r="D2009" t="str">
            <v>計</v>
          </cell>
          <cell r="J2009">
            <v>1877</v>
          </cell>
        </row>
        <row r="2012">
          <cell r="G2012" t="str">
            <v>共用</v>
          </cell>
        </row>
        <row r="2013">
          <cell r="A2013" t="str">
            <v>T033830</v>
          </cell>
          <cell r="B2013" t="str">
            <v>土砂運搬</v>
          </cell>
          <cell r="C2013" t="str">
            <v>ｍ3</v>
          </cell>
          <cell r="D2013" t="str">
            <v>ダンプトラック損料</v>
          </cell>
          <cell r="E2013" t="str">
            <v>１０t車</v>
          </cell>
          <cell r="G2013" t="str">
            <v>日</v>
          </cell>
          <cell r="H2013">
            <v>7.9000000000000001E-2</v>
          </cell>
          <cell r="I2013">
            <v>12900</v>
          </cell>
          <cell r="J2013">
            <v>1019</v>
          </cell>
          <cell r="K2013">
            <v>2550</v>
          </cell>
          <cell r="L2013" t="str">
            <v>ダンプトラック損料</v>
          </cell>
        </row>
        <row r="2014">
          <cell r="B2014" t="str">
            <v>（１０t車，ＤＩＤ区間　無し</v>
          </cell>
          <cell r="L2014" t="str">
            <v>はタイヤ損耗費及び</v>
          </cell>
        </row>
        <row r="2015">
          <cell r="B2015" t="str">
            <v>ｸﾗﾑｼｪﾙ　機械ﾛｰﾌﾟ式</v>
          </cell>
          <cell r="D2015" t="str">
            <v>燃料</v>
          </cell>
          <cell r="E2015" t="str">
            <v>軽油，油脂類共</v>
          </cell>
          <cell r="G2015" t="str">
            <v>㍑</v>
          </cell>
          <cell r="H2015">
            <v>4.8600000000000003</v>
          </cell>
          <cell r="I2015">
            <v>68</v>
          </cell>
          <cell r="J2015">
            <v>330</v>
          </cell>
          <cell r="L2015" t="str">
            <v>補修費を含む。</v>
          </cell>
        </row>
        <row r="2016">
          <cell r="B2016" t="str">
            <v>ｸﾛｰﾗ型0.6ｍ3）37.5km以下</v>
          </cell>
        </row>
        <row r="2017">
          <cell r="D2017" t="str">
            <v>運転手（一般）</v>
          </cell>
          <cell r="G2017" t="str">
            <v>人</v>
          </cell>
          <cell r="H2017">
            <v>6.0999999999999999E-2</v>
          </cell>
          <cell r="I2017">
            <v>17000</v>
          </cell>
          <cell r="J2017">
            <v>1037</v>
          </cell>
        </row>
        <row r="2019">
          <cell r="D2019" t="str">
            <v>その他</v>
          </cell>
          <cell r="E2019" t="str">
            <v>（労＋雑）×12%</v>
          </cell>
          <cell r="J2019">
            <v>164</v>
          </cell>
        </row>
        <row r="2021">
          <cell r="D2021" t="str">
            <v>計</v>
          </cell>
          <cell r="J2021">
            <v>2550</v>
          </cell>
        </row>
        <row r="2024">
          <cell r="G2024" t="str">
            <v>共用</v>
          </cell>
        </row>
        <row r="2025">
          <cell r="A2025" t="str">
            <v>T033840</v>
          </cell>
          <cell r="B2025" t="str">
            <v>土砂運搬</v>
          </cell>
          <cell r="C2025" t="str">
            <v>ｍ3</v>
          </cell>
          <cell r="D2025" t="str">
            <v>ダンプトラック損料</v>
          </cell>
          <cell r="E2025" t="str">
            <v>１０t車</v>
          </cell>
          <cell r="G2025" t="str">
            <v>日</v>
          </cell>
          <cell r="H2025">
            <v>0.11700000000000001</v>
          </cell>
          <cell r="I2025">
            <v>12900</v>
          </cell>
          <cell r="J2025">
            <v>1509</v>
          </cell>
          <cell r="K2025">
            <v>3790</v>
          </cell>
          <cell r="L2025" t="str">
            <v>ダンプトラック損料</v>
          </cell>
        </row>
        <row r="2026">
          <cell r="B2026" t="str">
            <v>（１０t車，ＤＩＤ区間　無し</v>
          </cell>
          <cell r="L2026" t="str">
            <v>はタイヤ損耗費及び</v>
          </cell>
        </row>
        <row r="2027">
          <cell r="B2027" t="str">
            <v>ｸﾗﾑｼｪﾙ　機械ﾛｰﾌﾟ式</v>
          </cell>
          <cell r="D2027" t="str">
            <v>燃料</v>
          </cell>
          <cell r="E2027" t="str">
            <v>軽油，油脂類共</v>
          </cell>
          <cell r="G2027" t="str">
            <v>㍑</v>
          </cell>
          <cell r="H2027">
            <v>7.24</v>
          </cell>
          <cell r="I2027">
            <v>68</v>
          </cell>
          <cell r="J2027">
            <v>492</v>
          </cell>
          <cell r="L2027" t="str">
            <v>補修費を含む。</v>
          </cell>
        </row>
        <row r="2028">
          <cell r="B2028" t="str">
            <v>ｸﾛｰﾗ型0.6ｍ3）60.0km以下</v>
          </cell>
        </row>
        <row r="2029">
          <cell r="D2029" t="str">
            <v>運転手（一般）</v>
          </cell>
          <cell r="G2029" t="str">
            <v>人</v>
          </cell>
          <cell r="H2029">
            <v>9.0999999999999998E-2</v>
          </cell>
          <cell r="I2029">
            <v>17000</v>
          </cell>
          <cell r="J2029">
            <v>1547</v>
          </cell>
        </row>
        <row r="2031">
          <cell r="D2031" t="str">
            <v>その他</v>
          </cell>
          <cell r="E2031" t="str">
            <v>（労＋雑）×12%</v>
          </cell>
          <cell r="J2031">
            <v>245</v>
          </cell>
        </row>
        <row r="2033">
          <cell r="D2033" t="str">
            <v>計</v>
          </cell>
          <cell r="J2033">
            <v>3793</v>
          </cell>
        </row>
        <row r="2034">
          <cell r="G2034" t="str">
            <v>共用</v>
          </cell>
        </row>
        <row r="2035">
          <cell r="A2035" t="str">
            <v>T033900</v>
          </cell>
          <cell r="B2035" t="str">
            <v>土砂運搬</v>
          </cell>
          <cell r="C2035" t="str">
            <v>ｍ3</v>
          </cell>
          <cell r="D2035" t="str">
            <v>ダンプトラック損料</v>
          </cell>
          <cell r="E2035" t="str">
            <v>２t車</v>
          </cell>
          <cell r="G2035" t="str">
            <v>日</v>
          </cell>
          <cell r="H2035">
            <v>6.5000000000000002E-2</v>
          </cell>
          <cell r="I2035">
            <v>3220</v>
          </cell>
          <cell r="J2035">
            <v>209</v>
          </cell>
          <cell r="K2035">
            <v>1270</v>
          </cell>
          <cell r="L2035" t="str">
            <v>ダンプトラック損料</v>
          </cell>
        </row>
        <row r="2036">
          <cell r="B2036" t="str">
            <v>（２t車，ＤＩＤ区間　有り</v>
          </cell>
          <cell r="L2036" t="str">
            <v>はタイヤ損耗費及び</v>
          </cell>
        </row>
        <row r="2037">
          <cell r="B2037" t="str">
            <v>人力）</v>
          </cell>
          <cell r="D2037" t="str">
            <v>燃料</v>
          </cell>
          <cell r="E2037" t="str">
            <v>軽油，油脂類共</v>
          </cell>
          <cell r="G2037" t="str">
            <v>㍑</v>
          </cell>
          <cell r="H2037">
            <v>1.47</v>
          </cell>
          <cell r="I2037">
            <v>68</v>
          </cell>
          <cell r="J2037">
            <v>100</v>
          </cell>
          <cell r="L2037" t="str">
            <v>補修費を含む。</v>
          </cell>
        </row>
        <row r="2038">
          <cell r="B2038" t="str">
            <v>0.3km以下</v>
          </cell>
        </row>
        <row r="2039">
          <cell r="D2039" t="str">
            <v>運転手（一般）</v>
          </cell>
          <cell r="G2039" t="str">
            <v>人</v>
          </cell>
          <cell r="H2039">
            <v>0.05</v>
          </cell>
          <cell r="I2039">
            <v>17000</v>
          </cell>
          <cell r="J2039">
            <v>850</v>
          </cell>
        </row>
        <row r="2041">
          <cell r="D2041" t="str">
            <v>その他</v>
          </cell>
          <cell r="E2041" t="str">
            <v>（労＋雑）×12%</v>
          </cell>
          <cell r="J2041">
            <v>114</v>
          </cell>
        </row>
        <row r="2043">
          <cell r="D2043" t="str">
            <v>計</v>
          </cell>
          <cell r="J2043">
            <v>1273</v>
          </cell>
        </row>
        <row r="2046">
          <cell r="G2046" t="str">
            <v>共用</v>
          </cell>
        </row>
        <row r="2047">
          <cell r="A2047" t="str">
            <v>T033901</v>
          </cell>
          <cell r="B2047" t="str">
            <v>土砂運搬</v>
          </cell>
          <cell r="C2047" t="str">
            <v>ｍ3</v>
          </cell>
          <cell r="D2047" t="str">
            <v>ダンプトラック損料</v>
          </cell>
          <cell r="E2047" t="str">
            <v>２t車</v>
          </cell>
          <cell r="G2047" t="str">
            <v>日</v>
          </cell>
          <cell r="H2047">
            <v>7.0999999999999994E-2</v>
          </cell>
          <cell r="I2047">
            <v>3220</v>
          </cell>
          <cell r="J2047">
            <v>229</v>
          </cell>
          <cell r="K2047">
            <v>1400</v>
          </cell>
          <cell r="L2047" t="str">
            <v>ダンプトラック損料</v>
          </cell>
        </row>
        <row r="2048">
          <cell r="B2048" t="str">
            <v>（２t車，ＤＩＤ区間　有り</v>
          </cell>
          <cell r="L2048" t="str">
            <v>はタイヤ損耗費及び</v>
          </cell>
        </row>
        <row r="2049">
          <cell r="B2049" t="str">
            <v>人力）</v>
          </cell>
          <cell r="D2049" t="str">
            <v>燃料</v>
          </cell>
          <cell r="E2049" t="str">
            <v>軽油，油脂類共</v>
          </cell>
          <cell r="G2049" t="str">
            <v>㍑</v>
          </cell>
          <cell r="H2049">
            <v>1.62</v>
          </cell>
          <cell r="I2049">
            <v>68</v>
          </cell>
          <cell r="J2049">
            <v>110</v>
          </cell>
          <cell r="L2049" t="str">
            <v>補修費を含む。</v>
          </cell>
        </row>
        <row r="2050">
          <cell r="B2050" t="str">
            <v>0.5km以下</v>
          </cell>
        </row>
        <row r="2051">
          <cell r="D2051" t="str">
            <v>運転手（一般）</v>
          </cell>
          <cell r="G2051" t="str">
            <v>人</v>
          </cell>
          <cell r="H2051">
            <v>5.5E-2</v>
          </cell>
          <cell r="I2051">
            <v>17000</v>
          </cell>
          <cell r="J2051">
            <v>935</v>
          </cell>
        </row>
        <row r="2053">
          <cell r="D2053" t="str">
            <v>その他</v>
          </cell>
          <cell r="E2053" t="str">
            <v>（労＋雑）×12%</v>
          </cell>
          <cell r="J2053">
            <v>125</v>
          </cell>
        </row>
        <row r="2055">
          <cell r="D2055" t="str">
            <v>計</v>
          </cell>
          <cell r="J2055">
            <v>1399</v>
          </cell>
        </row>
        <row r="2058">
          <cell r="G2058" t="str">
            <v>共用</v>
          </cell>
        </row>
        <row r="2059">
          <cell r="A2059" t="str">
            <v>T033902</v>
          </cell>
          <cell r="B2059" t="str">
            <v>土砂運搬</v>
          </cell>
          <cell r="C2059" t="str">
            <v>ｍ3</v>
          </cell>
          <cell r="D2059" t="str">
            <v>ダンプトラック損料</v>
          </cell>
          <cell r="E2059" t="str">
            <v>２t車</v>
          </cell>
          <cell r="G2059" t="str">
            <v>日</v>
          </cell>
          <cell r="H2059">
            <v>7.6999999999999999E-2</v>
          </cell>
          <cell r="I2059">
            <v>3220</v>
          </cell>
          <cell r="J2059">
            <v>248</v>
          </cell>
          <cell r="K2059">
            <v>1530</v>
          </cell>
          <cell r="L2059" t="str">
            <v>ダンプトラック損料</v>
          </cell>
        </row>
        <row r="2060">
          <cell r="B2060" t="str">
            <v>（２t車，ＤＩＤ区間　有り</v>
          </cell>
          <cell r="L2060" t="str">
            <v>はタイヤ損耗費及び</v>
          </cell>
        </row>
        <row r="2061">
          <cell r="B2061" t="str">
            <v>人力）</v>
          </cell>
          <cell r="D2061" t="str">
            <v>燃料</v>
          </cell>
          <cell r="E2061" t="str">
            <v>軽油，油脂類共</v>
          </cell>
          <cell r="G2061" t="str">
            <v>㍑</v>
          </cell>
          <cell r="H2061">
            <v>1.76</v>
          </cell>
          <cell r="I2061">
            <v>68</v>
          </cell>
          <cell r="J2061">
            <v>120</v>
          </cell>
          <cell r="L2061" t="str">
            <v>補修費を含む。</v>
          </cell>
        </row>
        <row r="2062">
          <cell r="B2062" t="str">
            <v>1.0km以下</v>
          </cell>
        </row>
        <row r="2063">
          <cell r="D2063" t="str">
            <v>運転手（一般）</v>
          </cell>
          <cell r="G2063" t="str">
            <v>人</v>
          </cell>
          <cell r="H2063">
            <v>0.06</v>
          </cell>
          <cell r="I2063">
            <v>17000</v>
          </cell>
          <cell r="J2063">
            <v>1020</v>
          </cell>
        </row>
        <row r="2065">
          <cell r="D2065" t="str">
            <v>その他</v>
          </cell>
          <cell r="E2065" t="str">
            <v>（労＋雑）×12%</v>
          </cell>
          <cell r="J2065">
            <v>137</v>
          </cell>
        </row>
        <row r="2067">
          <cell r="D2067" t="str">
            <v>計</v>
          </cell>
          <cell r="J2067">
            <v>1525</v>
          </cell>
        </row>
        <row r="2070">
          <cell r="G2070" t="str">
            <v>共用</v>
          </cell>
        </row>
        <row r="2071">
          <cell r="A2071" t="str">
            <v>T033903</v>
          </cell>
          <cell r="B2071" t="str">
            <v>土砂運搬</v>
          </cell>
          <cell r="C2071" t="str">
            <v>ｍ3</v>
          </cell>
          <cell r="D2071" t="str">
            <v>ダンプトラック損料</v>
          </cell>
          <cell r="E2071" t="str">
            <v>２t車</v>
          </cell>
          <cell r="G2071" t="str">
            <v>日</v>
          </cell>
          <cell r="H2071">
            <v>0.09</v>
          </cell>
          <cell r="I2071">
            <v>3220</v>
          </cell>
          <cell r="J2071">
            <v>290</v>
          </cell>
          <cell r="K2071">
            <v>1780</v>
          </cell>
          <cell r="L2071" t="str">
            <v>ダンプトラック損料</v>
          </cell>
        </row>
        <row r="2072">
          <cell r="B2072" t="str">
            <v>（２t車，ＤＩＤ区間　有り</v>
          </cell>
          <cell r="L2072" t="str">
            <v>はタイヤ損耗費及び</v>
          </cell>
        </row>
        <row r="2073">
          <cell r="B2073" t="str">
            <v>人力）</v>
          </cell>
          <cell r="D2073" t="str">
            <v>燃料</v>
          </cell>
          <cell r="E2073" t="str">
            <v>軽油，油脂類共</v>
          </cell>
          <cell r="G2073" t="str">
            <v>㍑</v>
          </cell>
          <cell r="H2073">
            <v>2.06</v>
          </cell>
          <cell r="I2073">
            <v>68</v>
          </cell>
          <cell r="J2073">
            <v>140</v>
          </cell>
          <cell r="L2073" t="str">
            <v>補修費を含む。</v>
          </cell>
        </row>
        <row r="2074">
          <cell r="B2074" t="str">
            <v>1.5km以下</v>
          </cell>
        </row>
        <row r="2075">
          <cell r="D2075" t="str">
            <v>運転手（一般）</v>
          </cell>
          <cell r="G2075" t="str">
            <v>人</v>
          </cell>
          <cell r="H2075">
            <v>7.0000000000000007E-2</v>
          </cell>
          <cell r="I2075">
            <v>17000</v>
          </cell>
          <cell r="J2075">
            <v>1190</v>
          </cell>
        </row>
        <row r="2077">
          <cell r="D2077" t="str">
            <v>その他</v>
          </cell>
          <cell r="E2077" t="str">
            <v>（労＋雑）×12%</v>
          </cell>
          <cell r="J2077">
            <v>160</v>
          </cell>
        </row>
        <row r="2079">
          <cell r="D2079" t="str">
            <v>計</v>
          </cell>
          <cell r="J2079">
            <v>1780</v>
          </cell>
        </row>
        <row r="2082">
          <cell r="G2082" t="str">
            <v>共用</v>
          </cell>
        </row>
        <row r="2083">
          <cell r="A2083" t="str">
            <v>T033904</v>
          </cell>
          <cell r="B2083" t="str">
            <v>土砂運搬</v>
          </cell>
          <cell r="C2083" t="str">
            <v>ｍ3</v>
          </cell>
          <cell r="D2083" t="str">
            <v>ダンプトラック損料</v>
          </cell>
          <cell r="E2083" t="str">
            <v>２t車</v>
          </cell>
          <cell r="G2083" t="str">
            <v>日</v>
          </cell>
          <cell r="H2083">
            <v>0.10299999999999999</v>
          </cell>
          <cell r="I2083">
            <v>3220</v>
          </cell>
          <cell r="J2083">
            <v>332</v>
          </cell>
          <cell r="K2083">
            <v>2030</v>
          </cell>
          <cell r="L2083" t="str">
            <v>ダンプトラック損料</v>
          </cell>
        </row>
        <row r="2084">
          <cell r="B2084" t="str">
            <v>（２t車，ＤＩＤ区間　有り</v>
          </cell>
          <cell r="L2084" t="str">
            <v>はタイヤ損耗費及び</v>
          </cell>
        </row>
        <row r="2085">
          <cell r="B2085" t="str">
            <v>人力）</v>
          </cell>
          <cell r="D2085" t="str">
            <v>燃料</v>
          </cell>
          <cell r="E2085" t="str">
            <v>軽油，油脂類共</v>
          </cell>
          <cell r="G2085" t="str">
            <v>㍑</v>
          </cell>
          <cell r="H2085">
            <v>2.35</v>
          </cell>
          <cell r="I2085">
            <v>68</v>
          </cell>
          <cell r="J2085">
            <v>160</v>
          </cell>
          <cell r="L2085" t="str">
            <v>補修費を含む。</v>
          </cell>
        </row>
        <row r="2086">
          <cell r="B2086" t="str">
            <v>2.0km以下</v>
          </cell>
        </row>
        <row r="2087">
          <cell r="D2087" t="str">
            <v>運転手（一般）</v>
          </cell>
          <cell r="G2087" t="str">
            <v>人</v>
          </cell>
          <cell r="H2087">
            <v>0.08</v>
          </cell>
          <cell r="I2087">
            <v>17000</v>
          </cell>
          <cell r="J2087">
            <v>1360</v>
          </cell>
        </row>
        <row r="2089">
          <cell r="D2089" t="str">
            <v>その他</v>
          </cell>
          <cell r="E2089" t="str">
            <v>（労＋雑）×12%</v>
          </cell>
          <cell r="J2089">
            <v>182</v>
          </cell>
        </row>
        <row r="2091">
          <cell r="D2091" t="str">
            <v>計</v>
          </cell>
          <cell r="J2091">
            <v>2034</v>
          </cell>
        </row>
        <row r="2094">
          <cell r="G2094" t="str">
            <v>共用</v>
          </cell>
        </row>
        <row r="2095">
          <cell r="A2095" t="str">
            <v>T033905</v>
          </cell>
          <cell r="B2095" t="str">
            <v>土砂運搬</v>
          </cell>
          <cell r="C2095" t="str">
            <v>ｍ3</v>
          </cell>
          <cell r="D2095" t="str">
            <v>ダンプトラック損料</v>
          </cell>
          <cell r="E2095" t="str">
            <v>２t車</v>
          </cell>
          <cell r="G2095" t="str">
            <v>日</v>
          </cell>
          <cell r="H2095">
            <v>0.11600000000000001</v>
          </cell>
          <cell r="I2095">
            <v>3220</v>
          </cell>
          <cell r="J2095">
            <v>374</v>
          </cell>
          <cell r="K2095">
            <v>2290</v>
          </cell>
          <cell r="L2095" t="str">
            <v>ダンプトラック損料</v>
          </cell>
        </row>
        <row r="2096">
          <cell r="B2096" t="str">
            <v>（２t車，ＤＩＤ区間　有り</v>
          </cell>
          <cell r="L2096" t="str">
            <v>はタイヤ損耗費及び</v>
          </cell>
        </row>
        <row r="2097">
          <cell r="B2097" t="str">
            <v>人力）</v>
          </cell>
          <cell r="D2097" t="str">
            <v>燃料</v>
          </cell>
          <cell r="E2097" t="str">
            <v>軽油，油脂類共</v>
          </cell>
          <cell r="G2097" t="str">
            <v>㍑</v>
          </cell>
          <cell r="H2097">
            <v>2.65</v>
          </cell>
          <cell r="I2097">
            <v>68</v>
          </cell>
          <cell r="J2097">
            <v>180</v>
          </cell>
          <cell r="L2097" t="str">
            <v>補修費を含む。</v>
          </cell>
        </row>
        <row r="2098">
          <cell r="B2098" t="str">
            <v>2.5km以下</v>
          </cell>
        </row>
        <row r="2099">
          <cell r="D2099" t="str">
            <v>運転手（一般）</v>
          </cell>
          <cell r="G2099" t="str">
            <v>人</v>
          </cell>
          <cell r="H2099">
            <v>0.09</v>
          </cell>
          <cell r="I2099">
            <v>17000</v>
          </cell>
          <cell r="J2099">
            <v>1530</v>
          </cell>
        </row>
        <row r="2101">
          <cell r="D2101" t="str">
            <v>その他</v>
          </cell>
          <cell r="E2101" t="str">
            <v>（労＋雑）×12%</v>
          </cell>
          <cell r="J2101">
            <v>205</v>
          </cell>
        </row>
        <row r="2103">
          <cell r="D2103" t="str">
            <v>計</v>
          </cell>
          <cell r="J2103">
            <v>2289</v>
          </cell>
        </row>
        <row r="2104">
          <cell r="G2104" t="str">
            <v>共用</v>
          </cell>
        </row>
        <row r="2105">
          <cell r="A2105" t="str">
            <v>T033906</v>
          </cell>
          <cell r="B2105" t="str">
            <v>土砂運搬</v>
          </cell>
          <cell r="C2105" t="str">
            <v>ｍ3</v>
          </cell>
          <cell r="D2105" t="str">
            <v>ダンプトラック損料</v>
          </cell>
          <cell r="E2105" t="str">
            <v>２t車</v>
          </cell>
          <cell r="G2105" t="str">
            <v>日</v>
          </cell>
          <cell r="H2105">
            <v>0.129</v>
          </cell>
          <cell r="I2105">
            <v>3220</v>
          </cell>
          <cell r="J2105">
            <v>415</v>
          </cell>
          <cell r="K2105">
            <v>2540</v>
          </cell>
          <cell r="L2105" t="str">
            <v>ダンプトラック損料</v>
          </cell>
        </row>
        <row r="2106">
          <cell r="B2106" t="str">
            <v>（２t車，ＤＩＤ区間　有り</v>
          </cell>
          <cell r="L2106" t="str">
            <v>はタイヤ損耗費及び</v>
          </cell>
        </row>
        <row r="2107">
          <cell r="B2107" t="str">
            <v>人力）</v>
          </cell>
          <cell r="D2107" t="str">
            <v>燃料</v>
          </cell>
          <cell r="E2107" t="str">
            <v>軽油，油脂類共</v>
          </cell>
          <cell r="G2107" t="str">
            <v>㍑</v>
          </cell>
          <cell r="H2107">
            <v>2.94</v>
          </cell>
          <cell r="I2107">
            <v>68</v>
          </cell>
          <cell r="J2107">
            <v>200</v>
          </cell>
          <cell r="L2107" t="str">
            <v>補修費を含む。</v>
          </cell>
        </row>
        <row r="2108">
          <cell r="B2108" t="str">
            <v>3.5km以下</v>
          </cell>
        </row>
        <row r="2109">
          <cell r="D2109" t="str">
            <v>運転手（一般）</v>
          </cell>
          <cell r="G2109" t="str">
            <v>人</v>
          </cell>
          <cell r="H2109">
            <v>0.1</v>
          </cell>
          <cell r="I2109">
            <v>17000</v>
          </cell>
          <cell r="J2109">
            <v>1700</v>
          </cell>
        </row>
        <row r="2111">
          <cell r="D2111" t="str">
            <v>その他</v>
          </cell>
          <cell r="E2111" t="str">
            <v>（労＋雑）×12%</v>
          </cell>
          <cell r="J2111">
            <v>228</v>
          </cell>
        </row>
        <row r="2113">
          <cell r="D2113" t="str">
            <v>計</v>
          </cell>
          <cell r="J2113">
            <v>2543</v>
          </cell>
        </row>
        <row r="2116">
          <cell r="G2116" t="str">
            <v>共用</v>
          </cell>
        </row>
        <row r="2117">
          <cell r="A2117" t="str">
            <v>T033907</v>
          </cell>
          <cell r="B2117" t="str">
            <v>土砂運搬</v>
          </cell>
          <cell r="C2117" t="str">
            <v>ｍ3</v>
          </cell>
          <cell r="D2117" t="str">
            <v>ダンプトラック損料</v>
          </cell>
          <cell r="E2117" t="str">
            <v>２t車</v>
          </cell>
          <cell r="G2117" t="str">
            <v>日</v>
          </cell>
          <cell r="H2117">
            <v>0.14199999999999999</v>
          </cell>
          <cell r="I2117">
            <v>3220</v>
          </cell>
          <cell r="J2117">
            <v>457</v>
          </cell>
          <cell r="K2117">
            <v>2800</v>
          </cell>
          <cell r="L2117" t="str">
            <v>ダンプトラック損料</v>
          </cell>
        </row>
        <row r="2118">
          <cell r="B2118" t="str">
            <v>（２t車，ＤＩＤ区間　有り</v>
          </cell>
          <cell r="L2118" t="str">
            <v>はタイヤ損耗費及び</v>
          </cell>
        </row>
        <row r="2119">
          <cell r="B2119" t="str">
            <v>人力）</v>
          </cell>
          <cell r="D2119" t="str">
            <v>燃料</v>
          </cell>
          <cell r="E2119" t="str">
            <v>軽油，油脂類共</v>
          </cell>
          <cell r="G2119" t="str">
            <v>㍑</v>
          </cell>
          <cell r="H2119">
            <v>3.23</v>
          </cell>
          <cell r="I2119">
            <v>68</v>
          </cell>
          <cell r="J2119">
            <v>220</v>
          </cell>
          <cell r="L2119" t="str">
            <v>補修費を含む。</v>
          </cell>
        </row>
        <row r="2120">
          <cell r="B2120" t="str">
            <v>4.5km以下</v>
          </cell>
        </row>
        <row r="2121">
          <cell r="D2121" t="str">
            <v>運転手（一般）</v>
          </cell>
          <cell r="G2121" t="str">
            <v>人</v>
          </cell>
          <cell r="H2121">
            <v>0.11</v>
          </cell>
          <cell r="I2121">
            <v>17000</v>
          </cell>
          <cell r="J2121">
            <v>1870</v>
          </cell>
        </row>
        <row r="2123">
          <cell r="D2123" t="str">
            <v>その他</v>
          </cell>
          <cell r="E2123" t="str">
            <v>（労＋雑）×12%</v>
          </cell>
          <cell r="J2123">
            <v>251</v>
          </cell>
        </row>
        <row r="2125">
          <cell r="D2125" t="str">
            <v>計</v>
          </cell>
          <cell r="J2125">
            <v>2798</v>
          </cell>
        </row>
        <row r="2128">
          <cell r="G2128" t="str">
            <v>共用</v>
          </cell>
        </row>
        <row r="2129">
          <cell r="A2129" t="str">
            <v>T033908</v>
          </cell>
          <cell r="B2129" t="str">
            <v>土砂運搬</v>
          </cell>
          <cell r="C2129" t="str">
            <v>ｍ3</v>
          </cell>
          <cell r="D2129" t="str">
            <v>ダンプトラック損料</v>
          </cell>
          <cell r="E2129" t="str">
            <v>２t車</v>
          </cell>
          <cell r="G2129" t="str">
            <v>日</v>
          </cell>
          <cell r="H2129">
            <v>0.16800000000000001</v>
          </cell>
          <cell r="I2129">
            <v>3220</v>
          </cell>
          <cell r="J2129">
            <v>541</v>
          </cell>
          <cell r="K2129">
            <v>3310</v>
          </cell>
          <cell r="L2129" t="str">
            <v>ダンプトラック損料</v>
          </cell>
        </row>
        <row r="2130">
          <cell r="B2130" t="str">
            <v>（２t車，ＤＩＤ区間　有り</v>
          </cell>
          <cell r="L2130" t="str">
            <v>はタイヤ損耗費及び</v>
          </cell>
        </row>
        <row r="2131">
          <cell r="B2131" t="str">
            <v>人力）</v>
          </cell>
          <cell r="D2131" t="str">
            <v>燃料</v>
          </cell>
          <cell r="E2131" t="str">
            <v>軽油，油脂類共</v>
          </cell>
          <cell r="G2131" t="str">
            <v>㍑</v>
          </cell>
          <cell r="H2131">
            <v>3.82</v>
          </cell>
          <cell r="I2131">
            <v>68</v>
          </cell>
          <cell r="J2131">
            <v>260</v>
          </cell>
          <cell r="L2131" t="str">
            <v>補修費を含む。</v>
          </cell>
        </row>
        <row r="2132">
          <cell r="B2132" t="str">
            <v>6.0km以下</v>
          </cell>
        </row>
        <row r="2133">
          <cell r="D2133" t="str">
            <v>運転手（一般）</v>
          </cell>
          <cell r="G2133" t="str">
            <v>人</v>
          </cell>
          <cell r="H2133">
            <v>0.13</v>
          </cell>
          <cell r="I2133">
            <v>17000</v>
          </cell>
          <cell r="J2133">
            <v>2210</v>
          </cell>
        </row>
        <row r="2135">
          <cell r="D2135" t="str">
            <v>その他</v>
          </cell>
          <cell r="E2135" t="str">
            <v>（労＋雑）×12%</v>
          </cell>
          <cell r="J2135">
            <v>296</v>
          </cell>
        </row>
        <row r="2137">
          <cell r="D2137" t="str">
            <v>計</v>
          </cell>
          <cell r="J2137">
            <v>3307</v>
          </cell>
        </row>
        <row r="2140">
          <cell r="G2140" t="str">
            <v>共用</v>
          </cell>
        </row>
        <row r="2141">
          <cell r="A2141" t="str">
            <v>T033909</v>
          </cell>
          <cell r="B2141" t="str">
            <v>土砂運搬</v>
          </cell>
          <cell r="C2141" t="str">
            <v>ｍ3</v>
          </cell>
          <cell r="D2141" t="str">
            <v>ダンプトラック損料</v>
          </cell>
          <cell r="E2141" t="str">
            <v>２t車</v>
          </cell>
          <cell r="G2141" t="str">
            <v>日</v>
          </cell>
          <cell r="H2141">
            <v>0.19400000000000001</v>
          </cell>
          <cell r="I2141">
            <v>3220</v>
          </cell>
          <cell r="J2141">
            <v>625</v>
          </cell>
          <cell r="K2141">
            <v>3820</v>
          </cell>
          <cell r="L2141" t="str">
            <v>ダンプトラック損料</v>
          </cell>
        </row>
        <row r="2142">
          <cell r="B2142" t="str">
            <v>（２t車，ＤＩＤ区間　有り</v>
          </cell>
          <cell r="L2142" t="str">
            <v>はタイヤ損耗費及び</v>
          </cell>
        </row>
        <row r="2143">
          <cell r="B2143" t="str">
            <v>人力）</v>
          </cell>
          <cell r="D2143" t="str">
            <v>燃料</v>
          </cell>
          <cell r="E2143" t="str">
            <v>軽油，油脂類共</v>
          </cell>
          <cell r="G2143" t="str">
            <v>㍑</v>
          </cell>
          <cell r="H2143">
            <v>4.41</v>
          </cell>
          <cell r="I2143">
            <v>68</v>
          </cell>
          <cell r="J2143">
            <v>300</v>
          </cell>
          <cell r="L2143" t="str">
            <v>補修費を含む。</v>
          </cell>
        </row>
        <row r="2144">
          <cell r="B2144" t="str">
            <v>8.0km以下</v>
          </cell>
        </row>
        <row r="2145">
          <cell r="D2145" t="str">
            <v>運転手（一般）</v>
          </cell>
          <cell r="G2145" t="str">
            <v>人</v>
          </cell>
          <cell r="H2145">
            <v>0.15</v>
          </cell>
          <cell r="I2145">
            <v>17000</v>
          </cell>
          <cell r="J2145">
            <v>2550</v>
          </cell>
        </row>
        <row r="2147">
          <cell r="D2147" t="str">
            <v>その他</v>
          </cell>
          <cell r="E2147" t="str">
            <v>（労＋雑）×12%</v>
          </cell>
          <cell r="J2147">
            <v>342</v>
          </cell>
        </row>
        <row r="2149">
          <cell r="D2149" t="str">
            <v>計</v>
          </cell>
          <cell r="J2149">
            <v>3817</v>
          </cell>
        </row>
        <row r="2153">
          <cell r="A2153" t="str">
            <v>T033910</v>
          </cell>
          <cell r="B2153" t="str">
            <v>土砂運搬</v>
          </cell>
          <cell r="C2153" t="str">
            <v>ｍ3</v>
          </cell>
          <cell r="D2153" t="str">
            <v>ダンプトラック損料</v>
          </cell>
          <cell r="E2153" t="str">
            <v>２t車</v>
          </cell>
          <cell r="G2153" t="str">
            <v>日</v>
          </cell>
          <cell r="H2153">
            <v>0.23200000000000001</v>
          </cell>
          <cell r="I2153">
            <v>3220</v>
          </cell>
          <cell r="J2153">
            <v>747</v>
          </cell>
          <cell r="K2153">
            <v>4580</v>
          </cell>
          <cell r="L2153" t="str">
            <v>ダンプトラック損料</v>
          </cell>
        </row>
        <row r="2154">
          <cell r="B2154" t="str">
            <v>（２t車，ＤＩＤ区間　有り</v>
          </cell>
          <cell r="L2154" t="str">
            <v>はタイヤ損耗費及び</v>
          </cell>
        </row>
        <row r="2155">
          <cell r="B2155" t="str">
            <v>人力）</v>
          </cell>
          <cell r="D2155" t="str">
            <v>燃料</v>
          </cell>
          <cell r="E2155" t="str">
            <v>軽油，油脂類共</v>
          </cell>
          <cell r="G2155" t="str">
            <v>㍑</v>
          </cell>
          <cell r="H2155">
            <v>5.29</v>
          </cell>
          <cell r="I2155">
            <v>68</v>
          </cell>
          <cell r="J2155">
            <v>360</v>
          </cell>
          <cell r="L2155" t="str">
            <v>補修費を含む。</v>
          </cell>
        </row>
        <row r="2156">
          <cell r="B2156" t="str">
            <v>10.5km以下</v>
          </cell>
        </row>
        <row r="2157">
          <cell r="D2157" t="str">
            <v>運転手（一般）</v>
          </cell>
          <cell r="G2157" t="str">
            <v>人</v>
          </cell>
          <cell r="H2157">
            <v>0.18</v>
          </cell>
          <cell r="I2157">
            <v>17000</v>
          </cell>
          <cell r="J2157">
            <v>3060</v>
          </cell>
        </row>
        <row r="2159">
          <cell r="D2159" t="str">
            <v>その他</v>
          </cell>
          <cell r="E2159" t="str">
            <v>（労＋雑）×12%</v>
          </cell>
          <cell r="J2159">
            <v>410</v>
          </cell>
        </row>
        <row r="2161">
          <cell r="D2161" t="str">
            <v>計</v>
          </cell>
          <cell r="J2161">
            <v>4577</v>
          </cell>
        </row>
        <row r="2164">
          <cell r="G2164" t="str">
            <v>共用</v>
          </cell>
        </row>
        <row r="2165">
          <cell r="A2165" t="str">
            <v>T033920</v>
          </cell>
          <cell r="B2165" t="str">
            <v>土砂運搬</v>
          </cell>
          <cell r="C2165" t="str">
            <v>ｍ3</v>
          </cell>
          <cell r="D2165" t="str">
            <v>ダンプトラック損料</v>
          </cell>
          <cell r="E2165" t="str">
            <v>２t車</v>
          </cell>
          <cell r="G2165" t="str">
            <v>日</v>
          </cell>
          <cell r="H2165">
            <v>0.29699999999999999</v>
          </cell>
          <cell r="I2165">
            <v>3220</v>
          </cell>
          <cell r="J2165">
            <v>956</v>
          </cell>
          <cell r="K2165">
            <v>5850</v>
          </cell>
          <cell r="L2165" t="str">
            <v>ダンプトラック損料</v>
          </cell>
        </row>
        <row r="2166">
          <cell r="B2166" t="str">
            <v>（２t車，ＤＩＤ区間　有り</v>
          </cell>
          <cell r="L2166" t="str">
            <v>はタイヤ損耗費及び</v>
          </cell>
        </row>
        <row r="2167">
          <cell r="B2167" t="str">
            <v>人力）</v>
          </cell>
          <cell r="D2167" t="str">
            <v>燃料</v>
          </cell>
          <cell r="E2167" t="str">
            <v>軽油，油脂類共</v>
          </cell>
          <cell r="G2167" t="str">
            <v>㍑</v>
          </cell>
          <cell r="H2167">
            <v>6.76</v>
          </cell>
          <cell r="I2167">
            <v>68</v>
          </cell>
          <cell r="J2167">
            <v>460</v>
          </cell>
          <cell r="L2167" t="str">
            <v>補修費を含む。</v>
          </cell>
        </row>
        <row r="2168">
          <cell r="B2168" t="str">
            <v>14.5km以下</v>
          </cell>
        </row>
        <row r="2169">
          <cell r="D2169" t="str">
            <v>運転手（一般）</v>
          </cell>
          <cell r="G2169" t="str">
            <v>人</v>
          </cell>
          <cell r="H2169">
            <v>0.23</v>
          </cell>
          <cell r="I2169">
            <v>17000</v>
          </cell>
          <cell r="J2169">
            <v>3910</v>
          </cell>
        </row>
        <row r="2171">
          <cell r="D2171" t="str">
            <v>その他</v>
          </cell>
          <cell r="E2171" t="str">
            <v>（労＋雑）×12%</v>
          </cell>
          <cell r="J2171">
            <v>524</v>
          </cell>
        </row>
        <row r="2173">
          <cell r="D2173" t="str">
            <v>計</v>
          </cell>
          <cell r="J2173">
            <v>5850</v>
          </cell>
        </row>
        <row r="2174">
          <cell r="G2174" t="str">
            <v>共用</v>
          </cell>
        </row>
        <row r="2175">
          <cell r="A2175" t="str">
            <v>T033930</v>
          </cell>
          <cell r="B2175" t="str">
            <v>土砂運搬</v>
          </cell>
          <cell r="C2175" t="str">
            <v>ｍ3</v>
          </cell>
          <cell r="D2175" t="str">
            <v>ダンプトラック損料</v>
          </cell>
          <cell r="E2175" t="str">
            <v>２t車</v>
          </cell>
          <cell r="G2175" t="str">
            <v>日</v>
          </cell>
          <cell r="H2175">
            <v>0.38700000000000001</v>
          </cell>
          <cell r="I2175">
            <v>3220</v>
          </cell>
          <cell r="J2175">
            <v>1246</v>
          </cell>
          <cell r="K2175">
            <v>7630</v>
          </cell>
          <cell r="L2175" t="str">
            <v>ダンプトラック損料</v>
          </cell>
        </row>
        <row r="2176">
          <cell r="B2176" t="str">
            <v>（２t車，ＤＩＤ区間　有り</v>
          </cell>
          <cell r="L2176" t="str">
            <v>はタイヤ損耗費及び</v>
          </cell>
        </row>
        <row r="2177">
          <cell r="B2177" t="str">
            <v>人力）</v>
          </cell>
          <cell r="D2177" t="str">
            <v>燃料</v>
          </cell>
          <cell r="E2177" t="str">
            <v>軽油，油脂類共</v>
          </cell>
          <cell r="G2177" t="str">
            <v>㍑</v>
          </cell>
          <cell r="H2177">
            <v>8.82</v>
          </cell>
          <cell r="I2177">
            <v>68</v>
          </cell>
          <cell r="J2177">
            <v>600</v>
          </cell>
          <cell r="L2177" t="str">
            <v>補修費を含む。</v>
          </cell>
        </row>
        <row r="2178">
          <cell r="B2178" t="str">
            <v>23.0km以下</v>
          </cell>
        </row>
        <row r="2179">
          <cell r="D2179" t="str">
            <v>運転手（一般）</v>
          </cell>
          <cell r="G2179" t="str">
            <v>人</v>
          </cell>
          <cell r="H2179">
            <v>0.3</v>
          </cell>
          <cell r="I2179">
            <v>17000</v>
          </cell>
          <cell r="J2179">
            <v>5100</v>
          </cell>
        </row>
        <row r="2181">
          <cell r="D2181" t="str">
            <v>その他</v>
          </cell>
          <cell r="E2181" t="str">
            <v>（労＋雑）×12%</v>
          </cell>
          <cell r="J2181">
            <v>684</v>
          </cell>
        </row>
        <row r="2183">
          <cell r="D2183" t="str">
            <v>計</v>
          </cell>
          <cell r="J2183">
            <v>7630</v>
          </cell>
        </row>
        <row r="2186">
          <cell r="G2186" t="str">
            <v>共用</v>
          </cell>
        </row>
        <row r="2187">
          <cell r="A2187" t="str">
            <v>T033940</v>
          </cell>
          <cell r="B2187" t="str">
            <v>土砂運搬</v>
          </cell>
          <cell r="C2187" t="str">
            <v>ｍ3</v>
          </cell>
          <cell r="D2187" t="str">
            <v>ダンプトラック損料</v>
          </cell>
          <cell r="E2187" t="str">
            <v>２t車</v>
          </cell>
          <cell r="G2187" t="str">
            <v>日</v>
          </cell>
          <cell r="H2187">
            <v>0.58099999999999996</v>
          </cell>
          <cell r="I2187">
            <v>3220</v>
          </cell>
          <cell r="J2187">
            <v>1871</v>
          </cell>
          <cell r="K2187">
            <v>11450</v>
          </cell>
          <cell r="L2187" t="str">
            <v>ダンプトラック損料</v>
          </cell>
        </row>
        <row r="2188">
          <cell r="B2188" t="str">
            <v>（２t車，ＤＩＤ区間　有り</v>
          </cell>
          <cell r="L2188" t="str">
            <v>はタイヤ損耗費及び</v>
          </cell>
        </row>
        <row r="2189">
          <cell r="B2189" t="str">
            <v>人力）</v>
          </cell>
          <cell r="D2189" t="str">
            <v>燃料</v>
          </cell>
          <cell r="E2189" t="str">
            <v>軽油，油脂類共</v>
          </cell>
          <cell r="G2189" t="str">
            <v>㍑</v>
          </cell>
          <cell r="H2189">
            <v>13.23</v>
          </cell>
          <cell r="I2189">
            <v>68</v>
          </cell>
          <cell r="J2189">
            <v>900</v>
          </cell>
          <cell r="L2189" t="str">
            <v>補修費を含む。</v>
          </cell>
        </row>
        <row r="2190">
          <cell r="B2190" t="str">
            <v>60.0km以下</v>
          </cell>
        </row>
        <row r="2191">
          <cell r="D2191" t="str">
            <v>運転手（一般）</v>
          </cell>
          <cell r="G2191" t="str">
            <v>人</v>
          </cell>
          <cell r="H2191">
            <v>0.45</v>
          </cell>
          <cell r="I2191">
            <v>17000</v>
          </cell>
          <cell r="J2191">
            <v>7650</v>
          </cell>
        </row>
        <row r="2193">
          <cell r="D2193" t="str">
            <v>その他</v>
          </cell>
          <cell r="E2193" t="str">
            <v>（労＋雑）×12%</v>
          </cell>
          <cell r="J2193">
            <v>1026</v>
          </cell>
        </row>
        <row r="2195">
          <cell r="D2195" t="str">
            <v>計</v>
          </cell>
          <cell r="J2195">
            <v>11447</v>
          </cell>
        </row>
        <row r="2198">
          <cell r="G2198" t="str">
            <v>共用</v>
          </cell>
        </row>
        <row r="2199">
          <cell r="A2199" t="str">
            <v>T034000</v>
          </cell>
          <cell r="B2199" t="str">
            <v>土砂運搬</v>
          </cell>
          <cell r="C2199" t="str">
            <v>ｍ3</v>
          </cell>
          <cell r="D2199" t="str">
            <v>ダンプトラック損料</v>
          </cell>
          <cell r="E2199" t="str">
            <v>２t車</v>
          </cell>
          <cell r="G2199" t="str">
            <v>日</v>
          </cell>
          <cell r="H2199">
            <v>6.5000000000000002E-2</v>
          </cell>
          <cell r="I2199">
            <v>3220</v>
          </cell>
          <cell r="J2199">
            <v>209</v>
          </cell>
          <cell r="K2199">
            <v>1270</v>
          </cell>
          <cell r="L2199" t="str">
            <v>ダンプトラック損料</v>
          </cell>
        </row>
        <row r="2200">
          <cell r="B2200" t="str">
            <v>（２t車，ＤＩＤ区間　無し</v>
          </cell>
          <cell r="L2200" t="str">
            <v>はタイヤ損耗費及び</v>
          </cell>
        </row>
        <row r="2201">
          <cell r="B2201" t="str">
            <v>人力）</v>
          </cell>
          <cell r="D2201" t="str">
            <v>燃料</v>
          </cell>
          <cell r="E2201" t="str">
            <v>軽油，油脂類共</v>
          </cell>
          <cell r="G2201" t="str">
            <v>㍑</v>
          </cell>
          <cell r="H2201">
            <v>1.47</v>
          </cell>
          <cell r="I2201">
            <v>68</v>
          </cell>
          <cell r="J2201">
            <v>100</v>
          </cell>
          <cell r="L2201" t="str">
            <v>補修費を含む。</v>
          </cell>
        </row>
        <row r="2202">
          <cell r="B2202" t="str">
            <v>0.3km以下</v>
          </cell>
        </row>
        <row r="2203">
          <cell r="D2203" t="str">
            <v>運転手（一般）</v>
          </cell>
          <cell r="G2203" t="str">
            <v>人</v>
          </cell>
          <cell r="H2203">
            <v>0.05</v>
          </cell>
          <cell r="I2203">
            <v>17000</v>
          </cell>
          <cell r="J2203">
            <v>850</v>
          </cell>
        </row>
        <row r="2205">
          <cell r="D2205" t="str">
            <v>その他</v>
          </cell>
          <cell r="E2205" t="str">
            <v>（労＋雑）×12%</v>
          </cell>
          <cell r="J2205">
            <v>114</v>
          </cell>
        </row>
        <row r="2207">
          <cell r="D2207" t="str">
            <v>計</v>
          </cell>
          <cell r="J2207">
            <v>1273</v>
          </cell>
        </row>
        <row r="2210">
          <cell r="G2210" t="str">
            <v>共用</v>
          </cell>
        </row>
        <row r="2211">
          <cell r="A2211" t="str">
            <v>T034001</v>
          </cell>
          <cell r="B2211" t="str">
            <v>土砂運搬</v>
          </cell>
          <cell r="C2211" t="str">
            <v>ｍ3</v>
          </cell>
          <cell r="D2211" t="str">
            <v>ダンプトラック損料</v>
          </cell>
          <cell r="E2211" t="str">
            <v>２t車</v>
          </cell>
          <cell r="G2211" t="str">
            <v>日</v>
          </cell>
          <cell r="H2211">
            <v>7.0999999999999994E-2</v>
          </cell>
          <cell r="I2211">
            <v>3220</v>
          </cell>
          <cell r="J2211">
            <v>229</v>
          </cell>
          <cell r="K2211">
            <v>1400</v>
          </cell>
          <cell r="L2211" t="str">
            <v>ダンプトラック損料</v>
          </cell>
        </row>
        <row r="2212">
          <cell r="B2212" t="str">
            <v>（２t車，ＤＩＤ区間　無し</v>
          </cell>
          <cell r="L2212" t="str">
            <v>はタイヤ損耗費及び</v>
          </cell>
        </row>
        <row r="2213">
          <cell r="B2213" t="str">
            <v>人力）</v>
          </cell>
          <cell r="D2213" t="str">
            <v>燃料</v>
          </cell>
          <cell r="E2213" t="str">
            <v>軽油，油脂類共</v>
          </cell>
          <cell r="G2213" t="str">
            <v>㍑</v>
          </cell>
          <cell r="H2213">
            <v>1.62</v>
          </cell>
          <cell r="I2213">
            <v>68</v>
          </cell>
          <cell r="J2213">
            <v>110</v>
          </cell>
          <cell r="L2213" t="str">
            <v>補修費を含む。</v>
          </cell>
        </row>
        <row r="2214">
          <cell r="B2214" t="str">
            <v>0.5km以下</v>
          </cell>
        </row>
        <row r="2215">
          <cell r="D2215" t="str">
            <v>運転手（一般）</v>
          </cell>
          <cell r="G2215" t="str">
            <v>人</v>
          </cell>
          <cell r="H2215">
            <v>5.5E-2</v>
          </cell>
          <cell r="I2215">
            <v>17000</v>
          </cell>
          <cell r="J2215">
            <v>935</v>
          </cell>
        </row>
        <row r="2217">
          <cell r="D2217" t="str">
            <v>その他</v>
          </cell>
          <cell r="E2217" t="str">
            <v>（労＋雑）×12%</v>
          </cell>
          <cell r="J2217">
            <v>125</v>
          </cell>
        </row>
        <row r="2219">
          <cell r="D2219" t="str">
            <v>計</v>
          </cell>
          <cell r="J2219">
            <v>1399</v>
          </cell>
        </row>
        <row r="2222">
          <cell r="G2222" t="str">
            <v>共用</v>
          </cell>
        </row>
        <row r="2223">
          <cell r="A2223" t="str">
            <v>T034002</v>
          </cell>
          <cell r="B2223" t="str">
            <v>土砂運搬</v>
          </cell>
          <cell r="C2223" t="str">
            <v>ｍ3</v>
          </cell>
          <cell r="D2223" t="str">
            <v>ダンプトラック損料</v>
          </cell>
          <cell r="E2223" t="str">
            <v>２t車</v>
          </cell>
          <cell r="G2223" t="str">
            <v>日</v>
          </cell>
          <cell r="H2223">
            <v>7.6999999999999999E-2</v>
          </cell>
          <cell r="I2223">
            <v>3220</v>
          </cell>
          <cell r="J2223">
            <v>248</v>
          </cell>
          <cell r="K2223">
            <v>1530</v>
          </cell>
          <cell r="L2223" t="str">
            <v>ダンプトラック損料</v>
          </cell>
        </row>
        <row r="2224">
          <cell r="B2224" t="str">
            <v>（２t車，ＤＩＤ区間　無し</v>
          </cell>
          <cell r="L2224" t="str">
            <v>はタイヤ損耗費及び</v>
          </cell>
        </row>
        <row r="2225">
          <cell r="B2225" t="str">
            <v>人力）</v>
          </cell>
          <cell r="D2225" t="str">
            <v>燃料</v>
          </cell>
          <cell r="E2225" t="str">
            <v>軽油，油脂類共</v>
          </cell>
          <cell r="G2225" t="str">
            <v>㍑</v>
          </cell>
          <cell r="H2225">
            <v>1.76</v>
          </cell>
          <cell r="I2225">
            <v>68</v>
          </cell>
          <cell r="J2225">
            <v>120</v>
          </cell>
          <cell r="L2225" t="str">
            <v>補修費を含む。</v>
          </cell>
        </row>
        <row r="2226">
          <cell r="B2226" t="str">
            <v>1.5km以下</v>
          </cell>
        </row>
        <row r="2227">
          <cell r="D2227" t="str">
            <v>運転手（一般）</v>
          </cell>
          <cell r="G2227" t="str">
            <v>人</v>
          </cell>
          <cell r="H2227">
            <v>0.06</v>
          </cell>
          <cell r="I2227">
            <v>17000</v>
          </cell>
          <cell r="J2227">
            <v>1020</v>
          </cell>
        </row>
        <row r="2229">
          <cell r="D2229" t="str">
            <v>その他</v>
          </cell>
          <cell r="E2229" t="str">
            <v>（労＋雑）×12%</v>
          </cell>
          <cell r="J2229">
            <v>137</v>
          </cell>
        </row>
        <row r="2231">
          <cell r="D2231" t="str">
            <v>計</v>
          </cell>
          <cell r="J2231">
            <v>1525</v>
          </cell>
        </row>
        <row r="2234">
          <cell r="G2234" t="str">
            <v>共用</v>
          </cell>
        </row>
        <row r="2235">
          <cell r="A2235" t="str">
            <v>T034003</v>
          </cell>
          <cell r="B2235" t="str">
            <v>土砂運搬</v>
          </cell>
          <cell r="C2235" t="str">
            <v>ｍ3</v>
          </cell>
          <cell r="D2235" t="str">
            <v>ダンプトラック損料</v>
          </cell>
          <cell r="E2235" t="str">
            <v>２t車</v>
          </cell>
          <cell r="G2235" t="str">
            <v>日</v>
          </cell>
          <cell r="H2235">
            <v>0.09</v>
          </cell>
          <cell r="I2235">
            <v>3220</v>
          </cell>
          <cell r="J2235">
            <v>290</v>
          </cell>
          <cell r="K2235">
            <v>1780</v>
          </cell>
          <cell r="L2235" t="str">
            <v>ダンプトラック損料</v>
          </cell>
        </row>
        <row r="2236">
          <cell r="B2236" t="str">
            <v>（２t車，ＤＩＤ区間　無し</v>
          </cell>
          <cell r="L2236" t="str">
            <v>はタイヤ損耗費及び</v>
          </cell>
        </row>
        <row r="2237">
          <cell r="B2237" t="str">
            <v>人力）</v>
          </cell>
          <cell r="D2237" t="str">
            <v>燃料</v>
          </cell>
          <cell r="E2237" t="str">
            <v>軽油，油脂類共</v>
          </cell>
          <cell r="G2237" t="str">
            <v>㍑</v>
          </cell>
          <cell r="H2237">
            <v>2.06</v>
          </cell>
          <cell r="I2237">
            <v>68</v>
          </cell>
          <cell r="J2237">
            <v>140</v>
          </cell>
          <cell r="L2237" t="str">
            <v>補修費を含む。</v>
          </cell>
        </row>
        <row r="2238">
          <cell r="B2238" t="str">
            <v>2.0km以下</v>
          </cell>
        </row>
        <row r="2239">
          <cell r="D2239" t="str">
            <v>運転手（一般）</v>
          </cell>
          <cell r="G2239" t="str">
            <v>人</v>
          </cell>
          <cell r="H2239">
            <v>7.0000000000000007E-2</v>
          </cell>
          <cell r="I2239">
            <v>17000</v>
          </cell>
          <cell r="J2239">
            <v>1190</v>
          </cell>
        </row>
        <row r="2241">
          <cell r="D2241" t="str">
            <v>その他</v>
          </cell>
          <cell r="E2241" t="str">
            <v>（労＋雑）×12%</v>
          </cell>
          <cell r="J2241">
            <v>160</v>
          </cell>
        </row>
        <row r="2243">
          <cell r="D2243" t="str">
            <v>計</v>
          </cell>
          <cell r="J2243">
            <v>1780</v>
          </cell>
        </row>
        <row r="2244">
          <cell r="G2244" t="str">
            <v>共用</v>
          </cell>
        </row>
        <row r="2245">
          <cell r="A2245" t="str">
            <v>T034004</v>
          </cell>
          <cell r="B2245" t="str">
            <v>土砂運搬</v>
          </cell>
          <cell r="C2245" t="str">
            <v>ｍ3</v>
          </cell>
          <cell r="D2245" t="str">
            <v>ダンプトラック損料</v>
          </cell>
          <cell r="E2245" t="str">
            <v>２t車</v>
          </cell>
          <cell r="G2245" t="str">
            <v>日</v>
          </cell>
          <cell r="H2245">
            <v>0.10299999999999999</v>
          </cell>
          <cell r="I2245">
            <v>3220</v>
          </cell>
          <cell r="J2245">
            <v>332</v>
          </cell>
          <cell r="K2245">
            <v>2030</v>
          </cell>
          <cell r="L2245" t="str">
            <v>ダンプトラック損料</v>
          </cell>
        </row>
        <row r="2246">
          <cell r="B2246" t="str">
            <v>（２t車，ＤＩＤ区間　無し</v>
          </cell>
          <cell r="L2246" t="str">
            <v>はタイヤ損耗費及び</v>
          </cell>
        </row>
        <row r="2247">
          <cell r="B2247" t="str">
            <v>人力）</v>
          </cell>
          <cell r="D2247" t="str">
            <v>燃料</v>
          </cell>
          <cell r="E2247" t="str">
            <v>軽油，油脂類共</v>
          </cell>
          <cell r="G2247" t="str">
            <v>㍑</v>
          </cell>
          <cell r="H2247">
            <v>2.35</v>
          </cell>
          <cell r="I2247">
            <v>68</v>
          </cell>
          <cell r="J2247">
            <v>160</v>
          </cell>
          <cell r="L2247" t="str">
            <v>補修費を含む。</v>
          </cell>
        </row>
        <row r="2248">
          <cell r="B2248" t="str">
            <v>2.5km以下</v>
          </cell>
        </row>
        <row r="2249">
          <cell r="D2249" t="str">
            <v>運転手（一般）</v>
          </cell>
          <cell r="G2249" t="str">
            <v>人</v>
          </cell>
          <cell r="H2249">
            <v>0.08</v>
          </cell>
          <cell r="I2249">
            <v>17000</v>
          </cell>
          <cell r="J2249">
            <v>1360</v>
          </cell>
        </row>
        <row r="2251">
          <cell r="D2251" t="str">
            <v>その他</v>
          </cell>
          <cell r="E2251" t="str">
            <v>（労＋雑）×12%</v>
          </cell>
          <cell r="J2251">
            <v>182</v>
          </cell>
        </row>
        <row r="2253">
          <cell r="D2253" t="str">
            <v>計</v>
          </cell>
          <cell r="J2253">
            <v>2034</v>
          </cell>
        </row>
        <row r="2256">
          <cell r="G2256" t="str">
            <v>共用</v>
          </cell>
        </row>
        <row r="2257">
          <cell r="A2257" t="str">
            <v>T034005</v>
          </cell>
          <cell r="B2257" t="str">
            <v>土砂運搬</v>
          </cell>
          <cell r="C2257" t="str">
            <v>ｍ3</v>
          </cell>
          <cell r="D2257" t="str">
            <v>ダンプトラック損料</v>
          </cell>
          <cell r="E2257" t="str">
            <v>２t車</v>
          </cell>
          <cell r="G2257" t="str">
            <v>日</v>
          </cell>
          <cell r="H2257">
            <v>0.11600000000000001</v>
          </cell>
          <cell r="I2257">
            <v>3220</v>
          </cell>
          <cell r="J2257">
            <v>374</v>
          </cell>
          <cell r="K2257">
            <v>2290</v>
          </cell>
          <cell r="L2257" t="str">
            <v>ダンプトラック損料</v>
          </cell>
        </row>
        <row r="2258">
          <cell r="B2258" t="str">
            <v>（２t車，ＤＩＤ区間　無し</v>
          </cell>
          <cell r="L2258" t="str">
            <v>はタイヤ損耗費及び</v>
          </cell>
        </row>
        <row r="2259">
          <cell r="B2259" t="str">
            <v>人力）</v>
          </cell>
          <cell r="D2259" t="str">
            <v>燃料</v>
          </cell>
          <cell r="E2259" t="str">
            <v>軽油，油脂類共</v>
          </cell>
          <cell r="G2259" t="str">
            <v>㍑</v>
          </cell>
          <cell r="H2259">
            <v>2.65</v>
          </cell>
          <cell r="I2259">
            <v>68</v>
          </cell>
          <cell r="J2259">
            <v>180</v>
          </cell>
          <cell r="L2259" t="str">
            <v>補修費を含む。</v>
          </cell>
        </row>
        <row r="2260">
          <cell r="B2260" t="str">
            <v>3.0km以下</v>
          </cell>
        </row>
        <row r="2261">
          <cell r="D2261" t="str">
            <v>運転手（一般）</v>
          </cell>
          <cell r="G2261" t="str">
            <v>人</v>
          </cell>
          <cell r="H2261">
            <v>0.09</v>
          </cell>
          <cell r="I2261">
            <v>17000</v>
          </cell>
          <cell r="J2261">
            <v>1530</v>
          </cell>
        </row>
        <row r="2263">
          <cell r="D2263" t="str">
            <v>その他</v>
          </cell>
          <cell r="E2263" t="str">
            <v>（労＋雑）×12%</v>
          </cell>
          <cell r="J2263">
            <v>205</v>
          </cell>
        </row>
        <row r="2265">
          <cell r="D2265" t="str">
            <v>計</v>
          </cell>
          <cell r="J2265">
            <v>2289</v>
          </cell>
        </row>
        <row r="2268">
          <cell r="G2268" t="str">
            <v>共用</v>
          </cell>
        </row>
        <row r="2269">
          <cell r="A2269" t="str">
            <v>T034006</v>
          </cell>
          <cell r="B2269" t="str">
            <v>土砂運搬</v>
          </cell>
          <cell r="C2269" t="str">
            <v>ｍ3</v>
          </cell>
          <cell r="D2269" t="str">
            <v>ダンプトラック損料</v>
          </cell>
          <cell r="E2269" t="str">
            <v>２t車</v>
          </cell>
          <cell r="G2269" t="str">
            <v>日</v>
          </cell>
          <cell r="H2269">
            <v>0.129</v>
          </cell>
          <cell r="I2269">
            <v>3220</v>
          </cell>
          <cell r="J2269">
            <v>415</v>
          </cell>
          <cell r="K2269">
            <v>2540</v>
          </cell>
          <cell r="L2269" t="str">
            <v>ダンプトラック損料</v>
          </cell>
        </row>
        <row r="2270">
          <cell r="B2270" t="str">
            <v>（２t車，ＤＩＤ区間　無し</v>
          </cell>
          <cell r="L2270" t="str">
            <v>はタイヤ損耗費及び</v>
          </cell>
        </row>
        <row r="2271">
          <cell r="B2271" t="str">
            <v>人力）</v>
          </cell>
          <cell r="D2271" t="str">
            <v>燃料</v>
          </cell>
          <cell r="E2271" t="str">
            <v>軽油，油脂類共</v>
          </cell>
          <cell r="G2271" t="str">
            <v>㍑</v>
          </cell>
          <cell r="H2271">
            <v>2.94</v>
          </cell>
          <cell r="I2271">
            <v>68</v>
          </cell>
          <cell r="J2271">
            <v>200</v>
          </cell>
          <cell r="L2271" t="str">
            <v>補修費を含む。</v>
          </cell>
        </row>
        <row r="2272">
          <cell r="B2272" t="str">
            <v>4.0km以下</v>
          </cell>
        </row>
        <row r="2273">
          <cell r="D2273" t="str">
            <v>運転手（一般）</v>
          </cell>
          <cell r="G2273" t="str">
            <v>人</v>
          </cell>
          <cell r="H2273">
            <v>0.1</v>
          </cell>
          <cell r="I2273">
            <v>17000</v>
          </cell>
          <cell r="J2273">
            <v>1700</v>
          </cell>
        </row>
        <row r="2275">
          <cell r="D2275" t="str">
            <v>その他</v>
          </cell>
          <cell r="E2275" t="str">
            <v>（労＋雑）×12%</v>
          </cell>
          <cell r="J2275">
            <v>228</v>
          </cell>
        </row>
        <row r="2277">
          <cell r="D2277" t="str">
            <v>計</v>
          </cell>
          <cell r="J2277">
            <v>2543</v>
          </cell>
        </row>
        <row r="2280">
          <cell r="G2280" t="str">
            <v>共用</v>
          </cell>
        </row>
        <row r="2281">
          <cell r="A2281" t="str">
            <v>T034007</v>
          </cell>
          <cell r="B2281" t="str">
            <v>土砂運搬</v>
          </cell>
          <cell r="C2281" t="str">
            <v>ｍ3</v>
          </cell>
          <cell r="D2281" t="str">
            <v>ダンプトラック損料</v>
          </cell>
          <cell r="E2281" t="str">
            <v>２t車</v>
          </cell>
          <cell r="G2281" t="str">
            <v>日</v>
          </cell>
          <cell r="H2281">
            <v>0.14199999999999999</v>
          </cell>
          <cell r="I2281">
            <v>3220</v>
          </cell>
          <cell r="J2281">
            <v>457</v>
          </cell>
          <cell r="K2281">
            <v>2800</v>
          </cell>
          <cell r="L2281" t="str">
            <v>ダンプトラック損料</v>
          </cell>
        </row>
        <row r="2282">
          <cell r="B2282" t="str">
            <v>（２t車，ＤＩＤ区間　無し</v>
          </cell>
          <cell r="L2282" t="str">
            <v>はタイヤ損耗費及び</v>
          </cell>
        </row>
        <row r="2283">
          <cell r="B2283" t="str">
            <v>人力）</v>
          </cell>
          <cell r="D2283" t="str">
            <v>燃料</v>
          </cell>
          <cell r="E2283" t="str">
            <v>軽油，油脂類共</v>
          </cell>
          <cell r="G2283" t="str">
            <v>㍑</v>
          </cell>
          <cell r="H2283">
            <v>3.23</v>
          </cell>
          <cell r="I2283">
            <v>68</v>
          </cell>
          <cell r="J2283">
            <v>220</v>
          </cell>
          <cell r="L2283" t="str">
            <v>補修費を含む。</v>
          </cell>
        </row>
        <row r="2284">
          <cell r="B2284" t="str">
            <v>5.0km以下</v>
          </cell>
        </row>
        <row r="2285">
          <cell r="D2285" t="str">
            <v>運転手（一般）</v>
          </cell>
          <cell r="G2285" t="str">
            <v>人</v>
          </cell>
          <cell r="H2285">
            <v>0.11</v>
          </cell>
          <cell r="I2285">
            <v>17000</v>
          </cell>
          <cell r="J2285">
            <v>1870</v>
          </cell>
        </row>
        <row r="2287">
          <cell r="D2287" t="str">
            <v>その他</v>
          </cell>
          <cell r="E2287" t="str">
            <v>（労＋雑）×12%</v>
          </cell>
          <cell r="J2287">
            <v>251</v>
          </cell>
        </row>
        <row r="2289">
          <cell r="D2289" t="str">
            <v>計</v>
          </cell>
          <cell r="J2289">
            <v>2798</v>
          </cell>
        </row>
        <row r="2292">
          <cell r="G2292" t="str">
            <v>共用</v>
          </cell>
        </row>
        <row r="2293">
          <cell r="A2293" t="str">
            <v>T034008</v>
          </cell>
          <cell r="B2293" t="str">
            <v>土砂運搬</v>
          </cell>
          <cell r="C2293" t="str">
            <v>ｍ3</v>
          </cell>
          <cell r="D2293" t="str">
            <v>ダンプトラック損料</v>
          </cell>
          <cell r="E2293" t="str">
            <v>２t車</v>
          </cell>
          <cell r="G2293" t="str">
            <v>日</v>
          </cell>
          <cell r="H2293">
            <v>0.16800000000000001</v>
          </cell>
          <cell r="I2293">
            <v>3220</v>
          </cell>
          <cell r="J2293">
            <v>541</v>
          </cell>
          <cell r="K2293">
            <v>3310</v>
          </cell>
          <cell r="L2293" t="str">
            <v>ダンプトラック損料</v>
          </cell>
        </row>
        <row r="2294">
          <cell r="B2294" t="str">
            <v>（２t車，ＤＩＤ区間　無し</v>
          </cell>
          <cell r="L2294" t="str">
            <v>はタイヤ損耗費及び</v>
          </cell>
        </row>
        <row r="2295">
          <cell r="B2295" t="str">
            <v>人力）</v>
          </cell>
          <cell r="D2295" t="str">
            <v>燃料</v>
          </cell>
          <cell r="E2295" t="str">
            <v>軽油，油脂類共</v>
          </cell>
          <cell r="G2295" t="str">
            <v>㍑</v>
          </cell>
          <cell r="H2295">
            <v>3.82</v>
          </cell>
          <cell r="I2295">
            <v>68</v>
          </cell>
          <cell r="J2295">
            <v>260</v>
          </cell>
          <cell r="L2295" t="str">
            <v>補修費を含む。</v>
          </cell>
        </row>
        <row r="2296">
          <cell r="B2296" t="str">
            <v>6.5km以下</v>
          </cell>
        </row>
        <row r="2297">
          <cell r="D2297" t="str">
            <v>運転手（一般）</v>
          </cell>
          <cell r="G2297" t="str">
            <v>人</v>
          </cell>
          <cell r="H2297">
            <v>0.13</v>
          </cell>
          <cell r="I2297">
            <v>17000</v>
          </cell>
          <cell r="J2297">
            <v>2210</v>
          </cell>
        </row>
        <row r="2299">
          <cell r="D2299" t="str">
            <v>その他</v>
          </cell>
          <cell r="E2299" t="str">
            <v>（労＋雑）×12%</v>
          </cell>
          <cell r="J2299">
            <v>296</v>
          </cell>
        </row>
        <row r="2301">
          <cell r="D2301" t="str">
            <v>計</v>
          </cell>
          <cell r="J2301">
            <v>3307</v>
          </cell>
        </row>
        <row r="2304">
          <cell r="G2304" t="str">
            <v>共用</v>
          </cell>
        </row>
        <row r="2305">
          <cell r="A2305" t="str">
            <v>T034009</v>
          </cell>
          <cell r="B2305" t="str">
            <v>土砂運搬</v>
          </cell>
          <cell r="C2305" t="str">
            <v>ｍ3</v>
          </cell>
          <cell r="D2305" t="str">
            <v>ダンプトラック損料</v>
          </cell>
          <cell r="E2305" t="str">
            <v>２t車</v>
          </cell>
          <cell r="G2305" t="str">
            <v>日</v>
          </cell>
          <cell r="H2305">
            <v>0.19400000000000001</v>
          </cell>
          <cell r="I2305">
            <v>3220</v>
          </cell>
          <cell r="J2305">
            <v>625</v>
          </cell>
          <cell r="K2305">
            <v>3820</v>
          </cell>
          <cell r="L2305" t="str">
            <v>ダンプトラック損料</v>
          </cell>
        </row>
        <row r="2306">
          <cell r="B2306" t="str">
            <v>（２t車，ＤＩＤ区間　無し</v>
          </cell>
          <cell r="L2306" t="str">
            <v>はタイヤ損耗費及び</v>
          </cell>
        </row>
        <row r="2307">
          <cell r="B2307" t="str">
            <v>人力）</v>
          </cell>
          <cell r="D2307" t="str">
            <v>燃料</v>
          </cell>
          <cell r="E2307" t="str">
            <v>軽油，油脂類共</v>
          </cell>
          <cell r="G2307" t="str">
            <v>㍑</v>
          </cell>
          <cell r="H2307">
            <v>4.41</v>
          </cell>
          <cell r="I2307">
            <v>68</v>
          </cell>
          <cell r="J2307">
            <v>300</v>
          </cell>
          <cell r="L2307" t="str">
            <v>補修費を含む。</v>
          </cell>
        </row>
        <row r="2308">
          <cell r="B2308" t="str">
            <v>8.5km以下</v>
          </cell>
        </row>
        <row r="2309">
          <cell r="D2309" t="str">
            <v>運転手（一般）</v>
          </cell>
          <cell r="G2309" t="str">
            <v>人</v>
          </cell>
          <cell r="H2309">
            <v>0.15</v>
          </cell>
          <cell r="I2309">
            <v>17000</v>
          </cell>
          <cell r="J2309">
            <v>2550</v>
          </cell>
        </row>
        <row r="2311">
          <cell r="D2311" t="str">
            <v>その他</v>
          </cell>
          <cell r="E2311" t="str">
            <v>（労＋雑）×12%</v>
          </cell>
          <cell r="J2311">
            <v>342</v>
          </cell>
        </row>
        <row r="2313">
          <cell r="D2313" t="str">
            <v>計</v>
          </cell>
          <cell r="J2313">
            <v>3817</v>
          </cell>
        </row>
        <row r="2315">
          <cell r="A2315" t="str">
            <v>T034010</v>
          </cell>
          <cell r="B2315" t="str">
            <v>土砂運搬</v>
          </cell>
          <cell r="C2315" t="str">
            <v>ｍ3</v>
          </cell>
          <cell r="D2315" t="str">
            <v>ダンプトラック損料</v>
          </cell>
          <cell r="E2315" t="str">
            <v>２t車</v>
          </cell>
          <cell r="G2315" t="str">
            <v>日</v>
          </cell>
          <cell r="H2315">
            <v>0.23200000000000001</v>
          </cell>
          <cell r="I2315">
            <v>3220</v>
          </cell>
          <cell r="J2315">
            <v>747</v>
          </cell>
          <cell r="K2315">
            <v>4580</v>
          </cell>
          <cell r="L2315" t="str">
            <v>ダンプトラック損料</v>
          </cell>
        </row>
        <row r="2316">
          <cell r="B2316" t="str">
            <v>（２t車，ＤＩＤ区間　無し</v>
          </cell>
          <cell r="L2316" t="str">
            <v>はタイヤ損耗費及び</v>
          </cell>
        </row>
        <row r="2317">
          <cell r="B2317" t="str">
            <v>人力）</v>
          </cell>
          <cell r="D2317" t="str">
            <v>燃料</v>
          </cell>
          <cell r="E2317" t="str">
            <v>軽油，油脂類共</v>
          </cell>
          <cell r="G2317" t="str">
            <v>㍑</v>
          </cell>
          <cell r="H2317">
            <v>5.29</v>
          </cell>
          <cell r="I2317">
            <v>68</v>
          </cell>
          <cell r="J2317">
            <v>360</v>
          </cell>
          <cell r="L2317" t="str">
            <v>補修費を含む。</v>
          </cell>
        </row>
        <row r="2318">
          <cell r="B2318" t="str">
            <v>11.0km以下</v>
          </cell>
        </row>
        <row r="2319">
          <cell r="D2319" t="str">
            <v>運転手（一般）</v>
          </cell>
          <cell r="G2319" t="str">
            <v>人</v>
          </cell>
          <cell r="H2319">
            <v>0.18</v>
          </cell>
          <cell r="I2319">
            <v>17000</v>
          </cell>
          <cell r="J2319">
            <v>3060</v>
          </cell>
        </row>
        <row r="2321">
          <cell r="D2321" t="str">
            <v>その他</v>
          </cell>
          <cell r="E2321" t="str">
            <v>（労＋雑）×12%</v>
          </cell>
          <cell r="J2321">
            <v>410</v>
          </cell>
        </row>
        <row r="2323">
          <cell r="D2323" t="str">
            <v>計</v>
          </cell>
          <cell r="J2323">
            <v>4577</v>
          </cell>
        </row>
        <row r="2326">
          <cell r="G2326" t="str">
            <v>共用</v>
          </cell>
        </row>
        <row r="2327">
          <cell r="A2327" t="str">
            <v>T034020</v>
          </cell>
          <cell r="B2327" t="str">
            <v>土砂運搬</v>
          </cell>
          <cell r="C2327" t="str">
            <v>ｍ3</v>
          </cell>
          <cell r="D2327" t="str">
            <v>ダンプトラック損料</v>
          </cell>
          <cell r="E2327" t="str">
            <v>２t車</v>
          </cell>
          <cell r="G2327" t="str">
            <v>日</v>
          </cell>
          <cell r="H2327">
            <v>0.29699999999999999</v>
          </cell>
          <cell r="I2327">
            <v>3220</v>
          </cell>
          <cell r="J2327">
            <v>956</v>
          </cell>
          <cell r="K2327">
            <v>5850</v>
          </cell>
          <cell r="L2327" t="str">
            <v>ダンプトラック損料</v>
          </cell>
        </row>
        <row r="2328">
          <cell r="B2328" t="str">
            <v>（２t車，ＤＩＤ区間　無し</v>
          </cell>
          <cell r="L2328" t="str">
            <v>はタイヤ損耗費及び</v>
          </cell>
        </row>
        <row r="2329">
          <cell r="B2329" t="str">
            <v>人力）</v>
          </cell>
          <cell r="D2329" t="str">
            <v>燃料</v>
          </cell>
          <cell r="E2329" t="str">
            <v>軽油，油脂類共</v>
          </cell>
          <cell r="G2329" t="str">
            <v>㍑</v>
          </cell>
          <cell r="H2329">
            <v>6.76</v>
          </cell>
          <cell r="I2329">
            <v>68</v>
          </cell>
          <cell r="J2329">
            <v>460</v>
          </cell>
          <cell r="L2329" t="str">
            <v>補修費を含む。</v>
          </cell>
        </row>
        <row r="2330">
          <cell r="B2330" t="str">
            <v>16.0km以下</v>
          </cell>
        </row>
        <row r="2331">
          <cell r="D2331" t="str">
            <v>運転手（一般）</v>
          </cell>
          <cell r="G2331" t="str">
            <v>人</v>
          </cell>
          <cell r="H2331">
            <v>0.23</v>
          </cell>
          <cell r="I2331">
            <v>17000</v>
          </cell>
          <cell r="J2331">
            <v>3910</v>
          </cell>
        </row>
        <row r="2333">
          <cell r="D2333" t="str">
            <v>その他</v>
          </cell>
          <cell r="E2333" t="str">
            <v>（労＋雑）×12%</v>
          </cell>
          <cell r="J2333">
            <v>524</v>
          </cell>
        </row>
        <row r="2335">
          <cell r="D2335" t="str">
            <v>計</v>
          </cell>
          <cell r="J2335">
            <v>5850</v>
          </cell>
        </row>
        <row r="2338">
          <cell r="G2338" t="str">
            <v>共用</v>
          </cell>
        </row>
        <row r="2339">
          <cell r="A2339" t="str">
            <v>T034030</v>
          </cell>
          <cell r="B2339" t="str">
            <v>土砂運搬</v>
          </cell>
          <cell r="C2339" t="str">
            <v>ｍ3</v>
          </cell>
          <cell r="D2339" t="str">
            <v>ダンプトラック損料</v>
          </cell>
          <cell r="E2339" t="str">
            <v>２t車</v>
          </cell>
          <cell r="G2339" t="str">
            <v>日</v>
          </cell>
          <cell r="H2339">
            <v>0.38700000000000001</v>
          </cell>
          <cell r="I2339">
            <v>3220</v>
          </cell>
          <cell r="J2339">
            <v>1246</v>
          </cell>
          <cell r="K2339">
            <v>7630</v>
          </cell>
          <cell r="L2339" t="str">
            <v>ダンプトラック損料</v>
          </cell>
        </row>
        <row r="2340">
          <cell r="B2340" t="str">
            <v>（２t車，ＤＩＤ区間　無し</v>
          </cell>
          <cell r="L2340" t="str">
            <v>はタイヤ損耗費及び</v>
          </cell>
        </row>
        <row r="2341">
          <cell r="B2341" t="str">
            <v>人力）</v>
          </cell>
          <cell r="D2341" t="str">
            <v>燃料</v>
          </cell>
          <cell r="E2341" t="str">
            <v>軽油，油脂類共</v>
          </cell>
          <cell r="G2341" t="str">
            <v>㍑</v>
          </cell>
          <cell r="H2341">
            <v>8.82</v>
          </cell>
          <cell r="I2341">
            <v>68</v>
          </cell>
          <cell r="J2341">
            <v>600</v>
          </cell>
          <cell r="L2341" t="str">
            <v>補修費を含む。</v>
          </cell>
        </row>
        <row r="2342">
          <cell r="B2342" t="str">
            <v>27.5km以下</v>
          </cell>
        </row>
        <row r="2343">
          <cell r="D2343" t="str">
            <v>運転手（一般）</v>
          </cell>
          <cell r="G2343" t="str">
            <v>人</v>
          </cell>
          <cell r="H2343">
            <v>0.3</v>
          </cell>
          <cell r="I2343">
            <v>17000</v>
          </cell>
          <cell r="J2343">
            <v>5100</v>
          </cell>
        </row>
        <row r="2345">
          <cell r="D2345" t="str">
            <v>その他</v>
          </cell>
          <cell r="E2345" t="str">
            <v>（労＋雑）×12%</v>
          </cell>
          <cell r="J2345">
            <v>684</v>
          </cell>
        </row>
        <row r="2347">
          <cell r="D2347" t="str">
            <v>計</v>
          </cell>
          <cell r="J2347">
            <v>7630</v>
          </cell>
        </row>
        <row r="2350">
          <cell r="G2350" t="str">
            <v>共用</v>
          </cell>
        </row>
        <row r="2351">
          <cell r="A2351" t="str">
            <v>T034040</v>
          </cell>
          <cell r="B2351" t="str">
            <v>土砂運搬</v>
          </cell>
          <cell r="C2351" t="str">
            <v>ｍ3</v>
          </cell>
          <cell r="D2351" t="str">
            <v>ダンプトラック損料</v>
          </cell>
          <cell r="E2351" t="str">
            <v>２t車</v>
          </cell>
          <cell r="G2351" t="str">
            <v>日</v>
          </cell>
          <cell r="H2351">
            <v>0.58099999999999996</v>
          </cell>
          <cell r="I2351">
            <v>3220</v>
          </cell>
          <cell r="J2351">
            <v>1871</v>
          </cell>
          <cell r="K2351">
            <v>11450</v>
          </cell>
          <cell r="L2351" t="str">
            <v>ダンプトラック損料</v>
          </cell>
        </row>
        <row r="2352">
          <cell r="B2352" t="str">
            <v>（２t車，ＤＩＤ区間　無し</v>
          </cell>
          <cell r="L2352" t="str">
            <v>はタイヤ損耗費及び</v>
          </cell>
        </row>
        <row r="2353">
          <cell r="B2353" t="str">
            <v>人力）</v>
          </cell>
          <cell r="D2353" t="str">
            <v>燃料</v>
          </cell>
          <cell r="E2353" t="str">
            <v>軽油，油脂類共</v>
          </cell>
          <cell r="G2353" t="str">
            <v>㍑</v>
          </cell>
          <cell r="H2353">
            <v>13.23</v>
          </cell>
          <cell r="I2353">
            <v>68</v>
          </cell>
          <cell r="J2353">
            <v>900</v>
          </cell>
          <cell r="L2353" t="str">
            <v>補修費を含む。</v>
          </cell>
        </row>
        <row r="2354">
          <cell r="B2354" t="str">
            <v>60.0km以下</v>
          </cell>
        </row>
        <row r="2355">
          <cell r="D2355" t="str">
            <v>運転手（一般）</v>
          </cell>
          <cell r="G2355" t="str">
            <v>人</v>
          </cell>
          <cell r="H2355">
            <v>0.45</v>
          </cell>
          <cell r="I2355">
            <v>17000</v>
          </cell>
          <cell r="J2355">
            <v>7650</v>
          </cell>
        </row>
        <row r="2357">
          <cell r="D2357" t="str">
            <v>その他</v>
          </cell>
          <cell r="E2357" t="str">
            <v>（労＋雑）×12%</v>
          </cell>
          <cell r="J2357">
            <v>1026</v>
          </cell>
        </row>
        <row r="2359">
          <cell r="D2359" t="str">
            <v>計</v>
          </cell>
          <cell r="J2359">
            <v>11447</v>
          </cell>
        </row>
        <row r="2361">
          <cell r="D2361" t="str">
            <v>計</v>
          </cell>
          <cell r="J2361">
            <v>21023</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種"/>
      <sheetName val="科 "/>
      <sheetName val="中"/>
      <sheetName val="細"/>
      <sheetName val="保（専）"/>
      <sheetName val="労(専）"/>
      <sheetName val="搬（専）"/>
      <sheetName val="保（屋外）"/>
      <sheetName val="労(屋外）"/>
      <sheetName val="搬（屋外）"/>
      <sheetName val="保（産廃）"/>
      <sheetName val="MP"/>
      <sheetName val="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DE01"/>
    </sheetNames>
    <sheetDataSet>
      <sheetData sheetId="0"/>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細目"/>
    </sheetNames>
    <sheetDataSet>
      <sheetData sheetId="0"/>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空調内2A"/>
    </sheetNames>
    <sheetDataSet>
      <sheetData sheetId="0"/>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
      <sheetName val="A-1"/>
      <sheetName val="A-2"/>
      <sheetName val="A-3"/>
      <sheetName val="付加仮設"/>
      <sheetName val="表紙 (2)"/>
      <sheetName val="表紙"/>
      <sheetName val="種目"/>
      <sheetName val="科目"/>
      <sheetName val="中科目"/>
      <sheetName val="細目"/>
      <sheetName val="別紙"/>
      <sheetName val="外構　別紙"/>
      <sheetName val="代価"/>
      <sheetName val="外構　代価"/>
      <sheetName val="見積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P(白)撤"/>
      <sheetName val="銅管（給湯）撤"/>
      <sheetName val="HIVP（給水）撤"/>
      <sheetName val="VLP-VA（給水）撤"/>
      <sheetName val="冷媒(液管)撤"/>
      <sheetName val="冷媒 (ガス管)撤"/>
      <sheetName val="ダクト撤"/>
      <sheetName val="弁撤"/>
      <sheetName val="弁撤2"/>
      <sheetName val="渡り配線 (撤去)"/>
      <sheetName val="衛器撤"/>
      <sheetName val="VP（排水）撤"/>
      <sheetName val="鋳鉄管撤"/>
      <sheetName val="鉛管（排水）撤"/>
      <sheetName val="空調機器撤"/>
      <sheetName val="搬入据付（給湯）撤"/>
      <sheetName val="ダクトダンパ－類 (撤去)"/>
      <sheetName val="吹出、吸込口 (撤去)"/>
      <sheetName val="#REF"/>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種目（公表）"/>
      <sheetName val="科目（公表）"/>
      <sheetName val="最低基準価格"/>
      <sheetName val="A-1"/>
      <sheetName val="A-2"/>
      <sheetName val="A-3"/>
      <sheetName val="付加仮設"/>
      <sheetName val="表紙"/>
      <sheetName val="種目"/>
      <sheetName val="科目"/>
      <sheetName val="中科目"/>
      <sheetName val="細目"/>
      <sheetName val="別紙(専攻科)"/>
      <sheetName val="別紙(配管)"/>
      <sheetName val="別紙(渡り廊下)"/>
      <sheetName val="別紙(管理棟)"/>
      <sheetName val="別紙(建設環境)"/>
      <sheetName val="見積比較表"/>
      <sheetName val="代価"/>
      <sheetName val="外溝　別紙"/>
      <sheetName val="外溝　代価"/>
      <sheetName val="外溝　排水土工単価根拠"/>
      <sheetName val="排水管代価"/>
      <sheetName val="排水土工単価根拠"/>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スチールパーティション"/>
      <sheetName val="スライディングウォール"/>
    </sheetNames>
    <sheetDataSet>
      <sheetData sheetId="0" refreshError="1"/>
      <sheetData sheetId="1"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仕訳書"/>
      <sheetName val="内訳1工区"/>
      <sheetName val="内訳2工区普通教室1"/>
      <sheetName val="内訳3工区普通教室2"/>
      <sheetName val="複合単価"/>
      <sheetName val="代価表"/>
      <sheetName val="配線器具複合"/>
      <sheetName val="分電盤"/>
      <sheetName val="制御盤"/>
      <sheetName val="受変電"/>
      <sheetName val="幹線動力"/>
      <sheetName val="照明1工区"/>
      <sheetName val="照明2工区"/>
      <sheetName val="照明3工区"/>
      <sheetName val="コンセント拾出 "/>
      <sheetName val="弱電拾出"/>
      <sheetName val="火災報知拾出"/>
      <sheetName val="放送時計拾出"/>
      <sheetName val="構内配電"/>
      <sheetName val="構内通信"/>
    </sheetNames>
    <sheetDataSet>
      <sheetData sheetId="0" refreshError="1"/>
      <sheetData sheetId="1"/>
      <sheetData sheetId="2"/>
      <sheetData sheetId="3" refreshError="1"/>
      <sheetData sheetId="4"/>
      <sheetData sheetId="5"/>
      <sheetData sheetId="6"/>
      <sheetData sheetId="7">
        <row r="11">
          <cell r="AF11">
            <v>3</v>
          </cell>
          <cell r="AG11" t="str">
            <v xml:space="preserve"> 人以上～ 4 人未満</v>
          </cell>
          <cell r="AI11">
            <v>3</v>
          </cell>
        </row>
        <row r="12">
          <cell r="AF12">
            <v>4</v>
          </cell>
          <cell r="AG12" t="str">
            <v xml:space="preserve"> 人以上～ 5 人未満</v>
          </cell>
          <cell r="AI12">
            <v>4</v>
          </cell>
        </row>
        <row r="13">
          <cell r="AF13">
            <v>5</v>
          </cell>
          <cell r="AG13" t="str">
            <v xml:space="preserve"> 人以上～ 6 人未満</v>
          </cell>
          <cell r="AI13">
            <v>5</v>
          </cell>
        </row>
        <row r="14">
          <cell r="AF14">
            <v>6</v>
          </cell>
          <cell r="AG14" t="str">
            <v xml:space="preserve"> 人以上～ 7 人未満</v>
          </cell>
          <cell r="AI14">
            <v>6</v>
          </cell>
        </row>
        <row r="15">
          <cell r="AF15">
            <v>7</v>
          </cell>
          <cell r="AG15" t="str">
            <v xml:space="preserve"> 人以上～ 8.5 人未満</v>
          </cell>
          <cell r="AI15">
            <v>7</v>
          </cell>
        </row>
        <row r="16">
          <cell r="AF16">
            <v>8.5</v>
          </cell>
          <cell r="AG16" t="str">
            <v xml:space="preserve"> 人以上～ 10 人未満</v>
          </cell>
          <cell r="AI16">
            <v>8</v>
          </cell>
        </row>
        <row r="17">
          <cell r="AF17">
            <v>10</v>
          </cell>
          <cell r="AG17" t="str">
            <v xml:space="preserve"> 人以上～ 13 人未満</v>
          </cell>
          <cell r="AI17">
            <v>10</v>
          </cell>
        </row>
        <row r="18">
          <cell r="AF18">
            <v>13</v>
          </cell>
          <cell r="AG18" t="str">
            <v xml:space="preserve"> 人以上～ 16 人未満</v>
          </cell>
          <cell r="AI18">
            <v>11</v>
          </cell>
        </row>
        <row r="19">
          <cell r="AF19">
            <v>16</v>
          </cell>
          <cell r="AG19" t="str">
            <v xml:space="preserve"> 人以上～ 19 人未満</v>
          </cell>
          <cell r="AI19">
            <v>12</v>
          </cell>
        </row>
        <row r="20">
          <cell r="AF20">
            <v>19</v>
          </cell>
          <cell r="AG20" t="str">
            <v xml:space="preserve"> 人以上～ 22 人未満</v>
          </cell>
          <cell r="AI20">
            <v>15</v>
          </cell>
        </row>
        <row r="21">
          <cell r="AF21">
            <v>22</v>
          </cell>
          <cell r="AG21" t="str">
            <v xml:space="preserve"> 人以上～ 26 人未満</v>
          </cell>
          <cell r="AI21">
            <v>18</v>
          </cell>
        </row>
        <row r="22">
          <cell r="AF22">
            <v>26</v>
          </cell>
          <cell r="AG22" t="str">
            <v xml:space="preserve"> 人以上～ 30 人未満</v>
          </cell>
          <cell r="AI22">
            <v>21</v>
          </cell>
        </row>
        <row r="23">
          <cell r="AF23">
            <v>30</v>
          </cell>
          <cell r="AG23" t="str">
            <v xml:space="preserve"> 人以上～ 35 人未満</v>
          </cell>
          <cell r="AI23">
            <v>24</v>
          </cell>
        </row>
        <row r="24">
          <cell r="AF24">
            <v>35</v>
          </cell>
          <cell r="AG24" t="str">
            <v xml:space="preserve"> 人以上～ 41 人未満</v>
          </cell>
          <cell r="AI24">
            <v>28</v>
          </cell>
        </row>
        <row r="25">
          <cell r="AF25">
            <v>41</v>
          </cell>
          <cell r="AG25" t="str">
            <v xml:space="preserve"> 人以上～ 48 人未満</v>
          </cell>
          <cell r="AI25">
            <v>33</v>
          </cell>
        </row>
        <row r="26">
          <cell r="AF26">
            <v>100</v>
          </cell>
          <cell r="AI26">
            <v>33</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付加仮設"/>
      <sheetName val="表紙（参考）"/>
      <sheetName val="種目"/>
      <sheetName val="科目"/>
      <sheetName val="中科目"/>
      <sheetName val="細目"/>
      <sheetName val="別紙"/>
      <sheetName val="外構　別紙"/>
      <sheetName val="代価"/>
      <sheetName val="外構　代価"/>
      <sheetName val="見積比較表"/>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ﾒｰﾝｼｰﾄ"/>
      <sheetName val="単価表一覧"/>
      <sheetName val="ﾊﾞｯｸﾎｳ(床堀)0.6"/>
      <sheetName val="ﾊﾞｯｸﾎｳ(床堀)0.6夜間"/>
      <sheetName val="ﾊﾞｯｸﾎｳ(床堀)0.35"/>
      <sheetName val="ﾊﾞｯｸﾎｳ(床堀)0.35夜間"/>
      <sheetName val="ﾊﾞｯｸﾎｳ(運転1時間あたり)0.6"/>
      <sheetName val="ﾊﾞｯｸﾎｳ(運転1時間あたり)0.6 夜間"/>
      <sheetName val="ﾊﾞｯｸﾎｳ(As殻割増運転1時間あたり)0.6 "/>
      <sheetName val="ﾊﾞｯｸﾎｳ(As殻割増運転1時間あたり)0.6夜間"/>
      <sheetName val="ﾊﾞｯｸﾎｳ(運転1時間あたり)0.35"/>
      <sheetName val="ﾊﾞｯｸﾎｳ(運転1時間あたり)0.35夜間"/>
      <sheetName val="ﾊﾞｯｸﾎｳ(As殻割増運転1時間あたり)0.35"/>
      <sheetName val="ﾊﾞｯｸﾎｳ(As殻割増運転1時間あたり)0.35夜間"/>
      <sheetName val="ﾊﾞｯｸﾎｳ(基礎砕石)0.6"/>
      <sheetName val="ﾊﾞｯｸﾎｳ(基礎砕石)0.6夜間"/>
      <sheetName val="ﾊﾞｯｸﾎｳ(掘削積込)0.6"/>
      <sheetName val="ﾊﾞｯｸﾎｳ(掘削積込)0.6夜間"/>
      <sheetName val="ﾀﾝﾊﾟ 60～100"/>
      <sheetName val="ﾀﾝﾊﾟ 60～100夜間"/>
      <sheetName val="ﾀﾝﾊﾟ60～100ｱｽﾌｧﾙﾄ舗装用"/>
      <sheetName val="ﾀﾝﾊﾟ60～100ｱｽﾌｧﾙﾄ舗装用夜間"/>
      <sheetName val="振動ﾛｰﾗ0.5～0.6"/>
      <sheetName val="振動ﾛｰﾗ0.5～0.6夜間"/>
      <sheetName val="振動ﾛｰﾗ0.8～1.1"/>
      <sheetName val="振動ﾛｰﾗ0.8～1.1夜間"/>
      <sheetName val="ｺﾝｸﾘｰﾄｶｯﾀｰ(手動式30cm)"/>
      <sheetName val="ｺﾝｸﾘｰﾄｶｯﾀｰ(手動式30cm)夜間"/>
      <sheetName val="ｺﾝｸﾘｰﾄｶｯﾀｰ（走行式75cm）"/>
      <sheetName val="ｺﾝｸﾘｰﾄｶｯﾀｰ（走行式75cm）夜間"/>
      <sheetName val="ﾄﾗｯｸ2tｺﾝｸﾘｰﾄｶｯﾀｰ用"/>
      <sheetName val="ﾄﾗｯｸ2t夜間"/>
      <sheetName val="ﾄﾗｯｸ8t"/>
      <sheetName val="ﾄﾗｯｸ8t夜間"/>
      <sheetName val="ﾄﾗｯｸ2t場内小運搬"/>
      <sheetName val="ﾄﾗｯｸ2t場内小運搬夜間"/>
      <sheetName val="ｺﾝｸﾘｰﾄﾎﾟﾝﾌﾟ車(運転１時間あたり)"/>
      <sheetName val="ｺﾝｸﾘｰﾄﾎﾟﾝﾌﾟ車(回送費運転2時間) "/>
      <sheetName val="ﾀﾞﾝﾌﾟﾄﾗｯｸ10t"/>
      <sheetName val="ﾀﾞﾝﾌﾟﾄﾗｯｸ10t 夜間"/>
      <sheetName val="ﾀﾞﾝﾌﾟﾄﾗｯｸ10t ｺﾝ殻割増"/>
      <sheetName val="ﾀﾞﾝﾌﾟﾄﾗｯｸ10t 夜間 ｺﾝ殻割増"/>
      <sheetName val="ﾀﾞﾝﾌﾟﾄﾗｯｸ10tｱｽ殻割増"/>
      <sheetName val="ﾀﾞﾝﾌﾟﾄﾗｯｸ10tｱｽ殻割増夜間"/>
      <sheetName val="ﾓｰﾀｸﾞﾚｰﾀﾞ3.7"/>
      <sheetName val="ﾌﾞﾙﾄﾞｰｻﾞ(運転１時間あたり)15t"/>
      <sheetName val="ﾌﾞﾙﾄﾞｰｻﾞ(運転１時間あたり)21t"/>
      <sheetName val="ﾀｲﾔﾛｰﾗ8～20"/>
      <sheetName val="ﾏﾀﾞｶﾑﾛｰﾗ10～12t"/>
      <sheetName val="ｱｽﾌｧﾙﾄﾌｨﾆｯｼｬ全自動ｸﾛｰﾗ2.4～5.0"/>
      <sheetName val="ｱｽﾌｧﾙﾄﾃﾞｨｽﾄﾘﾋﾞｭｰﾀ2,000～3,000"/>
      <sheetName val="高所作業車20m"/>
      <sheetName val="ﾄﾗｯｸ式ｱｰｽｵｰｶﾞ"/>
      <sheetName val="ｸﾚｰﾝ付ﾄﾗｯｸ2t積吊"/>
      <sheetName val="ｸﾚｰﾝ付ﾄﾗｯｸ2t積吊夜間"/>
      <sheetName val="ﾊﾞｲﾌﾞﾛﾊﾝﾏ運転"/>
      <sheetName val="発動発電機200KVA運転"/>
      <sheetName val="発動発電機60KVA運転"/>
      <sheetName val="ポンプ運転"/>
      <sheetName val="ポンプ据付・撤去"/>
      <sheetName val="ﾄﾗｸﾀｰ(運転１時間あたり)"/>
      <sheetName val="ﾄﾗｸﾀｰ(運転１時間あたり) 集草"/>
      <sheetName val="ﾄﾗｸﾀｰ(運転１時間あたり) 梱包"/>
      <sheetName val="伐木(1000㎡当り）"/>
      <sheetName val="掘削（床堀）0.6"/>
      <sheetName val="掘削(床堀)0.6夜間"/>
      <sheetName val="掘削(床堀)0.35"/>
      <sheetName val="掘削(床堀)0.35夜間"/>
      <sheetName val="ﾀﾝﾊﾟ締固"/>
      <sheetName val="ﾀﾝﾊﾟ締固夜間"/>
      <sheetName val="締固(振動ﾛｰﾗ0.8～1.1t)"/>
      <sheetName val="締固(振動ﾛｰﾗ0.8～1.1t)夜間"/>
      <sheetName val="埋戻Ａ"/>
      <sheetName val="埋戻C"/>
      <sheetName val="埋戻C夜間"/>
      <sheetName val="埋戻D"/>
      <sheetName val="埋戻D夜間"/>
      <sheetName val="凍結抑制土埋戻C"/>
      <sheetName val="凍結抑制土埋戻C夜間"/>
      <sheetName val="凍結抑制土埋戻D"/>
      <sheetName val="舗装版掘削積込運搬15cm以上"/>
      <sheetName val="残土処理工"/>
      <sheetName val="残土処理工夜間"/>
      <sheetName val="基礎砕石工(50mm)"/>
      <sheetName val="基礎砕石工(50mm)夜間"/>
      <sheetName val="基礎砕石工(100mm)"/>
      <sheetName val="基礎砕石工(100mm)夜間"/>
      <sheetName val="基礎砕石工(130mm)"/>
      <sheetName val="基礎砕石工(130mm)夜間"/>
      <sheetName val="ｺﾝｸﾘｰﾄ人力打設(小型)21-18-20"/>
      <sheetName val="ｺﾝｸﾘｰﾄ人力打設(鉄筋)21-18-20"/>
      <sheetName val="ｺﾝｸﾘｰﾄ人力打設(小型Ⅰ)18-15-20"/>
      <sheetName val="代40ｺﾝｸﾘｰﾄ人力打設(小型)18-15-20"/>
      <sheetName val="ｺﾝｸﾘｰﾄ人力打設16-12-20"/>
      <sheetName val="型枠H=4未満"/>
      <sheetName val="型枠H=4未満夜間"/>
      <sheetName val="型枠小型Ⅱ"/>
      <sheetName val="代50鉄筋加工組立RBφ9"/>
      <sheetName val="鉄筋加工組立D10"/>
      <sheetName val="鉄筋加工組立D13"/>
      <sheetName val="鉄筋加工組立D16,19"/>
      <sheetName val="ｺﾝｸﾘｰﾄ破砕･撤去(無筋大型小規模)"/>
      <sheetName val="ｺﾝｸﾘｰﾄ破砕･撤去(無筋大型小規模)夜間 "/>
      <sheetName val="ｺﾝｸﾘｰﾄ破砕･撤去(鉄筋大型)"/>
      <sheetName val="ｺﾝｸﾘｰﾄ殻処理(無筋) "/>
      <sheetName val="ｺﾝｸﾘｰﾄ殻処理(無筋)夜間"/>
      <sheetName val="ｺﾝｸﾘｰﾄ殻処理(鉄筋) "/>
      <sheetName val="ｺﾝｸﾘｰﾄ殻処理(鉄筋)夜間"/>
      <sheetName val="As舗装版切断10cmまで"/>
      <sheetName val="As舗装版切断10cmまで夜間"/>
      <sheetName val="As舗装版切断30cmまで夜間"/>
      <sheetName val="路床工ﾀｲﾔﾛｰﾗ"/>
      <sheetName val="ｱｽﾌｧﾙﾄ安定処理(人力)5cm"/>
      <sheetName val="ｱｽﾌｧﾙﾄ安定処理(人力)10cm夜間"/>
      <sheetName val="種子吹付"/>
      <sheetName val="ﾄﾞｰﾃﾞﾝｸﾘｰﾄ布設"/>
      <sheetName val="ｸﾘﾝﾌﾟ金網設置"/>
      <sheetName val="溶接金網布設"/>
      <sheetName val="塗装下塗"/>
      <sheetName val="塗装中塗"/>
      <sheetName val="塗装上塗(白)"/>
      <sheetName val="塗装上塗(赤)"/>
      <sheetName val="地先境界ブロック据付"/>
      <sheetName val="路盤工15cm "/>
      <sheetName val="ｱｽﾌｧﾙﾄ舗設(機械)細粒度13 3cm "/>
      <sheetName val="ｺﾝｸﾘｰﾄ破砕･撤去(鉄筋大型) 夜間 (2)"/>
      <sheetName val="代価表追加用"/>
      <sheetName val="ﾃﾞｨｰｾﾞﾙﾊﾝﾏ運転"/>
      <sheetName val="ﾌﾞﾙﾄｰｻﾞ15t運転１日"/>
      <sheetName val="振動ﾛｰﾗ3～4"/>
      <sheetName val="ｺﾝｸﾘｰﾄｶｯﾀｰ(手動式40cm)夜間"/>
      <sheetName val="ﾀﾞﾝﾌﾟﾄﾗｯｸ2t"/>
      <sheetName val="ｱｽﾌｧﾙﾄﾌｨﾆｯｼｬ全自動ｸﾛｰﾗ1.6～3.0"/>
      <sheetName val="ｸﾚｰﾝ付ﾄﾗｯｸ2.9t積吊"/>
      <sheetName val="単価表"/>
    </sheetNames>
    <definedNames>
      <definedName name="Record7"/>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sheetData sheetId="130"/>
      <sheetData sheetId="131"/>
      <sheetData sheetId="132"/>
      <sheetData sheetId="133"/>
      <sheetData sheetId="134"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書"/>
      <sheetName val="諸経費"/>
      <sheetName val="総括表"/>
    </sheetNames>
    <sheetDataSet>
      <sheetData sheetId="0" refreshError="1">
        <row r="55">
          <cell r="A55" t="str">
            <v>おわり</v>
          </cell>
        </row>
      </sheetData>
      <sheetData sheetId="1"/>
      <sheetData sheetId="2"/>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建築 1"/>
      <sheetName val="代価表"/>
      <sheetName val="内訳表紙"/>
      <sheetName val="内訳裏表紙"/>
      <sheetName val="表紙"/>
      <sheetName val="内訳1"/>
      <sheetName val="Sheet1"/>
      <sheetName val="Sheet2"/>
    </sheetNames>
    <sheetDataSet>
      <sheetData sheetId="0"/>
      <sheetData sheetId="1">
        <row r="9">
          <cell r="K9">
            <v>13494</v>
          </cell>
        </row>
        <row r="10">
          <cell r="K10">
            <v>387400</v>
          </cell>
        </row>
        <row r="12">
          <cell r="K12">
            <v>51030</v>
          </cell>
        </row>
        <row r="14">
          <cell r="K14">
            <v>105090</v>
          </cell>
        </row>
        <row r="16">
          <cell r="K16">
            <v>11937</v>
          </cell>
        </row>
        <row r="32">
          <cell r="K32">
            <v>969395</v>
          </cell>
        </row>
        <row r="39">
          <cell r="K39">
            <v>7421</v>
          </cell>
        </row>
        <row r="40">
          <cell r="K40">
            <v>31140</v>
          </cell>
        </row>
        <row r="52">
          <cell r="K52">
            <v>48200</v>
          </cell>
        </row>
        <row r="59">
          <cell r="K59">
            <v>149400</v>
          </cell>
        </row>
        <row r="98">
          <cell r="K98">
            <v>829985</v>
          </cell>
        </row>
        <row r="123">
          <cell r="K123">
            <v>11937</v>
          </cell>
        </row>
        <row r="130">
          <cell r="K130">
            <v>475866</v>
          </cell>
        </row>
      </sheetData>
      <sheetData sheetId="2"/>
      <sheetData sheetId="3"/>
      <sheetData sheetId="4"/>
      <sheetData sheetId="5"/>
      <sheetData sheetId="6"/>
      <sheetData sheetId="7"/>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総括"/>
      <sheetName val="工事費総括表"/>
      <sheetName val="内訳"/>
      <sheetName val="一位代価"/>
      <sheetName val="資材単価"/>
      <sheetName val="市価"/>
      <sheetName val="市価採用根拠"/>
      <sheetName val="数量計算書"/>
      <sheetName val="内訳数量確認"/>
      <sheetName val="日数"/>
      <sheetName val="工程表 "/>
      <sheetName val="運搬算出"/>
      <sheetName val="構造計算 "/>
      <sheetName val="府県別労務"/>
      <sheetName val="損料"/>
      <sheetName val="その他率"/>
      <sheetName val="表紙"/>
      <sheetName val="決議書　1"/>
      <sheetName val="決議書　2"/>
      <sheetName val="検査調書"/>
      <sheetName val="出張計画書"/>
      <sheetName val="監督報告書"/>
      <sheetName val="監督終了報告書"/>
      <sheetName val="労務単価"/>
      <sheetName val="H13労務単価"/>
      <sheetName val="H13技術者単価"/>
      <sheetName val="図面供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50">
          <cell r="C50">
            <v>15700</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ｺｰﾄﾞ表"/>
      <sheetName val="ＣＰ管"/>
      <sheetName val="Ｅ管"/>
      <sheetName val="ﾀｲﾄﾙ"/>
    </sheetNames>
    <sheetDataSet>
      <sheetData sheetId="0" refreshError="1">
        <row r="2">
          <cell r="B2">
            <v>0</v>
          </cell>
          <cell r="C2" t="str">
            <v/>
          </cell>
        </row>
        <row r="3">
          <cell r="B3">
            <v>0.1</v>
          </cell>
          <cell r="C3" t="str">
            <v xml:space="preserve">   〃　　　　　(ｺﾛｶﾞｼ)　　</v>
          </cell>
        </row>
        <row r="4">
          <cell r="B4">
            <v>0.2</v>
          </cell>
          <cell r="C4" t="str">
            <v xml:space="preserve">   〃　         (ﾗｯｸ)　　</v>
          </cell>
        </row>
        <row r="5">
          <cell r="B5">
            <v>0.3</v>
          </cell>
          <cell r="C5" t="str">
            <v xml:space="preserve">   〃      　(共巻)　　</v>
          </cell>
        </row>
        <row r="6">
          <cell r="B6">
            <v>1</v>
          </cell>
          <cell r="C6" t="str">
            <v>FM専用ｹ-ﾌﾞﾙ</v>
          </cell>
        </row>
        <row r="7">
          <cell r="B7">
            <v>2</v>
          </cell>
          <cell r="C7" t="str">
            <v>EM-IPEES0.9-1P</v>
          </cell>
        </row>
        <row r="8">
          <cell r="B8">
            <v>3</v>
          </cell>
          <cell r="C8" t="str">
            <v>EM-MEES0.9ﾛ-2C</v>
          </cell>
        </row>
        <row r="9">
          <cell r="B9">
            <v>4</v>
          </cell>
          <cell r="C9" t="str">
            <v xml:space="preserve">EM-FP2ﾛ-2C </v>
          </cell>
        </row>
        <row r="10">
          <cell r="B10">
            <v>5</v>
          </cell>
          <cell r="C10" t="str">
            <v>EM-CV8ﾛ-3C</v>
          </cell>
        </row>
        <row r="11">
          <cell r="B11">
            <v>6</v>
          </cell>
          <cell r="C11" t="str">
            <v>EM-LANｹ-ﾌﾞﾙ１</v>
          </cell>
        </row>
        <row r="12">
          <cell r="B12">
            <v>7</v>
          </cell>
          <cell r="C12" t="str">
            <v>EM-LANｹ-ﾌﾞﾙ２</v>
          </cell>
        </row>
        <row r="13">
          <cell r="B13">
            <v>8</v>
          </cell>
          <cell r="C13" t="str">
            <v>EM-MEES0.75ﾛ-2C</v>
          </cell>
        </row>
        <row r="14">
          <cell r="B14">
            <v>1000</v>
          </cell>
          <cell r="C14" t="str">
            <v xml:space="preserve"> ------</v>
          </cell>
        </row>
        <row r="15">
          <cell r="B15">
            <v>1001</v>
          </cell>
          <cell r="C15" t="str">
            <v>IV 1.2</v>
          </cell>
        </row>
        <row r="16">
          <cell r="B16">
            <v>1001.1</v>
          </cell>
          <cell r="C16" t="str">
            <v>IV 1.2(ｺ)</v>
          </cell>
        </row>
        <row r="17">
          <cell r="B17">
            <v>1001.2</v>
          </cell>
          <cell r="C17" t="str">
            <v>IV 1.2(ﾗ)</v>
          </cell>
        </row>
        <row r="18">
          <cell r="B18">
            <v>1002</v>
          </cell>
          <cell r="C18" t="str">
            <v>IV 1.6</v>
          </cell>
        </row>
        <row r="19">
          <cell r="B19">
            <v>1002.1</v>
          </cell>
          <cell r="C19" t="str">
            <v>IV 1.6(ｺ)</v>
          </cell>
        </row>
        <row r="20">
          <cell r="B20">
            <v>1002.2</v>
          </cell>
          <cell r="C20" t="str">
            <v>IV 1.6(ﾗ)</v>
          </cell>
        </row>
        <row r="21">
          <cell r="B21">
            <v>1003</v>
          </cell>
          <cell r="C21" t="str">
            <v>IV 2.0</v>
          </cell>
        </row>
        <row r="22">
          <cell r="B22">
            <v>1003.1</v>
          </cell>
          <cell r="C22" t="str">
            <v>IV 2.0(ｺ)</v>
          </cell>
        </row>
        <row r="23">
          <cell r="B23">
            <v>1003.2</v>
          </cell>
          <cell r="C23" t="str">
            <v>IV 2.0(ﾗ)</v>
          </cell>
        </row>
        <row r="24">
          <cell r="B24">
            <v>1004</v>
          </cell>
          <cell r="C24" t="str">
            <v>IV 2.6</v>
          </cell>
        </row>
        <row r="25">
          <cell r="B25">
            <v>1004.1</v>
          </cell>
          <cell r="C25" t="str">
            <v>IV 2.6(ｺ)</v>
          </cell>
        </row>
        <row r="26">
          <cell r="B26">
            <v>1004.2</v>
          </cell>
          <cell r="C26" t="str">
            <v>IV 2.6(ﾗ)</v>
          </cell>
        </row>
        <row r="27">
          <cell r="B27">
            <v>1005</v>
          </cell>
          <cell r="C27" t="str">
            <v>IV 0.9ﾛ</v>
          </cell>
        </row>
        <row r="28">
          <cell r="B28">
            <v>1005.1</v>
          </cell>
          <cell r="C28" t="str">
            <v>IV 0.9ﾛ(ｺ)</v>
          </cell>
        </row>
        <row r="29">
          <cell r="B29">
            <v>1005.2</v>
          </cell>
          <cell r="C29" t="str">
            <v>IV 0.9ﾛ(ﾗ)</v>
          </cell>
        </row>
        <row r="30">
          <cell r="B30">
            <v>1006</v>
          </cell>
          <cell r="C30" t="str">
            <v>IV 1.25ﾛ</v>
          </cell>
        </row>
        <row r="31">
          <cell r="B31">
            <v>1006.1</v>
          </cell>
          <cell r="C31" t="str">
            <v>IV 1.25ﾛ(ｺ)</v>
          </cell>
        </row>
        <row r="32">
          <cell r="B32">
            <v>1006.2</v>
          </cell>
          <cell r="C32" t="str">
            <v>IV 1.25ﾛ(ﾗ)</v>
          </cell>
        </row>
        <row r="33">
          <cell r="B33">
            <v>1007</v>
          </cell>
          <cell r="C33" t="str">
            <v>IV 2ﾛ</v>
          </cell>
        </row>
        <row r="34">
          <cell r="B34">
            <v>1007.1</v>
          </cell>
          <cell r="C34" t="str">
            <v>IV 2ﾛ(ｺ)</v>
          </cell>
        </row>
        <row r="35">
          <cell r="B35">
            <v>1007.2</v>
          </cell>
          <cell r="C35" t="str">
            <v>IV 2ﾛ(ﾗ)</v>
          </cell>
        </row>
        <row r="36">
          <cell r="B36">
            <v>1008</v>
          </cell>
          <cell r="C36" t="str">
            <v>IV 3.5ﾛ</v>
          </cell>
        </row>
        <row r="37">
          <cell r="B37">
            <v>1008.1</v>
          </cell>
          <cell r="C37" t="str">
            <v>IV 3.5ﾛ(ｺ)</v>
          </cell>
        </row>
        <row r="38">
          <cell r="B38">
            <v>1008.2</v>
          </cell>
          <cell r="C38" t="str">
            <v>IV 3.5ﾛ(ﾗ)</v>
          </cell>
        </row>
        <row r="39">
          <cell r="B39">
            <v>1009</v>
          </cell>
          <cell r="C39" t="str">
            <v>IV 5.5ﾛ</v>
          </cell>
        </row>
        <row r="40">
          <cell r="B40">
            <v>1009.1</v>
          </cell>
          <cell r="C40" t="str">
            <v>IV 5.5ﾛ(ｺ)</v>
          </cell>
        </row>
        <row r="41">
          <cell r="B41">
            <v>1009.2</v>
          </cell>
          <cell r="C41" t="str">
            <v>IV 5.5ﾛ(ﾗ)</v>
          </cell>
        </row>
        <row r="42">
          <cell r="B42">
            <v>1010</v>
          </cell>
          <cell r="C42" t="str">
            <v>IV 8ﾛ</v>
          </cell>
        </row>
        <row r="43">
          <cell r="B43">
            <v>1010.1</v>
          </cell>
          <cell r="C43" t="str">
            <v>IV 8ﾛ(ｺ)</v>
          </cell>
        </row>
        <row r="44">
          <cell r="B44">
            <v>1010.2</v>
          </cell>
          <cell r="C44" t="str">
            <v>IV 8ﾛ(ﾗ)</v>
          </cell>
        </row>
        <row r="45">
          <cell r="B45">
            <v>1011</v>
          </cell>
          <cell r="C45" t="str">
            <v>IV 14ﾛ</v>
          </cell>
        </row>
        <row r="46">
          <cell r="B46">
            <v>1011.1</v>
          </cell>
          <cell r="C46" t="str">
            <v>IV 14ﾛ(ｺ)</v>
          </cell>
        </row>
        <row r="47">
          <cell r="B47">
            <v>1011.2</v>
          </cell>
          <cell r="C47" t="str">
            <v>IV 14ﾛ(ﾗ)</v>
          </cell>
        </row>
        <row r="48">
          <cell r="B48">
            <v>1012</v>
          </cell>
          <cell r="C48" t="str">
            <v>IV 22ﾛ</v>
          </cell>
        </row>
        <row r="49">
          <cell r="B49">
            <v>1012.1</v>
          </cell>
          <cell r="C49" t="str">
            <v>IV 22ﾛ(ｺ)</v>
          </cell>
        </row>
        <row r="50">
          <cell r="B50">
            <v>1012.2</v>
          </cell>
          <cell r="C50" t="str">
            <v>IV 22ﾛ(ﾗ)</v>
          </cell>
        </row>
        <row r="51">
          <cell r="B51">
            <v>1013</v>
          </cell>
          <cell r="C51" t="str">
            <v xml:space="preserve"> ------</v>
          </cell>
        </row>
        <row r="52">
          <cell r="B52">
            <v>1014</v>
          </cell>
          <cell r="C52" t="str">
            <v>IV 38ﾛ</v>
          </cell>
        </row>
        <row r="53">
          <cell r="B53">
            <v>1014.1</v>
          </cell>
          <cell r="C53" t="str">
            <v>IV 38ﾛ(ｺ)</v>
          </cell>
        </row>
        <row r="54">
          <cell r="B54">
            <v>1014.2</v>
          </cell>
          <cell r="C54" t="str">
            <v>IV 38ﾛ(ﾗ)</v>
          </cell>
        </row>
        <row r="55">
          <cell r="B55">
            <v>1015</v>
          </cell>
          <cell r="C55" t="str">
            <v xml:space="preserve"> ------</v>
          </cell>
        </row>
        <row r="56">
          <cell r="B56">
            <v>1016</v>
          </cell>
          <cell r="C56" t="str">
            <v>IV 60ﾛ</v>
          </cell>
        </row>
        <row r="57">
          <cell r="B57">
            <v>1016.1</v>
          </cell>
          <cell r="C57" t="str">
            <v>IV 60ﾛ(ｺ)</v>
          </cell>
        </row>
        <row r="58">
          <cell r="B58">
            <v>1016.2</v>
          </cell>
          <cell r="C58" t="str">
            <v>IV 60ﾛ(ﾗ)</v>
          </cell>
        </row>
        <row r="59">
          <cell r="B59">
            <v>1017</v>
          </cell>
          <cell r="C59" t="str">
            <v xml:space="preserve"> ------</v>
          </cell>
        </row>
        <row r="60">
          <cell r="B60">
            <v>1018</v>
          </cell>
          <cell r="C60" t="str">
            <v>IV 100ﾛ</v>
          </cell>
        </row>
        <row r="61">
          <cell r="B61">
            <v>1018.1</v>
          </cell>
          <cell r="C61" t="str">
            <v>IV 100ﾛ(ｺ)</v>
          </cell>
        </row>
        <row r="62">
          <cell r="B62">
            <v>1018.2</v>
          </cell>
          <cell r="C62" t="str">
            <v>IV 100ﾛ(ﾗ)</v>
          </cell>
        </row>
        <row r="63">
          <cell r="B63">
            <v>1019</v>
          </cell>
          <cell r="C63" t="str">
            <v xml:space="preserve"> ------</v>
          </cell>
        </row>
        <row r="64">
          <cell r="B64">
            <v>1020</v>
          </cell>
          <cell r="C64" t="str">
            <v>IV 150ﾛ</v>
          </cell>
        </row>
        <row r="65">
          <cell r="B65">
            <v>1020.1</v>
          </cell>
          <cell r="C65" t="str">
            <v>IV 150ﾛ(ｺ)</v>
          </cell>
        </row>
        <row r="66">
          <cell r="B66">
            <v>1020.2</v>
          </cell>
          <cell r="C66" t="str">
            <v>IV 150ﾛ(ﾗ)</v>
          </cell>
        </row>
        <row r="67">
          <cell r="B67">
            <v>1021</v>
          </cell>
          <cell r="C67" t="str">
            <v>IV 200ﾛ</v>
          </cell>
        </row>
        <row r="68">
          <cell r="B68">
            <v>1021.1</v>
          </cell>
          <cell r="C68" t="str">
            <v>IV 200ﾛ(ｺ)</v>
          </cell>
        </row>
        <row r="69">
          <cell r="B69">
            <v>1021.2</v>
          </cell>
          <cell r="C69" t="str">
            <v>IV 200ﾛ(ﾗ)</v>
          </cell>
        </row>
        <row r="70">
          <cell r="B70">
            <v>1022</v>
          </cell>
          <cell r="C70" t="str">
            <v>IV 250ﾛ</v>
          </cell>
        </row>
        <row r="71">
          <cell r="B71">
            <v>1022.1</v>
          </cell>
          <cell r="C71" t="str">
            <v>IV 250ﾛ(ｺ)</v>
          </cell>
        </row>
        <row r="72">
          <cell r="B72">
            <v>1022.2</v>
          </cell>
          <cell r="C72" t="str">
            <v>IV 250ﾛ(ﾗ)</v>
          </cell>
        </row>
        <row r="73">
          <cell r="B73">
            <v>1023</v>
          </cell>
          <cell r="C73" t="str">
            <v>IV 325ﾛ</v>
          </cell>
        </row>
        <row r="74">
          <cell r="B74">
            <v>1023.1</v>
          </cell>
          <cell r="C74" t="str">
            <v>IV 325ﾛ(ｺ)</v>
          </cell>
        </row>
        <row r="75">
          <cell r="B75">
            <v>1023.2</v>
          </cell>
          <cell r="C75" t="str">
            <v>IV 325ﾛ(ﾗ)</v>
          </cell>
        </row>
        <row r="76">
          <cell r="B76">
            <v>1024</v>
          </cell>
          <cell r="C76" t="str">
            <v>IV 400ﾛ</v>
          </cell>
        </row>
        <row r="77">
          <cell r="B77">
            <v>1024.0999999999999</v>
          </cell>
          <cell r="C77" t="str">
            <v>IV 400ﾛ(ｺ)</v>
          </cell>
        </row>
        <row r="78">
          <cell r="B78">
            <v>1024.2</v>
          </cell>
          <cell r="C78" t="str">
            <v>IV 400ﾛ(ﾗ)</v>
          </cell>
        </row>
        <row r="79">
          <cell r="B79">
            <v>1025</v>
          </cell>
          <cell r="C79" t="str">
            <v>IV 500ﾛ</v>
          </cell>
        </row>
        <row r="80">
          <cell r="B80">
            <v>1025.0999999999999</v>
          </cell>
          <cell r="C80" t="str">
            <v>IV 500ﾛ(ｺ)</v>
          </cell>
        </row>
        <row r="81">
          <cell r="B81">
            <v>1025.2</v>
          </cell>
          <cell r="C81" t="str">
            <v>IV 500ﾛ(ﾗ)</v>
          </cell>
        </row>
        <row r="82">
          <cell r="B82">
            <v>1026</v>
          </cell>
          <cell r="C82" t="str">
            <v xml:space="preserve"> ------</v>
          </cell>
        </row>
        <row r="83">
          <cell r="B83">
            <v>1031</v>
          </cell>
          <cell r="C83" t="str">
            <v>HIV 1.2</v>
          </cell>
        </row>
        <row r="84">
          <cell r="B84">
            <v>1031.0999999999999</v>
          </cell>
          <cell r="C84" t="str">
            <v>HIV 1.2(ｺ)</v>
          </cell>
        </row>
        <row r="85">
          <cell r="B85">
            <v>1031.2</v>
          </cell>
          <cell r="C85" t="str">
            <v>HIV 1.2(ﾗ)</v>
          </cell>
        </row>
        <row r="86">
          <cell r="B86">
            <v>1032</v>
          </cell>
          <cell r="C86" t="str">
            <v>HIV 1.6</v>
          </cell>
        </row>
        <row r="87">
          <cell r="B87">
            <v>1032.0999999999999</v>
          </cell>
          <cell r="C87" t="str">
            <v>HIV 1.6(ｺ)</v>
          </cell>
        </row>
        <row r="88">
          <cell r="B88">
            <v>1032.2</v>
          </cell>
          <cell r="C88" t="str">
            <v>HIV 1.6(ﾗ)</v>
          </cell>
        </row>
        <row r="89">
          <cell r="B89">
            <v>1033</v>
          </cell>
          <cell r="C89" t="str">
            <v>HIV 2.0</v>
          </cell>
        </row>
        <row r="90">
          <cell r="B90">
            <v>1033.0999999999999</v>
          </cell>
          <cell r="C90" t="str">
            <v>HIV 2.0(ｺ)</v>
          </cell>
        </row>
        <row r="91">
          <cell r="B91">
            <v>1033.2</v>
          </cell>
          <cell r="C91" t="str">
            <v>HIV 2.0(ﾗ)</v>
          </cell>
        </row>
        <row r="92">
          <cell r="B92">
            <v>1034</v>
          </cell>
          <cell r="C92" t="str">
            <v xml:space="preserve"> ------</v>
          </cell>
        </row>
        <row r="93">
          <cell r="B93">
            <v>1037</v>
          </cell>
          <cell r="C93" t="str">
            <v>HIV 2ﾛ</v>
          </cell>
        </row>
        <row r="94">
          <cell r="B94">
            <v>1037.0999999999999</v>
          </cell>
          <cell r="C94" t="str">
            <v>HIV 2ﾛ(ｺ)</v>
          </cell>
        </row>
        <row r="95">
          <cell r="B95">
            <v>1037.2</v>
          </cell>
          <cell r="C95" t="str">
            <v>HIV 2ﾛ(ﾗ)</v>
          </cell>
        </row>
        <row r="96">
          <cell r="B96">
            <v>1038</v>
          </cell>
          <cell r="C96" t="str">
            <v>HIV 3.5ﾛ</v>
          </cell>
        </row>
        <row r="97">
          <cell r="B97">
            <v>1038.0999999999999</v>
          </cell>
          <cell r="C97" t="str">
            <v>HIV 3.5ﾛ(ｺ)</v>
          </cell>
        </row>
        <row r="98">
          <cell r="B98">
            <v>1038.2</v>
          </cell>
          <cell r="C98" t="str">
            <v>HIV 3.5ﾛ(ﾗ)</v>
          </cell>
        </row>
        <row r="99">
          <cell r="B99">
            <v>1039</v>
          </cell>
          <cell r="C99" t="str">
            <v>HIV 5.5ﾛ</v>
          </cell>
        </row>
        <row r="100">
          <cell r="B100">
            <v>1039.0999999999999</v>
          </cell>
          <cell r="C100" t="str">
            <v>HIV 5.5ﾛ(ｺ)</v>
          </cell>
        </row>
        <row r="101">
          <cell r="B101">
            <v>1039.2</v>
          </cell>
          <cell r="C101" t="str">
            <v>HIV 5.5ﾛ(ﾗ)</v>
          </cell>
        </row>
        <row r="102">
          <cell r="B102">
            <v>1040</v>
          </cell>
          <cell r="C102" t="str">
            <v>HIV 8ﾛ</v>
          </cell>
        </row>
        <row r="103">
          <cell r="B103">
            <v>1040.0999999999999</v>
          </cell>
          <cell r="C103" t="str">
            <v>HIV 8ﾛ(ｺ)</v>
          </cell>
        </row>
        <row r="104">
          <cell r="B104">
            <v>1040.2</v>
          </cell>
          <cell r="C104" t="str">
            <v>HIV 8ﾛ(ﾗ)</v>
          </cell>
        </row>
        <row r="105">
          <cell r="B105">
            <v>1041</v>
          </cell>
          <cell r="C105" t="str">
            <v>HIV 14ﾛ</v>
          </cell>
        </row>
        <row r="106">
          <cell r="B106">
            <v>1041.0999999999999</v>
          </cell>
          <cell r="C106" t="str">
            <v>HIV 14ﾛ(ｺ)</v>
          </cell>
        </row>
        <row r="107">
          <cell r="B107">
            <v>1041.2</v>
          </cell>
          <cell r="C107" t="str">
            <v>HIV 14ﾛ(ﾗ)</v>
          </cell>
        </row>
        <row r="108">
          <cell r="B108">
            <v>1042</v>
          </cell>
          <cell r="C108" t="str">
            <v>HIV 22ﾛ</v>
          </cell>
        </row>
        <row r="109">
          <cell r="B109">
            <v>1042.0999999999999</v>
          </cell>
          <cell r="C109" t="str">
            <v>HIV 22ﾛ(ｺ)</v>
          </cell>
        </row>
        <row r="110">
          <cell r="B110">
            <v>1042.2</v>
          </cell>
          <cell r="C110" t="str">
            <v>HIV 22ﾛ(ﾗ)</v>
          </cell>
        </row>
        <row r="111">
          <cell r="B111">
            <v>1043</v>
          </cell>
          <cell r="C111" t="str">
            <v xml:space="preserve"> ------</v>
          </cell>
        </row>
        <row r="112">
          <cell r="B112">
            <v>1044</v>
          </cell>
          <cell r="C112" t="str">
            <v>HIV 38ﾛ</v>
          </cell>
        </row>
        <row r="113">
          <cell r="B113">
            <v>1044.0999999999999</v>
          </cell>
          <cell r="C113" t="str">
            <v>HIV 38ﾛ(ｺ)</v>
          </cell>
        </row>
        <row r="114">
          <cell r="B114">
            <v>1044.2</v>
          </cell>
          <cell r="C114" t="str">
            <v>HIV 38ﾛ(ﾗ)</v>
          </cell>
        </row>
        <row r="115">
          <cell r="B115">
            <v>1045</v>
          </cell>
          <cell r="C115" t="str">
            <v xml:space="preserve"> ------</v>
          </cell>
        </row>
        <row r="116">
          <cell r="B116">
            <v>1046</v>
          </cell>
          <cell r="C116" t="str">
            <v>HIV 60ﾛ</v>
          </cell>
        </row>
        <row r="117">
          <cell r="B117">
            <v>1046.0999999999999</v>
          </cell>
          <cell r="C117" t="str">
            <v>HIV 60ﾛ(ｺ)</v>
          </cell>
        </row>
        <row r="118">
          <cell r="B118">
            <v>1046.2</v>
          </cell>
          <cell r="C118" t="str">
            <v>HIV 60ﾛ(ﾗ)</v>
          </cell>
        </row>
        <row r="119">
          <cell r="B119">
            <v>1047</v>
          </cell>
          <cell r="C119" t="str">
            <v xml:space="preserve"> ------</v>
          </cell>
        </row>
        <row r="120">
          <cell r="B120">
            <v>1048</v>
          </cell>
          <cell r="C120" t="str">
            <v>HIV 100ﾛ</v>
          </cell>
        </row>
        <row r="121">
          <cell r="B121">
            <v>1048.0999999999999</v>
          </cell>
          <cell r="C121" t="str">
            <v>HIV 100ﾛ(ｺ)</v>
          </cell>
        </row>
        <row r="122">
          <cell r="B122">
            <v>1048.2</v>
          </cell>
          <cell r="C122" t="str">
            <v>HIV 100ﾛ(ﾗ)</v>
          </cell>
        </row>
        <row r="123">
          <cell r="B123">
            <v>1049</v>
          </cell>
          <cell r="C123" t="str">
            <v xml:space="preserve"> ------</v>
          </cell>
        </row>
        <row r="124">
          <cell r="B124">
            <v>2061</v>
          </cell>
          <cell r="C124" t="str">
            <v>CVV1.25ﾛ-2C</v>
          </cell>
        </row>
        <row r="125">
          <cell r="B125">
            <v>2061.1</v>
          </cell>
          <cell r="C125" t="str">
            <v>CVV1.25ﾛ-2C(ｺ)</v>
          </cell>
        </row>
        <row r="126">
          <cell r="B126">
            <v>2061.1999999999998</v>
          </cell>
          <cell r="C126" t="str">
            <v>CVV1.25ﾛ-2C(ﾗ)</v>
          </cell>
        </row>
        <row r="127">
          <cell r="B127">
            <v>2062</v>
          </cell>
          <cell r="C127" t="str">
            <v>CVV1.25ﾛ-3C</v>
          </cell>
        </row>
        <row r="128">
          <cell r="B128">
            <v>2062.1</v>
          </cell>
          <cell r="C128" t="str">
            <v>CVV1.25ﾛ-3C(ｺ)</v>
          </cell>
        </row>
        <row r="129">
          <cell r="B129">
            <v>2062.1999999999998</v>
          </cell>
          <cell r="C129" t="str">
            <v>CVV1.25ﾛ-3C(ﾗ)</v>
          </cell>
        </row>
        <row r="130">
          <cell r="B130">
            <v>2063</v>
          </cell>
          <cell r="C130" t="str">
            <v>CVV1.25ﾛ-4C</v>
          </cell>
        </row>
        <row r="131">
          <cell r="B131">
            <v>2063.1</v>
          </cell>
          <cell r="C131" t="str">
            <v>CVV1.25ﾛ-4C(ｺ)</v>
          </cell>
        </row>
        <row r="132">
          <cell r="B132">
            <v>2063.1999999999998</v>
          </cell>
          <cell r="C132" t="str">
            <v>CVV1.25ﾛ-4C(ﾗ)</v>
          </cell>
        </row>
        <row r="133">
          <cell r="B133">
            <v>2064</v>
          </cell>
          <cell r="C133" t="str">
            <v>CVV1.25ﾛ-5C</v>
          </cell>
        </row>
        <row r="134">
          <cell r="B134">
            <v>2064.1</v>
          </cell>
          <cell r="C134" t="str">
            <v>CVV1.25ﾛ-5C(ｺ)</v>
          </cell>
        </row>
        <row r="135">
          <cell r="B135">
            <v>2064.1999999999998</v>
          </cell>
          <cell r="C135" t="str">
            <v>CVV1.25ﾛ-5C(ﾗ)</v>
          </cell>
        </row>
        <row r="136">
          <cell r="B136">
            <v>2065</v>
          </cell>
          <cell r="C136" t="str">
            <v>CVV1.25ﾛ-6C</v>
          </cell>
        </row>
        <row r="137">
          <cell r="B137">
            <v>2065.1</v>
          </cell>
          <cell r="C137" t="str">
            <v>CVV1.25ﾛ-6C(ｺ)</v>
          </cell>
        </row>
        <row r="138">
          <cell r="B138">
            <v>2065.1999999999998</v>
          </cell>
          <cell r="C138" t="str">
            <v>CVV1.25ﾛ-6C(ﾗ)</v>
          </cell>
        </row>
        <row r="139">
          <cell r="B139">
            <v>2066</v>
          </cell>
          <cell r="C139" t="str">
            <v>CVV1.25ﾛ-7C</v>
          </cell>
        </row>
        <row r="140">
          <cell r="B140">
            <v>2066.1</v>
          </cell>
          <cell r="C140" t="str">
            <v>CVV1.25ﾛ-7C(ｺ)</v>
          </cell>
        </row>
        <row r="141">
          <cell r="B141">
            <v>2066.1999999999998</v>
          </cell>
          <cell r="C141" t="str">
            <v>CVV1.25ﾛ-7C(ﾗ)</v>
          </cell>
        </row>
        <row r="142">
          <cell r="B142">
            <v>2067</v>
          </cell>
          <cell r="C142" t="str">
            <v>CVV1.25ﾛ-8C</v>
          </cell>
        </row>
        <row r="143">
          <cell r="B143">
            <v>2067.1</v>
          </cell>
          <cell r="C143" t="str">
            <v>CVV1.25ﾛ-8C(ｺ)</v>
          </cell>
        </row>
        <row r="144">
          <cell r="B144">
            <v>2067.1999999999998</v>
          </cell>
          <cell r="C144" t="str">
            <v>CVV1.25ﾛ-8C(ﾗ)</v>
          </cell>
        </row>
        <row r="145">
          <cell r="B145">
            <v>2068</v>
          </cell>
          <cell r="C145" t="str">
            <v xml:space="preserve"> ------</v>
          </cell>
        </row>
        <row r="146">
          <cell r="B146">
            <v>2069</v>
          </cell>
          <cell r="C146" t="str">
            <v>CVV1.25ﾛ-10C</v>
          </cell>
        </row>
        <row r="147">
          <cell r="B147">
            <v>2069.1</v>
          </cell>
          <cell r="C147" t="str">
            <v>CVV1.25ﾛ-10C(ｺ)</v>
          </cell>
        </row>
        <row r="148">
          <cell r="B148">
            <v>2069.1999999999998</v>
          </cell>
          <cell r="C148" t="str">
            <v>CVV1.25ﾛ-10C(ﾗ)</v>
          </cell>
        </row>
        <row r="149">
          <cell r="B149">
            <v>2070</v>
          </cell>
          <cell r="C149" t="str">
            <v>CVV1.25ﾛ-12C</v>
          </cell>
        </row>
        <row r="150">
          <cell r="B150">
            <v>2070.1</v>
          </cell>
          <cell r="C150" t="str">
            <v>CVV1.25ﾛ-12C(ｺ)</v>
          </cell>
        </row>
        <row r="151">
          <cell r="B151">
            <v>2070.1999999999998</v>
          </cell>
          <cell r="C151" t="str">
            <v>CVV1.25ﾛ-12C(ﾗ)</v>
          </cell>
        </row>
        <row r="152">
          <cell r="B152">
            <v>2071</v>
          </cell>
          <cell r="C152" t="str">
            <v xml:space="preserve"> ------</v>
          </cell>
        </row>
        <row r="153">
          <cell r="B153">
            <v>2072</v>
          </cell>
          <cell r="C153" t="str">
            <v>CVV1.25ﾛ-15C</v>
          </cell>
        </row>
        <row r="154">
          <cell r="B154">
            <v>2072.1</v>
          </cell>
          <cell r="C154" t="str">
            <v>CVV1.25ﾛ-15C(ｺ)</v>
          </cell>
        </row>
        <row r="155">
          <cell r="B155">
            <v>2072.1999999999998</v>
          </cell>
          <cell r="C155" t="str">
            <v>CVV1.25ﾛ-15C(ﾗ)</v>
          </cell>
        </row>
        <row r="156">
          <cell r="B156">
            <v>2074</v>
          </cell>
          <cell r="C156" t="str">
            <v xml:space="preserve"> ------</v>
          </cell>
        </row>
        <row r="157">
          <cell r="B157">
            <v>2075</v>
          </cell>
          <cell r="C157" t="str">
            <v>CVV1.25ﾛ-20C</v>
          </cell>
        </row>
        <row r="158">
          <cell r="B158">
            <v>2075.1</v>
          </cell>
          <cell r="C158" t="str">
            <v>CVV1.25ﾛ-20C(ｺ)</v>
          </cell>
        </row>
        <row r="159">
          <cell r="B159">
            <v>2075.1999999999998</v>
          </cell>
          <cell r="C159" t="str">
            <v>CVV1.25ﾛ-20C(ﾗ)</v>
          </cell>
        </row>
        <row r="160">
          <cell r="B160">
            <v>2079</v>
          </cell>
          <cell r="C160" t="str">
            <v xml:space="preserve"> ------</v>
          </cell>
        </row>
        <row r="161">
          <cell r="B161">
            <v>2080</v>
          </cell>
          <cell r="C161" t="str">
            <v>CVV1.25ﾛ-30C</v>
          </cell>
        </row>
        <row r="162">
          <cell r="B162">
            <v>2080.1</v>
          </cell>
          <cell r="C162" t="str">
            <v>CVV1.25ﾛ-30C(ｺ)</v>
          </cell>
        </row>
        <row r="163">
          <cell r="B163">
            <v>2080.1999999999998</v>
          </cell>
          <cell r="C163" t="str">
            <v>CVV1.25ﾛ-30C(ﾗ)</v>
          </cell>
        </row>
        <row r="164">
          <cell r="B164">
            <v>2090</v>
          </cell>
          <cell r="C164" t="str">
            <v xml:space="preserve"> ------</v>
          </cell>
        </row>
        <row r="165">
          <cell r="B165">
            <v>2091</v>
          </cell>
          <cell r="C165" t="str">
            <v>CVV2ﾛ-2C</v>
          </cell>
        </row>
        <row r="166">
          <cell r="B166">
            <v>2091.1</v>
          </cell>
          <cell r="C166" t="str">
            <v>CVV2ﾛ-2C(ｺ)</v>
          </cell>
        </row>
        <row r="167">
          <cell r="B167">
            <v>2091.1999999999998</v>
          </cell>
          <cell r="C167" t="str">
            <v>CVV2ﾛ-2C(ﾗ)</v>
          </cell>
        </row>
        <row r="168">
          <cell r="B168">
            <v>2092</v>
          </cell>
          <cell r="C168" t="str">
            <v>CVV2ﾛ-3C</v>
          </cell>
        </row>
        <row r="169">
          <cell r="B169">
            <v>2092.1</v>
          </cell>
          <cell r="C169" t="str">
            <v>CVV2ﾛ-3C(ｺ)</v>
          </cell>
        </row>
        <row r="170">
          <cell r="B170">
            <v>2092.1999999999998</v>
          </cell>
          <cell r="C170" t="str">
            <v>CVV2ﾛ-3C(ﾗ)</v>
          </cell>
        </row>
        <row r="171">
          <cell r="B171">
            <v>2093</v>
          </cell>
          <cell r="C171" t="str">
            <v>CVV2ﾛ-4C</v>
          </cell>
        </row>
        <row r="172">
          <cell r="B172">
            <v>2093.1</v>
          </cell>
          <cell r="C172" t="str">
            <v>CVV2ﾛ-4C(ｺ)</v>
          </cell>
        </row>
        <row r="173">
          <cell r="B173">
            <v>2093.1999999999998</v>
          </cell>
          <cell r="C173" t="str">
            <v>CVV2ﾛ-4C(ﾗ)</v>
          </cell>
        </row>
        <row r="174">
          <cell r="B174">
            <v>2094</v>
          </cell>
          <cell r="C174" t="str">
            <v>CVV2ﾛ-5C</v>
          </cell>
        </row>
        <row r="175">
          <cell r="B175">
            <v>2094.1</v>
          </cell>
          <cell r="C175" t="str">
            <v>CVV2ﾛ-5C(ｺ)</v>
          </cell>
        </row>
        <row r="176">
          <cell r="B176">
            <v>2094.1999999999998</v>
          </cell>
          <cell r="C176" t="str">
            <v>CVV2ﾛ-5C(ﾗ)</v>
          </cell>
        </row>
        <row r="177">
          <cell r="B177">
            <v>2095</v>
          </cell>
          <cell r="C177" t="str">
            <v>CVV2ﾛ-6C</v>
          </cell>
        </row>
        <row r="178">
          <cell r="B178">
            <v>2095.1</v>
          </cell>
          <cell r="C178" t="str">
            <v>CVV2ﾛ-6C(ｺ)</v>
          </cell>
        </row>
        <row r="179">
          <cell r="B179">
            <v>2095.1999999999998</v>
          </cell>
          <cell r="C179" t="str">
            <v>CVV2ﾛ-6C(ﾗ)</v>
          </cell>
        </row>
        <row r="180">
          <cell r="B180">
            <v>2096</v>
          </cell>
          <cell r="C180" t="str">
            <v>CVV2ﾛ-7C</v>
          </cell>
        </row>
        <row r="181">
          <cell r="B181">
            <v>2096.1</v>
          </cell>
          <cell r="C181" t="str">
            <v>CVV2ﾛ-7C(ｺ)</v>
          </cell>
        </row>
        <row r="182">
          <cell r="B182">
            <v>2096.1999999999998</v>
          </cell>
          <cell r="C182" t="str">
            <v>CVV2ﾛ-7C(ﾗ)</v>
          </cell>
        </row>
        <row r="183">
          <cell r="B183">
            <v>2097</v>
          </cell>
          <cell r="C183" t="str">
            <v>CVV2ﾛ-8C</v>
          </cell>
        </row>
        <row r="184">
          <cell r="B184">
            <v>2097.1</v>
          </cell>
          <cell r="C184" t="str">
            <v>CVV2ﾛ-8C(ｺ)</v>
          </cell>
        </row>
        <row r="185">
          <cell r="B185">
            <v>2097.1999999999998</v>
          </cell>
          <cell r="C185" t="str">
            <v>CVV2ﾛ-8C(ﾗ)</v>
          </cell>
        </row>
        <row r="186">
          <cell r="B186">
            <v>2098</v>
          </cell>
          <cell r="C186" t="str">
            <v xml:space="preserve"> ------</v>
          </cell>
        </row>
        <row r="187">
          <cell r="B187">
            <v>2099</v>
          </cell>
          <cell r="C187" t="str">
            <v>CVV2ﾛ-10C</v>
          </cell>
        </row>
        <row r="188">
          <cell r="B188">
            <v>2099.1</v>
          </cell>
          <cell r="C188" t="str">
            <v>CVV2ﾛ-10C(ｺ)</v>
          </cell>
        </row>
        <row r="189">
          <cell r="B189">
            <v>2099.1999999999998</v>
          </cell>
          <cell r="C189" t="str">
            <v>CVV2ﾛ-10C(ﾗ)</v>
          </cell>
        </row>
        <row r="190">
          <cell r="B190">
            <v>2100</v>
          </cell>
          <cell r="C190" t="str">
            <v>CVV2ﾛ-12C</v>
          </cell>
        </row>
        <row r="191">
          <cell r="B191">
            <v>2100.1</v>
          </cell>
          <cell r="C191" t="str">
            <v>CVV2ﾛ-12C(ｺ)</v>
          </cell>
        </row>
        <row r="192">
          <cell r="B192">
            <v>2100.1999999999998</v>
          </cell>
          <cell r="C192" t="str">
            <v>CVV2ﾛ-12C(ﾗ)</v>
          </cell>
        </row>
        <row r="193">
          <cell r="B193">
            <v>2101</v>
          </cell>
          <cell r="C193" t="str">
            <v xml:space="preserve"> ------</v>
          </cell>
        </row>
        <row r="194">
          <cell r="B194">
            <v>2102</v>
          </cell>
          <cell r="C194" t="str">
            <v>CVV2ﾛ-15C</v>
          </cell>
        </row>
        <row r="195">
          <cell r="B195">
            <v>2102.1</v>
          </cell>
          <cell r="C195" t="str">
            <v>CVV2ﾛ-15C(ｺ)</v>
          </cell>
        </row>
        <row r="196">
          <cell r="B196">
            <v>2102.1999999999998</v>
          </cell>
          <cell r="C196" t="str">
            <v>CVV2ﾛ-15C(ﾗ)</v>
          </cell>
        </row>
        <row r="197">
          <cell r="B197">
            <v>2103</v>
          </cell>
          <cell r="C197" t="str">
            <v xml:space="preserve"> ------</v>
          </cell>
        </row>
        <row r="198">
          <cell r="B198">
            <v>2105</v>
          </cell>
          <cell r="C198" t="str">
            <v>CVV2ﾛ-20C</v>
          </cell>
        </row>
        <row r="199">
          <cell r="B199">
            <v>2105.1</v>
          </cell>
          <cell r="C199" t="str">
            <v>CVV2ﾛ-20C(ｺ)</v>
          </cell>
        </row>
        <row r="200">
          <cell r="B200">
            <v>2105.1999999999998</v>
          </cell>
          <cell r="C200" t="str">
            <v>CVV2ﾛ-20C(ﾗ)</v>
          </cell>
        </row>
        <row r="201">
          <cell r="B201">
            <v>2109</v>
          </cell>
          <cell r="C201" t="str">
            <v xml:space="preserve"> ------</v>
          </cell>
        </row>
        <row r="202">
          <cell r="B202">
            <v>2110</v>
          </cell>
          <cell r="C202" t="str">
            <v>CVV2ﾛ-30C</v>
          </cell>
        </row>
        <row r="203">
          <cell r="B203">
            <v>2110.1</v>
          </cell>
          <cell r="C203" t="str">
            <v>CVV2ﾛ-30C(ｺ)</v>
          </cell>
        </row>
        <row r="204">
          <cell r="B204">
            <v>2110.1999999999998</v>
          </cell>
          <cell r="C204" t="str">
            <v>CVV2ﾛ-30C(ﾗ)</v>
          </cell>
        </row>
        <row r="205">
          <cell r="B205">
            <v>2111</v>
          </cell>
          <cell r="C205" t="str">
            <v xml:space="preserve"> ------</v>
          </cell>
        </row>
        <row r="206">
          <cell r="B206">
            <v>2122</v>
          </cell>
          <cell r="C206" t="str">
            <v>CVV3.5ﾛ-2C</v>
          </cell>
        </row>
        <row r="207">
          <cell r="B207">
            <v>2122.1</v>
          </cell>
          <cell r="C207" t="str">
            <v>CVV3.5ﾛ-2C(ｺ)</v>
          </cell>
        </row>
        <row r="208">
          <cell r="B208">
            <v>2122.1999999999998</v>
          </cell>
          <cell r="C208" t="str">
            <v>CVV3.5ﾛ-2C(ﾗ)</v>
          </cell>
        </row>
        <row r="209">
          <cell r="B209">
            <v>2123</v>
          </cell>
          <cell r="C209" t="str">
            <v>CVV3.5ﾛ-3C</v>
          </cell>
        </row>
        <row r="210">
          <cell r="B210">
            <v>2123.1</v>
          </cell>
          <cell r="C210" t="str">
            <v>CVV3.5ﾛ-3C(ｺ)</v>
          </cell>
        </row>
        <row r="211">
          <cell r="B211">
            <v>2123.1999999999998</v>
          </cell>
          <cell r="C211" t="str">
            <v>CVV3.5ﾛ-3C(ﾗ)</v>
          </cell>
        </row>
        <row r="212">
          <cell r="B212">
            <v>2124</v>
          </cell>
          <cell r="C212" t="str">
            <v>CVV3.5ﾛ-4C</v>
          </cell>
        </row>
        <row r="213">
          <cell r="B213">
            <v>2124.1</v>
          </cell>
          <cell r="C213" t="str">
            <v>CVV3.5ﾛ-4C(ｺ)</v>
          </cell>
        </row>
        <row r="214">
          <cell r="B214">
            <v>2124.1999999999998</v>
          </cell>
          <cell r="C214" t="str">
            <v>CVV3.5ﾛ-4C(ﾗ)</v>
          </cell>
        </row>
        <row r="215">
          <cell r="B215">
            <v>2125</v>
          </cell>
          <cell r="C215" t="str">
            <v>CVV3.5ﾛ-5C</v>
          </cell>
        </row>
        <row r="216">
          <cell r="B216">
            <v>2125.1</v>
          </cell>
          <cell r="C216" t="str">
            <v>CVV3.5ﾛ-5C(ｺ)</v>
          </cell>
        </row>
        <row r="217">
          <cell r="B217">
            <v>2125.1999999999998</v>
          </cell>
          <cell r="C217" t="str">
            <v>CVV3.5ﾛ-5C(ﾗ)</v>
          </cell>
        </row>
        <row r="218">
          <cell r="B218">
            <v>2126</v>
          </cell>
          <cell r="C218" t="str">
            <v>CVV3.5ﾛ-6C</v>
          </cell>
        </row>
        <row r="219">
          <cell r="B219">
            <v>2126.1</v>
          </cell>
          <cell r="C219" t="str">
            <v>CVV3.5ﾛ-6C(ｺ)</v>
          </cell>
        </row>
        <row r="220">
          <cell r="B220">
            <v>2126.1999999999998</v>
          </cell>
          <cell r="C220" t="str">
            <v>CVV3.5ﾛ-6C(ﾗ)</v>
          </cell>
        </row>
        <row r="221">
          <cell r="B221">
            <v>2127</v>
          </cell>
          <cell r="C221" t="str">
            <v>CVV3.5ﾛ-7C</v>
          </cell>
        </row>
        <row r="222">
          <cell r="B222">
            <v>2127.1</v>
          </cell>
          <cell r="C222" t="str">
            <v>CVV3.5ﾛ-7C(ｺ)</v>
          </cell>
        </row>
        <row r="223">
          <cell r="B223">
            <v>2127.1999999999998</v>
          </cell>
          <cell r="C223" t="str">
            <v>CVV3.5ﾛ-7C(ﾗ)</v>
          </cell>
        </row>
        <row r="224">
          <cell r="B224">
            <v>2128</v>
          </cell>
          <cell r="C224" t="str">
            <v xml:space="preserve"> ------</v>
          </cell>
        </row>
        <row r="225">
          <cell r="B225">
            <v>2129</v>
          </cell>
          <cell r="C225" t="str">
            <v>CVV5.5ﾛ-2C</v>
          </cell>
        </row>
        <row r="226">
          <cell r="B226">
            <v>2129.1</v>
          </cell>
          <cell r="C226" t="str">
            <v>CVV5.5ﾛ-2C(ｺ)</v>
          </cell>
        </row>
        <row r="227">
          <cell r="B227">
            <v>2129.1999999999998</v>
          </cell>
          <cell r="C227" t="str">
            <v>CVV5.5ﾛ-2C(ﾗ)</v>
          </cell>
        </row>
        <row r="228">
          <cell r="B228">
            <v>2130</v>
          </cell>
          <cell r="C228" t="str">
            <v>CVV5.5ﾛ-3C</v>
          </cell>
        </row>
        <row r="229">
          <cell r="B229">
            <v>2130.1</v>
          </cell>
          <cell r="C229" t="str">
            <v>CVV5.5ﾛ-3C(ｺ)</v>
          </cell>
        </row>
        <row r="230">
          <cell r="B230">
            <v>2130.1999999999998</v>
          </cell>
          <cell r="C230" t="str">
            <v>CVV5.5ﾛ-3C(ﾗ)</v>
          </cell>
        </row>
        <row r="231">
          <cell r="B231">
            <v>2131</v>
          </cell>
          <cell r="C231" t="str">
            <v>CVV5.5ﾛ-4C</v>
          </cell>
        </row>
        <row r="232">
          <cell r="B232">
            <v>2131.1</v>
          </cell>
          <cell r="C232" t="str">
            <v>CVV5.5ﾛ-4C(ｺ)</v>
          </cell>
        </row>
        <row r="233">
          <cell r="B233">
            <v>2131.1999999999998</v>
          </cell>
          <cell r="C233" t="str">
            <v>CVV5.5ﾛ-4C(ﾗ)</v>
          </cell>
        </row>
        <row r="234">
          <cell r="B234">
            <v>2132</v>
          </cell>
          <cell r="C234" t="str">
            <v>CVV5.5ﾛ-5C</v>
          </cell>
        </row>
        <row r="235">
          <cell r="B235">
            <v>2132.1</v>
          </cell>
          <cell r="C235" t="str">
            <v>CVV5.5ﾛ-5C(ｺ)</v>
          </cell>
        </row>
        <row r="236">
          <cell r="B236">
            <v>2132.1999999999998</v>
          </cell>
          <cell r="C236" t="str">
            <v>CVV5.5ﾛ-5C(ﾗ)</v>
          </cell>
        </row>
        <row r="237">
          <cell r="B237">
            <v>2133</v>
          </cell>
          <cell r="C237" t="str">
            <v>CVV5.5ﾛ-6C</v>
          </cell>
        </row>
        <row r="238">
          <cell r="B238">
            <v>2133.1</v>
          </cell>
          <cell r="C238" t="str">
            <v>CVV5.5ﾛ-6C(ｺ)</v>
          </cell>
        </row>
        <row r="239">
          <cell r="B239">
            <v>2133.1999999999998</v>
          </cell>
          <cell r="C239" t="str">
            <v>CVV5.5ﾛ-6C(ﾗ)</v>
          </cell>
        </row>
        <row r="240">
          <cell r="B240">
            <v>2134</v>
          </cell>
          <cell r="C240" t="str">
            <v>CVV5.5ﾛ-7C</v>
          </cell>
        </row>
        <row r="241">
          <cell r="B241">
            <v>2134.1</v>
          </cell>
          <cell r="C241" t="str">
            <v>CVV5.5ﾛ-7C(ｺ)</v>
          </cell>
        </row>
        <row r="242">
          <cell r="B242">
            <v>2134.1999999999998</v>
          </cell>
          <cell r="C242" t="str">
            <v>CVV5.5ﾛ-7C(ﾗ)</v>
          </cell>
        </row>
        <row r="243">
          <cell r="B243">
            <v>2135</v>
          </cell>
          <cell r="C243" t="str">
            <v xml:space="preserve"> ------</v>
          </cell>
        </row>
        <row r="244">
          <cell r="B244">
            <v>2136</v>
          </cell>
          <cell r="C244" t="str">
            <v>CVV8ﾛ-2C</v>
          </cell>
        </row>
        <row r="245">
          <cell r="B245">
            <v>2136.1</v>
          </cell>
          <cell r="C245" t="str">
            <v>CVV8ﾛ-2C(ｺ)</v>
          </cell>
        </row>
        <row r="246">
          <cell r="B246">
            <v>2136.1999999999998</v>
          </cell>
          <cell r="C246" t="str">
            <v>CVV8ﾛ-2C(ﾗ)</v>
          </cell>
        </row>
        <row r="247">
          <cell r="B247">
            <v>2137</v>
          </cell>
          <cell r="C247" t="str">
            <v>CVV8ﾛ-3C</v>
          </cell>
        </row>
        <row r="248">
          <cell r="B248">
            <v>2137.1</v>
          </cell>
          <cell r="C248" t="str">
            <v>CVV8ﾛ-3C(ｺ)</v>
          </cell>
        </row>
        <row r="249">
          <cell r="B249">
            <v>2137.1999999999998</v>
          </cell>
          <cell r="C249" t="str">
            <v>CVV8ﾛ-3C(ﾗ)</v>
          </cell>
        </row>
        <row r="250">
          <cell r="B250">
            <v>2138</v>
          </cell>
          <cell r="C250" t="str">
            <v>CVV8ﾛ-4C</v>
          </cell>
        </row>
        <row r="251">
          <cell r="B251">
            <v>2138.1</v>
          </cell>
          <cell r="C251" t="str">
            <v>CVV8ﾛ-4C(ｺ)</v>
          </cell>
        </row>
        <row r="252">
          <cell r="B252">
            <v>2138.1999999999998</v>
          </cell>
          <cell r="C252" t="str">
            <v>CVV8ﾛ-4C(ﾗ)</v>
          </cell>
        </row>
        <row r="253">
          <cell r="B253">
            <v>2139</v>
          </cell>
          <cell r="C253" t="str">
            <v>CVV8ﾛ-5C</v>
          </cell>
        </row>
        <row r="254">
          <cell r="B254">
            <v>2139.1</v>
          </cell>
          <cell r="C254" t="str">
            <v>CVV8ﾛ-5C(ｺ)</v>
          </cell>
        </row>
        <row r="255">
          <cell r="B255">
            <v>2139.1999999999998</v>
          </cell>
          <cell r="C255" t="str">
            <v>CVV8ﾛ-5C(ﾗ)</v>
          </cell>
        </row>
        <row r="256">
          <cell r="B256">
            <v>2140</v>
          </cell>
          <cell r="C256" t="str">
            <v>CVV8ﾛ-6C</v>
          </cell>
        </row>
        <row r="257">
          <cell r="B257">
            <v>2140.1</v>
          </cell>
          <cell r="C257" t="str">
            <v>CVV8ﾛ-6C(ｺ)</v>
          </cell>
        </row>
        <row r="258">
          <cell r="B258">
            <v>2140.1999999999998</v>
          </cell>
          <cell r="C258" t="str">
            <v>CVV8ﾛ-6C(ﾗ)</v>
          </cell>
        </row>
        <row r="259">
          <cell r="B259">
            <v>2141</v>
          </cell>
          <cell r="C259" t="str">
            <v>CVV8ﾛ-7C</v>
          </cell>
        </row>
        <row r="260">
          <cell r="B260">
            <v>2141.1</v>
          </cell>
          <cell r="C260" t="str">
            <v>CVV8ﾛ-7C(ｺ)</v>
          </cell>
        </row>
        <row r="261">
          <cell r="B261">
            <v>2141.1999999999998</v>
          </cell>
          <cell r="C261" t="str">
            <v>CVV8ﾛ-7C(ﾗ)</v>
          </cell>
        </row>
        <row r="262">
          <cell r="B262">
            <v>2142</v>
          </cell>
          <cell r="C262" t="str">
            <v xml:space="preserve"> ------</v>
          </cell>
        </row>
        <row r="263">
          <cell r="B263">
            <v>2151</v>
          </cell>
          <cell r="C263" t="str">
            <v>CVVS1.25ﾛ-2C</v>
          </cell>
        </row>
        <row r="264">
          <cell r="B264">
            <v>2151.1</v>
          </cell>
          <cell r="C264" t="str">
            <v>CVVS1.25ﾛ-2C(ｺ)</v>
          </cell>
        </row>
        <row r="265">
          <cell r="B265">
            <v>2151.1999999999998</v>
          </cell>
          <cell r="C265" t="str">
            <v>CVVS1.25ﾛ-2C(ﾗ)</v>
          </cell>
        </row>
        <row r="266">
          <cell r="B266">
            <v>2152</v>
          </cell>
          <cell r="C266" t="str">
            <v>CVVS1.25ﾛ-3C</v>
          </cell>
        </row>
        <row r="267">
          <cell r="B267">
            <v>2152.1</v>
          </cell>
          <cell r="C267" t="str">
            <v>CVVS1.25ﾛ-3C(ｺ)</v>
          </cell>
        </row>
        <row r="268">
          <cell r="B268">
            <v>2152.1999999999998</v>
          </cell>
          <cell r="C268" t="str">
            <v>CVVS1.25ﾛ-3C(ﾗ)</v>
          </cell>
        </row>
        <row r="269">
          <cell r="B269">
            <v>2153</v>
          </cell>
          <cell r="C269" t="str">
            <v>CVVS1.25ﾛ-4C</v>
          </cell>
        </row>
        <row r="270">
          <cell r="B270">
            <v>2153.1</v>
          </cell>
          <cell r="C270" t="str">
            <v>CVVS1.25ﾛ-4C(ｺ)</v>
          </cell>
        </row>
        <row r="271">
          <cell r="B271">
            <v>2153.1999999999998</v>
          </cell>
          <cell r="C271" t="str">
            <v>CVVS1.25ﾛ-4C(ﾗ)</v>
          </cell>
        </row>
        <row r="272">
          <cell r="B272">
            <v>2154</v>
          </cell>
          <cell r="C272" t="str">
            <v>CVVS1.25ﾛ-5C</v>
          </cell>
        </row>
        <row r="273">
          <cell r="B273">
            <v>2154.1</v>
          </cell>
          <cell r="C273" t="str">
            <v>CVVS1.25ﾛ-5C(ｺ)</v>
          </cell>
        </row>
        <row r="274">
          <cell r="B274">
            <v>2154.1999999999998</v>
          </cell>
          <cell r="C274" t="str">
            <v>CVVS1.25ﾛ-5C(ﾗ)</v>
          </cell>
        </row>
        <row r="275">
          <cell r="B275">
            <v>2155</v>
          </cell>
          <cell r="C275" t="str">
            <v>CVVS1.25ﾛ-6C</v>
          </cell>
        </row>
        <row r="276">
          <cell r="B276">
            <v>2155.1</v>
          </cell>
          <cell r="C276" t="str">
            <v>CVVS1.25ﾛ-6C(ｺ)</v>
          </cell>
        </row>
        <row r="277">
          <cell r="B277">
            <v>2155.1999999999998</v>
          </cell>
          <cell r="C277" t="str">
            <v>CVVS1.25ﾛ-6C(ﾗ)</v>
          </cell>
        </row>
        <row r="278">
          <cell r="B278">
            <v>2156</v>
          </cell>
          <cell r="C278" t="str">
            <v>OVVS1.25ﾛ-7C</v>
          </cell>
        </row>
        <row r="279">
          <cell r="B279">
            <v>2156.1</v>
          </cell>
          <cell r="C279" t="str">
            <v>CVVS1.25ﾛ-7C(ｺ)</v>
          </cell>
        </row>
        <row r="280">
          <cell r="B280">
            <v>2156.1999999999998</v>
          </cell>
          <cell r="C280" t="str">
            <v>CVVS1.25ﾛ-7C(ﾗ)</v>
          </cell>
        </row>
        <row r="281">
          <cell r="B281">
            <v>2157</v>
          </cell>
          <cell r="C281" t="str">
            <v>OVVS1.25ﾛ-8C</v>
          </cell>
        </row>
        <row r="282">
          <cell r="B282">
            <v>2157.1</v>
          </cell>
          <cell r="C282" t="str">
            <v>CVVS1.25ﾛ-8C(ｺ)</v>
          </cell>
        </row>
        <row r="283">
          <cell r="B283">
            <v>2157.1999999999998</v>
          </cell>
          <cell r="C283" t="str">
            <v>CVVS1.25ﾛ-8C(ﾗ)</v>
          </cell>
        </row>
        <row r="284">
          <cell r="B284">
            <v>2158</v>
          </cell>
          <cell r="C284" t="str">
            <v xml:space="preserve"> ------</v>
          </cell>
        </row>
        <row r="285">
          <cell r="B285">
            <v>2159</v>
          </cell>
          <cell r="C285" t="str">
            <v>CVVS1.25ﾛ-10C</v>
          </cell>
        </row>
        <row r="286">
          <cell r="B286">
            <v>2159.1</v>
          </cell>
          <cell r="C286" t="str">
            <v>CVVS1.25ﾛ-10C(ｺ)</v>
          </cell>
        </row>
        <row r="287">
          <cell r="B287">
            <v>2159.1999999999998</v>
          </cell>
          <cell r="C287" t="str">
            <v>CVVS1.25ﾛ-10C(ﾗ)</v>
          </cell>
        </row>
        <row r="288">
          <cell r="B288">
            <v>2160</v>
          </cell>
          <cell r="C288" t="str">
            <v>CVVS1.25ﾛ-12C</v>
          </cell>
        </row>
        <row r="289">
          <cell r="B289">
            <v>2160.1</v>
          </cell>
          <cell r="C289" t="str">
            <v>CVVS1.25ﾛ-12C(ｺ)</v>
          </cell>
        </row>
        <row r="290">
          <cell r="B290">
            <v>2160.1999999999998</v>
          </cell>
          <cell r="C290" t="str">
            <v>CVVS1.25ﾛ-12C(ﾗ)</v>
          </cell>
        </row>
        <row r="291">
          <cell r="B291">
            <v>2161</v>
          </cell>
          <cell r="C291" t="str">
            <v xml:space="preserve"> ------</v>
          </cell>
        </row>
        <row r="292">
          <cell r="B292">
            <v>2162</v>
          </cell>
          <cell r="C292" t="str">
            <v>CVVS1.25ﾛ-15C</v>
          </cell>
        </row>
        <row r="293">
          <cell r="B293">
            <v>2162.1</v>
          </cell>
          <cell r="C293" t="str">
            <v>CVVS1.25ﾛ-15C(ｺ)</v>
          </cell>
        </row>
        <row r="294">
          <cell r="B294">
            <v>2162.1999999999998</v>
          </cell>
          <cell r="C294" t="str">
            <v>CVVS1.25ﾛ-15C(ﾗ)</v>
          </cell>
        </row>
        <row r="295">
          <cell r="B295">
            <v>2163</v>
          </cell>
          <cell r="C295" t="str">
            <v xml:space="preserve"> ------</v>
          </cell>
        </row>
        <row r="296">
          <cell r="B296">
            <v>2164</v>
          </cell>
          <cell r="C296" t="str">
            <v xml:space="preserve"> ------</v>
          </cell>
        </row>
        <row r="297">
          <cell r="B297">
            <v>2165</v>
          </cell>
          <cell r="C297" t="str">
            <v>CVVS1.25ﾛ-20C</v>
          </cell>
        </row>
        <row r="298">
          <cell r="B298">
            <v>2165.1</v>
          </cell>
          <cell r="C298" t="str">
            <v>CVVS1.25ﾛ-20C(ｺ)</v>
          </cell>
        </row>
        <row r="299">
          <cell r="B299">
            <v>2165.1999999999998</v>
          </cell>
          <cell r="C299" t="str">
            <v>CVVS1.25ﾛ-20C(ﾗ)</v>
          </cell>
        </row>
        <row r="300">
          <cell r="B300">
            <v>2166</v>
          </cell>
          <cell r="C300" t="str">
            <v xml:space="preserve"> ------</v>
          </cell>
        </row>
        <row r="301">
          <cell r="B301">
            <v>2170</v>
          </cell>
          <cell r="C301" t="str">
            <v>CVVS1.25ﾛ-30C</v>
          </cell>
        </row>
        <row r="302">
          <cell r="B302">
            <v>2170.1</v>
          </cell>
          <cell r="C302" t="str">
            <v>CVVS1.25ﾛ-30C(ｺ)</v>
          </cell>
        </row>
        <row r="303">
          <cell r="B303">
            <v>2170.1999999999998</v>
          </cell>
          <cell r="C303" t="str">
            <v>CVVS1.25ﾛ-30C(ﾗ)</v>
          </cell>
        </row>
        <row r="304">
          <cell r="B304">
            <v>2171</v>
          </cell>
          <cell r="C304" t="str">
            <v xml:space="preserve"> ------</v>
          </cell>
        </row>
        <row r="305">
          <cell r="B305">
            <v>2181</v>
          </cell>
          <cell r="C305" t="str">
            <v>CVVS2ﾛ-2C</v>
          </cell>
        </row>
        <row r="306">
          <cell r="B306">
            <v>2181.1</v>
          </cell>
          <cell r="C306" t="str">
            <v>CVVS2ﾛ-2C(ｺ)</v>
          </cell>
        </row>
        <row r="307">
          <cell r="B307">
            <v>2181.1999999999998</v>
          </cell>
          <cell r="C307" t="str">
            <v>CVVS2ﾛ-2C(ﾗ)</v>
          </cell>
        </row>
        <row r="308">
          <cell r="B308">
            <v>2181.3000000000002</v>
          </cell>
          <cell r="C308" t="str">
            <v>CVVS2ﾛ-2C(共巻)</v>
          </cell>
        </row>
        <row r="309">
          <cell r="B309">
            <v>2182</v>
          </cell>
          <cell r="C309" t="str">
            <v>CVVS2ﾛ-3C</v>
          </cell>
        </row>
        <row r="310">
          <cell r="B310">
            <v>2182.1</v>
          </cell>
          <cell r="C310" t="str">
            <v>CVVS2ﾛ-3C(ｺ)</v>
          </cell>
        </row>
        <row r="311">
          <cell r="B311">
            <v>2182.1999999999998</v>
          </cell>
          <cell r="C311" t="str">
            <v>CVVS2ﾛ-3C(ﾗ)</v>
          </cell>
        </row>
        <row r="312">
          <cell r="B312">
            <v>2183</v>
          </cell>
          <cell r="C312" t="str">
            <v>CVVS2ﾛ-4C</v>
          </cell>
        </row>
        <row r="313">
          <cell r="B313">
            <v>2183.1</v>
          </cell>
          <cell r="C313" t="str">
            <v>CVVS2ﾛ-4C(ｺ)</v>
          </cell>
        </row>
        <row r="314">
          <cell r="B314">
            <v>2183.1999999999998</v>
          </cell>
          <cell r="C314" t="str">
            <v>CVVS2ﾛ-4C(ﾗ)</v>
          </cell>
        </row>
        <row r="315">
          <cell r="B315">
            <v>2184</v>
          </cell>
          <cell r="C315" t="str">
            <v>CVVS2ﾛ-5C</v>
          </cell>
        </row>
        <row r="316">
          <cell r="B316">
            <v>2184.1</v>
          </cell>
          <cell r="C316" t="str">
            <v>CVVS2ﾛ-5C(ｺ)</v>
          </cell>
        </row>
        <row r="317">
          <cell r="B317">
            <v>2184.1999999999998</v>
          </cell>
          <cell r="C317" t="str">
            <v>CVVS2ﾛ-5C(ﾗ)</v>
          </cell>
        </row>
        <row r="318">
          <cell r="B318">
            <v>2185</v>
          </cell>
          <cell r="C318" t="str">
            <v>CVVS2ﾛ-6C</v>
          </cell>
        </row>
        <row r="319">
          <cell r="B319">
            <v>2185.1</v>
          </cell>
          <cell r="C319" t="str">
            <v>CVVS2ﾛ-6C(ｺ)</v>
          </cell>
        </row>
        <row r="320">
          <cell r="B320">
            <v>2185.1999999999998</v>
          </cell>
          <cell r="C320" t="str">
            <v>CVVS2ﾛ-6C(ﾗ)</v>
          </cell>
        </row>
        <row r="321">
          <cell r="B321">
            <v>2186</v>
          </cell>
          <cell r="C321" t="str">
            <v>CVVS2ﾛ-7C</v>
          </cell>
        </row>
        <row r="322">
          <cell r="B322">
            <v>2186.1</v>
          </cell>
          <cell r="C322" t="str">
            <v>CVVS2ﾛ-7C(ｺ)</v>
          </cell>
        </row>
        <row r="323">
          <cell r="B323">
            <v>2186.1999999999998</v>
          </cell>
          <cell r="C323" t="str">
            <v>CVVS2ﾛ-7C(ﾗ)</v>
          </cell>
        </row>
        <row r="324">
          <cell r="B324">
            <v>2187</v>
          </cell>
          <cell r="C324" t="str">
            <v>CVVS2ﾛ-8C</v>
          </cell>
        </row>
        <row r="325">
          <cell r="B325">
            <v>2187.1</v>
          </cell>
          <cell r="C325" t="str">
            <v>CVVS2ﾛ-8C(ｺ)</v>
          </cell>
        </row>
        <row r="326">
          <cell r="B326">
            <v>2187.1999999999998</v>
          </cell>
          <cell r="C326" t="str">
            <v>CVVS2ﾛ-8C(ﾗ)</v>
          </cell>
        </row>
        <row r="327">
          <cell r="B327">
            <v>2188</v>
          </cell>
          <cell r="C327" t="str">
            <v xml:space="preserve"> ------</v>
          </cell>
        </row>
        <row r="328">
          <cell r="B328">
            <v>2189</v>
          </cell>
          <cell r="C328" t="str">
            <v>CVVS2ﾛ-10C</v>
          </cell>
        </row>
        <row r="329">
          <cell r="B329">
            <v>2189.1</v>
          </cell>
          <cell r="C329" t="str">
            <v>CVVS2ﾛ-10C(ｺ)</v>
          </cell>
        </row>
        <row r="330">
          <cell r="B330">
            <v>2189.1999999999998</v>
          </cell>
          <cell r="C330" t="str">
            <v>CVVS2ﾛ-10C(ﾗ)</v>
          </cell>
        </row>
        <row r="331">
          <cell r="B331">
            <v>2190</v>
          </cell>
          <cell r="C331" t="str">
            <v>CVVS2ﾛ-12C</v>
          </cell>
        </row>
        <row r="332">
          <cell r="B332">
            <v>2190.1</v>
          </cell>
          <cell r="C332" t="str">
            <v>CVVS2ﾛ-12C(ｺ)</v>
          </cell>
        </row>
        <row r="333">
          <cell r="B333">
            <v>2190.1999999999998</v>
          </cell>
          <cell r="C333" t="str">
            <v>CVVS2ﾛ-12C(ﾗ)</v>
          </cell>
        </row>
        <row r="334">
          <cell r="B334">
            <v>2191</v>
          </cell>
          <cell r="C334" t="str">
            <v xml:space="preserve"> ------</v>
          </cell>
        </row>
        <row r="335">
          <cell r="B335">
            <v>2192</v>
          </cell>
          <cell r="C335" t="str">
            <v>CVVS2ﾛ-15C</v>
          </cell>
        </row>
        <row r="336">
          <cell r="B336">
            <v>2192.1</v>
          </cell>
          <cell r="C336" t="str">
            <v>CVVS2ﾛ-15C(ｺ)</v>
          </cell>
        </row>
        <row r="337">
          <cell r="B337">
            <v>2192.1999999999998</v>
          </cell>
          <cell r="C337" t="str">
            <v>CVVS2ﾛ-15C(ﾗ)</v>
          </cell>
        </row>
        <row r="338">
          <cell r="B338">
            <v>2193</v>
          </cell>
          <cell r="C338" t="str">
            <v xml:space="preserve"> ------</v>
          </cell>
        </row>
        <row r="339">
          <cell r="B339">
            <v>2195</v>
          </cell>
          <cell r="C339" t="str">
            <v>CVVS2ﾛ-20C</v>
          </cell>
        </row>
        <row r="340">
          <cell r="B340">
            <v>2195.1</v>
          </cell>
          <cell r="C340" t="str">
            <v>CVVS2ﾛ-20C(ｺ)</v>
          </cell>
        </row>
        <row r="341">
          <cell r="B341">
            <v>2195.1999999999998</v>
          </cell>
          <cell r="C341" t="str">
            <v>CVVS2ﾛ-20C(ﾗ)</v>
          </cell>
        </row>
        <row r="342">
          <cell r="B342">
            <v>2196</v>
          </cell>
          <cell r="C342" t="str">
            <v xml:space="preserve"> ------</v>
          </cell>
        </row>
        <row r="343">
          <cell r="B343">
            <v>2200</v>
          </cell>
          <cell r="C343" t="str">
            <v>CVVS2ﾛ-30C</v>
          </cell>
        </row>
        <row r="344">
          <cell r="B344">
            <v>2200.1</v>
          </cell>
          <cell r="C344" t="str">
            <v>CVVS2ﾛ-30C(ｺ)</v>
          </cell>
        </row>
        <row r="345">
          <cell r="B345">
            <v>2200.1999999999998</v>
          </cell>
          <cell r="C345" t="str">
            <v>CVVS2ﾛ-30C(ﾗ)</v>
          </cell>
        </row>
        <row r="346">
          <cell r="B346">
            <v>2201</v>
          </cell>
          <cell r="C346" t="str">
            <v xml:space="preserve"> ------</v>
          </cell>
        </row>
        <row r="347">
          <cell r="B347">
            <v>2210</v>
          </cell>
          <cell r="C347" t="str">
            <v>CVV-FR2ﾛ-2C</v>
          </cell>
        </row>
        <row r="348">
          <cell r="B348">
            <v>2210.1</v>
          </cell>
          <cell r="C348" t="str">
            <v>CVV-FR2ﾛ-2C(ｺ)</v>
          </cell>
        </row>
        <row r="349">
          <cell r="B349">
            <v>2210.1999999999998</v>
          </cell>
          <cell r="C349" t="str">
            <v>CVV-FR2ﾛ-2C(ﾗ)</v>
          </cell>
        </row>
        <row r="350">
          <cell r="B350">
            <v>2211</v>
          </cell>
          <cell r="C350" t="str">
            <v xml:space="preserve">CVV-FR2ﾛ-3C </v>
          </cell>
        </row>
        <row r="351">
          <cell r="B351">
            <v>2211.1</v>
          </cell>
          <cell r="C351" t="str">
            <v>CVV-FR2ﾛ-3C(ｺ)</v>
          </cell>
        </row>
        <row r="352">
          <cell r="B352">
            <v>2211.1999999999998</v>
          </cell>
          <cell r="C352" t="str">
            <v>CVV-FR2ﾛ-3C(ﾗ)</v>
          </cell>
        </row>
        <row r="353">
          <cell r="B353">
            <v>2212</v>
          </cell>
          <cell r="C353" t="str">
            <v xml:space="preserve">CVV-FR2ﾛ-4C </v>
          </cell>
        </row>
        <row r="354">
          <cell r="B354">
            <v>2212.1</v>
          </cell>
          <cell r="C354" t="str">
            <v>CVV-FR2ﾛ-4C(ｺ)</v>
          </cell>
        </row>
        <row r="355">
          <cell r="B355">
            <v>2212.1999999999998</v>
          </cell>
          <cell r="C355" t="str">
            <v>CVV-FR2ﾛ-4C(ﾗ)</v>
          </cell>
        </row>
        <row r="356">
          <cell r="B356">
            <v>2213</v>
          </cell>
          <cell r="C356" t="str">
            <v xml:space="preserve">CVV-FR2ﾛ-5C </v>
          </cell>
        </row>
        <row r="357">
          <cell r="B357">
            <v>2213.1</v>
          </cell>
          <cell r="C357" t="str">
            <v>CVV-FR2ﾛ-5C(ｺ)</v>
          </cell>
        </row>
        <row r="358">
          <cell r="B358">
            <v>2213.1999999999998</v>
          </cell>
          <cell r="C358" t="str">
            <v>CVV-FR2ﾛ-5C(ﾗ)</v>
          </cell>
        </row>
        <row r="359">
          <cell r="B359">
            <v>2214</v>
          </cell>
          <cell r="C359" t="str">
            <v xml:space="preserve">CVV-FR2ﾛ-6C </v>
          </cell>
        </row>
        <row r="360">
          <cell r="B360">
            <v>2214.1</v>
          </cell>
          <cell r="C360" t="str">
            <v>CVV-FR2ﾛ-6C(ｺ)</v>
          </cell>
        </row>
        <row r="361">
          <cell r="B361">
            <v>2214.1999999999998</v>
          </cell>
          <cell r="C361" t="str">
            <v>CVV-FR2ﾛ-6C(ﾗ)</v>
          </cell>
        </row>
        <row r="362">
          <cell r="B362">
            <v>2215</v>
          </cell>
          <cell r="C362" t="str">
            <v xml:space="preserve">CVV-FR2ﾛ-7C </v>
          </cell>
        </row>
        <row r="363">
          <cell r="B363">
            <v>2215.1</v>
          </cell>
          <cell r="C363" t="str">
            <v>CVV-FR2ﾛ-7C(ｺ)</v>
          </cell>
        </row>
        <row r="364">
          <cell r="B364">
            <v>2215.1999999999998</v>
          </cell>
          <cell r="C364" t="str">
            <v>CVV-FR2ﾛ-7C(ﾗ)</v>
          </cell>
        </row>
        <row r="365">
          <cell r="B365">
            <v>2216</v>
          </cell>
          <cell r="C365" t="str">
            <v xml:space="preserve">CVV-FR2ﾛ-8C </v>
          </cell>
        </row>
        <row r="366">
          <cell r="B366">
            <v>2216.1</v>
          </cell>
          <cell r="C366" t="str">
            <v>CVV-FR2ﾛ-8C(ｺ)</v>
          </cell>
        </row>
        <row r="367">
          <cell r="B367">
            <v>2216.1999999999998</v>
          </cell>
          <cell r="C367" t="str">
            <v>CVV-FR2ﾛ-8C(ﾗ)</v>
          </cell>
        </row>
        <row r="368">
          <cell r="B368">
            <v>2217</v>
          </cell>
          <cell r="C368" t="str">
            <v xml:space="preserve">CVV-FR2ﾛ-10C </v>
          </cell>
        </row>
        <row r="369">
          <cell r="B369">
            <v>2217.1</v>
          </cell>
          <cell r="C369" t="str">
            <v>CVV-FR2ﾛ-10C(ｺ)</v>
          </cell>
        </row>
        <row r="370">
          <cell r="B370">
            <v>2217.1999999999998</v>
          </cell>
          <cell r="C370" t="str">
            <v>CVV-FR2ﾛ-10C(ﾗ)</v>
          </cell>
        </row>
        <row r="371">
          <cell r="B371">
            <v>2218</v>
          </cell>
          <cell r="C371" t="str">
            <v xml:space="preserve">OVV-FR2ﾛ-12C </v>
          </cell>
        </row>
        <row r="372">
          <cell r="B372">
            <v>2218.1</v>
          </cell>
          <cell r="C372" t="str">
            <v>CVV-FR2ﾛ-12C(ｺ)</v>
          </cell>
        </row>
        <row r="373">
          <cell r="B373">
            <v>2218.1999999999998</v>
          </cell>
          <cell r="C373" t="str">
            <v>CVV-FR2ﾛ-12C(ﾗ)</v>
          </cell>
        </row>
        <row r="374">
          <cell r="B374">
            <v>2219</v>
          </cell>
          <cell r="C374" t="str">
            <v xml:space="preserve">CVV-FR2ﾛ-15C </v>
          </cell>
        </row>
        <row r="375">
          <cell r="B375">
            <v>2219.1</v>
          </cell>
          <cell r="C375" t="str">
            <v>CVV-FR2ﾛ-15C(ｺ)</v>
          </cell>
        </row>
        <row r="376">
          <cell r="B376">
            <v>2219.1999999999998</v>
          </cell>
          <cell r="C376" t="str">
            <v>CVV-FR2ﾛ-15C(ﾗ)</v>
          </cell>
        </row>
        <row r="377">
          <cell r="B377">
            <v>2220</v>
          </cell>
          <cell r="C377" t="str">
            <v xml:space="preserve">CVV-FR2ﾛ-20C </v>
          </cell>
        </row>
        <row r="378">
          <cell r="B378">
            <v>2220.1</v>
          </cell>
          <cell r="C378" t="str">
            <v>CVV-FR2ﾛ-20C(ｺ)</v>
          </cell>
        </row>
        <row r="379">
          <cell r="B379">
            <v>2220.1999999999998</v>
          </cell>
          <cell r="C379" t="str">
            <v>CVV-FR2ﾛ-20C(ﾗ)</v>
          </cell>
        </row>
        <row r="380">
          <cell r="B380">
            <v>2221</v>
          </cell>
          <cell r="C380" t="str">
            <v xml:space="preserve">CVV-FR2ﾛ-30C </v>
          </cell>
        </row>
        <row r="381">
          <cell r="B381">
            <v>2222</v>
          </cell>
          <cell r="C381" t="str">
            <v xml:space="preserve"> ------</v>
          </cell>
        </row>
        <row r="382">
          <cell r="B382">
            <v>2241</v>
          </cell>
          <cell r="C382" t="str">
            <v>CV2ﾛ-1C</v>
          </cell>
        </row>
        <row r="383">
          <cell r="B383">
            <v>2241.1</v>
          </cell>
          <cell r="C383" t="str">
            <v>CV2ﾛ-1C(ｺ)</v>
          </cell>
        </row>
        <row r="384">
          <cell r="B384">
            <v>2241.1999999999998</v>
          </cell>
          <cell r="C384" t="str">
            <v>CV2ﾛ-1C(ﾗ)</v>
          </cell>
        </row>
        <row r="385">
          <cell r="B385">
            <v>2242</v>
          </cell>
          <cell r="C385" t="str">
            <v>CV3.5ﾛ-1C</v>
          </cell>
        </row>
        <row r="386">
          <cell r="B386">
            <v>2242.1</v>
          </cell>
          <cell r="C386" t="str">
            <v>CV3.5ﾛ-1C(ｺ)</v>
          </cell>
        </row>
        <row r="387">
          <cell r="B387">
            <v>2242.1999999999998</v>
          </cell>
          <cell r="C387" t="str">
            <v>CV3.5ﾛ-1C(ﾗ)</v>
          </cell>
        </row>
        <row r="388">
          <cell r="B388">
            <v>2243</v>
          </cell>
          <cell r="C388" t="str">
            <v>CV5.5ﾛ-1C</v>
          </cell>
        </row>
        <row r="389">
          <cell r="B389">
            <v>2243.1</v>
          </cell>
          <cell r="C389" t="str">
            <v>CV5.5ﾛ-1C(ｺ)</v>
          </cell>
        </row>
        <row r="390">
          <cell r="B390">
            <v>2243.1999999999998</v>
          </cell>
          <cell r="C390" t="str">
            <v>CV5.5ﾛ-1C(ﾗ)</v>
          </cell>
        </row>
        <row r="391">
          <cell r="B391">
            <v>2244</v>
          </cell>
          <cell r="C391" t="str">
            <v>CV8ﾛ-1C</v>
          </cell>
        </row>
        <row r="392">
          <cell r="B392">
            <v>2244.1</v>
          </cell>
          <cell r="C392" t="str">
            <v>CV8ﾛ-1C(ｺ)</v>
          </cell>
        </row>
        <row r="393">
          <cell r="B393">
            <v>2244.1999999999998</v>
          </cell>
          <cell r="C393" t="str">
            <v>CV8ﾛ-1C(ﾗ)</v>
          </cell>
        </row>
        <row r="394">
          <cell r="B394">
            <v>2245</v>
          </cell>
          <cell r="C394" t="str">
            <v>CV14ﾛ-1C</v>
          </cell>
        </row>
        <row r="395">
          <cell r="B395">
            <v>2245.1</v>
          </cell>
          <cell r="C395" t="str">
            <v>CV14ﾛ-1C(ｺ)</v>
          </cell>
        </row>
        <row r="396">
          <cell r="B396">
            <v>2245.1999999999998</v>
          </cell>
          <cell r="C396" t="str">
            <v>CV14ﾛ-1C(ﾗ)</v>
          </cell>
        </row>
        <row r="397">
          <cell r="B397">
            <v>2246</v>
          </cell>
          <cell r="C397" t="str">
            <v>CV22ﾛ-1C</v>
          </cell>
        </row>
        <row r="398">
          <cell r="B398">
            <v>2246.1</v>
          </cell>
          <cell r="C398" t="str">
            <v>CV22ﾛ-1C(ｺ)</v>
          </cell>
        </row>
        <row r="399">
          <cell r="B399">
            <v>2246.1999999999998</v>
          </cell>
          <cell r="C399" t="str">
            <v>CV22ﾛ-1C(ﾗ)</v>
          </cell>
        </row>
        <row r="400">
          <cell r="B400">
            <v>2247</v>
          </cell>
          <cell r="C400" t="str">
            <v xml:space="preserve"> ------</v>
          </cell>
        </row>
        <row r="401">
          <cell r="B401">
            <v>2248</v>
          </cell>
          <cell r="C401" t="str">
            <v>CV38ﾛ-1C</v>
          </cell>
        </row>
        <row r="402">
          <cell r="B402">
            <v>2248.1</v>
          </cell>
          <cell r="C402" t="str">
            <v>CV38ﾛ-1C(ｺ)</v>
          </cell>
        </row>
        <row r="403">
          <cell r="B403">
            <v>2248.1999999999998</v>
          </cell>
          <cell r="C403" t="str">
            <v>CV38ﾛ-1C(ﾗ)</v>
          </cell>
        </row>
        <row r="404">
          <cell r="B404">
            <v>2249</v>
          </cell>
          <cell r="C404" t="str">
            <v xml:space="preserve"> ------</v>
          </cell>
        </row>
        <row r="405">
          <cell r="B405">
            <v>2250</v>
          </cell>
          <cell r="C405" t="str">
            <v>CV60ﾛ-1C</v>
          </cell>
        </row>
        <row r="406">
          <cell r="B406">
            <v>2250.1</v>
          </cell>
          <cell r="C406" t="str">
            <v>CV60ﾛ-1C(ｺ)</v>
          </cell>
        </row>
        <row r="407">
          <cell r="B407">
            <v>2250.1999999999998</v>
          </cell>
          <cell r="C407" t="str">
            <v>CV60ﾛ-1C(ﾗ)</v>
          </cell>
        </row>
        <row r="408">
          <cell r="B408">
            <v>2251</v>
          </cell>
          <cell r="C408" t="str">
            <v xml:space="preserve"> ------</v>
          </cell>
        </row>
        <row r="409">
          <cell r="B409">
            <v>2252</v>
          </cell>
          <cell r="C409" t="str">
            <v>CV100ﾛ-1C</v>
          </cell>
        </row>
        <row r="410">
          <cell r="B410">
            <v>2252.1</v>
          </cell>
          <cell r="C410" t="str">
            <v>CV100ﾛ-1C(ｺ)</v>
          </cell>
        </row>
        <row r="411">
          <cell r="B411">
            <v>2252.1999999999998</v>
          </cell>
          <cell r="C411" t="str">
            <v>CV100ﾛ-1C(ﾗ)</v>
          </cell>
        </row>
        <row r="412">
          <cell r="B412">
            <v>2253</v>
          </cell>
          <cell r="C412" t="str">
            <v xml:space="preserve"> ------</v>
          </cell>
        </row>
        <row r="413">
          <cell r="B413">
            <v>2254</v>
          </cell>
          <cell r="C413" t="str">
            <v>CV150ﾛ-1C</v>
          </cell>
        </row>
        <row r="414">
          <cell r="B414">
            <v>2254.1</v>
          </cell>
          <cell r="C414" t="str">
            <v>CV150ﾛ-1C(ｺ)</v>
          </cell>
        </row>
        <row r="415">
          <cell r="B415">
            <v>2254.1999999999998</v>
          </cell>
          <cell r="C415" t="str">
            <v>CV150ﾛ-1C(ﾗ)</v>
          </cell>
        </row>
        <row r="416">
          <cell r="B416">
            <v>2255</v>
          </cell>
          <cell r="C416" t="str">
            <v>CV200ﾛ-1C</v>
          </cell>
        </row>
        <row r="417">
          <cell r="B417">
            <v>2255.1</v>
          </cell>
          <cell r="C417" t="str">
            <v>CV200ﾛ-1C(ｺ)</v>
          </cell>
        </row>
        <row r="418">
          <cell r="B418">
            <v>2255.1999999999998</v>
          </cell>
          <cell r="C418" t="str">
            <v>CV200ﾛ-1C(ﾗ)</v>
          </cell>
        </row>
        <row r="419">
          <cell r="B419">
            <v>2256</v>
          </cell>
          <cell r="C419" t="str">
            <v>CV250ﾛ-1C</v>
          </cell>
        </row>
        <row r="420">
          <cell r="B420">
            <v>2256.1</v>
          </cell>
          <cell r="C420" t="str">
            <v>CV250ﾛ-1C(ｺ)</v>
          </cell>
        </row>
        <row r="421">
          <cell r="B421">
            <v>2256.1999999999998</v>
          </cell>
          <cell r="C421" t="str">
            <v>CV250ﾛ-1C(ﾗ)</v>
          </cell>
        </row>
        <row r="422">
          <cell r="B422">
            <v>2257</v>
          </cell>
          <cell r="C422" t="str">
            <v>CV325ﾛ-1C</v>
          </cell>
        </row>
        <row r="423">
          <cell r="B423">
            <v>2257.1</v>
          </cell>
          <cell r="C423" t="str">
            <v>CV325ﾛ-1C(ｺ)</v>
          </cell>
        </row>
        <row r="424">
          <cell r="B424">
            <v>2257.1999999999998</v>
          </cell>
          <cell r="C424" t="str">
            <v>CV325ﾛ-1C(ﾗ)</v>
          </cell>
        </row>
        <row r="425">
          <cell r="B425">
            <v>2258</v>
          </cell>
          <cell r="C425" t="str">
            <v xml:space="preserve"> ------</v>
          </cell>
        </row>
        <row r="426">
          <cell r="B426">
            <v>2261</v>
          </cell>
          <cell r="C426" t="str">
            <v>CV2ﾛ-2C</v>
          </cell>
        </row>
        <row r="427">
          <cell r="B427">
            <v>2261.1</v>
          </cell>
          <cell r="C427" t="str">
            <v>CV2ﾛ-2C(ｺ)</v>
          </cell>
        </row>
        <row r="428">
          <cell r="B428">
            <v>2261.1999999999998</v>
          </cell>
          <cell r="C428" t="str">
            <v>CV2ﾛ-2C(ﾗ)</v>
          </cell>
        </row>
        <row r="429">
          <cell r="B429">
            <v>2262</v>
          </cell>
          <cell r="C429" t="str">
            <v>CV3.5ﾛ-2C</v>
          </cell>
        </row>
        <row r="430">
          <cell r="B430">
            <v>2262.1</v>
          </cell>
          <cell r="C430" t="str">
            <v>CV3.5ﾛ-2C(ｺ)</v>
          </cell>
        </row>
        <row r="431">
          <cell r="B431">
            <v>2262.1999999999998</v>
          </cell>
          <cell r="C431" t="str">
            <v>CV3.5ﾛ-2C(ﾗ)</v>
          </cell>
        </row>
        <row r="432">
          <cell r="B432">
            <v>2263</v>
          </cell>
          <cell r="C432" t="str">
            <v>CV5.5ﾛ-2C</v>
          </cell>
        </row>
        <row r="433">
          <cell r="B433">
            <v>2263.1</v>
          </cell>
          <cell r="C433" t="str">
            <v>CV5.5ﾛ-2C(ｺ)</v>
          </cell>
        </row>
        <row r="434">
          <cell r="B434">
            <v>2263.1999999999998</v>
          </cell>
          <cell r="C434" t="str">
            <v>CV5.5ﾛ-2C(ﾗ)</v>
          </cell>
        </row>
        <row r="435">
          <cell r="B435">
            <v>2264</v>
          </cell>
          <cell r="C435" t="str">
            <v>CV8ﾛ-2C</v>
          </cell>
        </row>
        <row r="436">
          <cell r="B436">
            <v>2264.1</v>
          </cell>
          <cell r="C436" t="str">
            <v>CV8ﾛ-2C(ｺ)</v>
          </cell>
        </row>
        <row r="437">
          <cell r="B437">
            <v>2264.1999999999998</v>
          </cell>
          <cell r="C437" t="str">
            <v>CV8ﾛ-2C(ﾗ)</v>
          </cell>
        </row>
        <row r="438">
          <cell r="B438">
            <v>2265</v>
          </cell>
          <cell r="C438" t="str">
            <v>CV14ﾛ-2C</v>
          </cell>
        </row>
        <row r="439">
          <cell r="B439">
            <v>2265.1</v>
          </cell>
          <cell r="C439" t="str">
            <v>CV14ﾛ-2C(ｺ)</v>
          </cell>
        </row>
        <row r="440">
          <cell r="B440">
            <v>2265.1999999999998</v>
          </cell>
          <cell r="C440" t="str">
            <v>CV14ﾛ-2C(ﾗ)</v>
          </cell>
        </row>
        <row r="441">
          <cell r="B441">
            <v>2266</v>
          </cell>
          <cell r="C441" t="str">
            <v>CV22ﾛ-2C</v>
          </cell>
        </row>
        <row r="442">
          <cell r="B442">
            <v>2266.1</v>
          </cell>
          <cell r="C442" t="str">
            <v>CV22ﾛ-2C(ｺ)</v>
          </cell>
        </row>
        <row r="443">
          <cell r="B443">
            <v>2266.1999999999998</v>
          </cell>
          <cell r="C443" t="str">
            <v>CV22ﾛ-2C(ﾗ)</v>
          </cell>
        </row>
        <row r="444">
          <cell r="B444">
            <v>2267</v>
          </cell>
          <cell r="C444" t="str">
            <v xml:space="preserve"> ------</v>
          </cell>
        </row>
        <row r="445">
          <cell r="B445">
            <v>2268</v>
          </cell>
          <cell r="C445" t="str">
            <v>CV38ﾛ-2C</v>
          </cell>
        </row>
        <row r="446">
          <cell r="B446">
            <v>2268.1</v>
          </cell>
          <cell r="C446" t="str">
            <v>CV38ﾛ-2C(ｺ)</v>
          </cell>
        </row>
        <row r="447">
          <cell r="B447">
            <v>2268.1999999999998</v>
          </cell>
          <cell r="C447" t="str">
            <v>CV38ﾛ-2C(ﾗ)</v>
          </cell>
        </row>
        <row r="448">
          <cell r="B448">
            <v>2269</v>
          </cell>
          <cell r="C448" t="str">
            <v xml:space="preserve"> ------</v>
          </cell>
        </row>
        <row r="449">
          <cell r="B449">
            <v>2270</v>
          </cell>
          <cell r="C449" t="str">
            <v>CV60ﾛ-2C</v>
          </cell>
        </row>
        <row r="450">
          <cell r="B450">
            <v>2270.1</v>
          </cell>
          <cell r="C450" t="str">
            <v>CV60ﾛ-2C(ｺ)</v>
          </cell>
        </row>
        <row r="451">
          <cell r="B451">
            <v>2270.1999999999998</v>
          </cell>
          <cell r="C451" t="str">
            <v>CV60ﾛ-2C(ﾗ)</v>
          </cell>
        </row>
        <row r="452">
          <cell r="B452">
            <v>2271</v>
          </cell>
          <cell r="C452" t="str">
            <v xml:space="preserve"> ------</v>
          </cell>
        </row>
        <row r="453">
          <cell r="B453">
            <v>2272</v>
          </cell>
          <cell r="C453" t="str">
            <v>CV100ﾛ-2C</v>
          </cell>
        </row>
        <row r="454">
          <cell r="B454">
            <v>2272.1</v>
          </cell>
          <cell r="C454" t="str">
            <v>CV100ﾛ-2C(ｺ)</v>
          </cell>
        </row>
        <row r="455">
          <cell r="B455">
            <v>2272.1999999999998</v>
          </cell>
          <cell r="C455" t="str">
            <v>CV100ﾛ-2C(ﾗ)</v>
          </cell>
        </row>
        <row r="456">
          <cell r="B456">
            <v>2273</v>
          </cell>
          <cell r="C456" t="str">
            <v xml:space="preserve"> ------</v>
          </cell>
        </row>
        <row r="457">
          <cell r="B457">
            <v>2274</v>
          </cell>
          <cell r="C457" t="str">
            <v>CV150ﾛ-2C</v>
          </cell>
        </row>
        <row r="458">
          <cell r="B458">
            <v>2274.1</v>
          </cell>
          <cell r="C458" t="str">
            <v>CV150ﾛ-2C(ｺ)</v>
          </cell>
        </row>
        <row r="459">
          <cell r="B459">
            <v>2274.1999999999998</v>
          </cell>
          <cell r="C459" t="str">
            <v>CV150ﾛ-2C(ﾗ)</v>
          </cell>
        </row>
        <row r="460">
          <cell r="B460">
            <v>2275</v>
          </cell>
          <cell r="C460" t="str">
            <v>CV200ﾛ-2C</v>
          </cell>
        </row>
        <row r="461">
          <cell r="B461">
            <v>2275.1</v>
          </cell>
          <cell r="C461" t="str">
            <v>CV200ﾛ-2C(ｺ)</v>
          </cell>
        </row>
        <row r="462">
          <cell r="B462">
            <v>2275.1999999999998</v>
          </cell>
          <cell r="C462" t="str">
            <v>CV200ﾛ-2C(ﾗ)</v>
          </cell>
        </row>
        <row r="463">
          <cell r="B463">
            <v>2276</v>
          </cell>
          <cell r="C463" t="str">
            <v>CV250ﾛ-2C</v>
          </cell>
        </row>
        <row r="464">
          <cell r="B464">
            <v>2276.1</v>
          </cell>
          <cell r="C464" t="str">
            <v>CV250ﾛ-2C(ｺ)</v>
          </cell>
        </row>
        <row r="465">
          <cell r="B465">
            <v>2276.1999999999998</v>
          </cell>
          <cell r="C465" t="str">
            <v>CV250ﾛ-2C(ﾗ)</v>
          </cell>
        </row>
        <row r="466">
          <cell r="B466">
            <v>2277</v>
          </cell>
          <cell r="C466" t="str">
            <v>CV325ﾛ-2C</v>
          </cell>
        </row>
        <row r="467">
          <cell r="B467">
            <v>2277.1</v>
          </cell>
          <cell r="C467" t="str">
            <v>CV325ﾛ-2C(ｺ)</v>
          </cell>
        </row>
        <row r="468">
          <cell r="B468">
            <v>2277.1999999999998</v>
          </cell>
          <cell r="C468" t="str">
            <v>CV325ﾛ-2C(ﾗ)</v>
          </cell>
        </row>
        <row r="469">
          <cell r="B469">
            <v>2278</v>
          </cell>
          <cell r="C469" t="str">
            <v xml:space="preserve"> ------</v>
          </cell>
        </row>
        <row r="470">
          <cell r="B470">
            <v>2281</v>
          </cell>
          <cell r="C470" t="str">
            <v>CV2ﾛ-3C</v>
          </cell>
        </row>
        <row r="471">
          <cell r="B471">
            <v>2281.1</v>
          </cell>
          <cell r="C471" t="str">
            <v>CV2ﾛ-3C(ｺ)</v>
          </cell>
        </row>
        <row r="472">
          <cell r="B472">
            <v>2281.1999999999998</v>
          </cell>
          <cell r="C472" t="str">
            <v>CV2ﾛ-3C(ﾗ)</v>
          </cell>
        </row>
        <row r="473">
          <cell r="B473">
            <v>2282</v>
          </cell>
          <cell r="C473" t="str">
            <v>CV3.5ﾛ-3C</v>
          </cell>
        </row>
        <row r="474">
          <cell r="B474">
            <v>2282.1</v>
          </cell>
          <cell r="C474" t="str">
            <v>CV3.5ﾛ-3C(ｺ)</v>
          </cell>
        </row>
        <row r="475">
          <cell r="B475">
            <v>2282.1999999999998</v>
          </cell>
          <cell r="C475" t="str">
            <v>CV3.5ﾛ-3C(ﾗ)</v>
          </cell>
        </row>
        <row r="476">
          <cell r="B476">
            <v>2283</v>
          </cell>
          <cell r="C476" t="str">
            <v>CV5.5ﾛ-3C</v>
          </cell>
        </row>
        <row r="477">
          <cell r="B477">
            <v>2283.1</v>
          </cell>
          <cell r="C477" t="str">
            <v>CV5.5ﾛ-3C(ｺ)</v>
          </cell>
        </row>
        <row r="478">
          <cell r="B478">
            <v>2283.1999999999998</v>
          </cell>
          <cell r="C478" t="str">
            <v>CV5.5ﾛ-3C(ﾗ)</v>
          </cell>
        </row>
        <row r="479">
          <cell r="B479">
            <v>2284</v>
          </cell>
          <cell r="C479" t="str">
            <v>CV8ﾛ-3C</v>
          </cell>
        </row>
        <row r="480">
          <cell r="B480">
            <v>2284.1</v>
          </cell>
          <cell r="C480" t="str">
            <v>CV8ﾛ-3C(ｺ)</v>
          </cell>
        </row>
        <row r="481">
          <cell r="B481">
            <v>2284.1999999999998</v>
          </cell>
          <cell r="C481" t="str">
            <v>CV8ﾛ-3C(ﾗ)</v>
          </cell>
        </row>
        <row r="482">
          <cell r="B482">
            <v>2285</v>
          </cell>
          <cell r="C482" t="str">
            <v>CV14ﾛ-3C</v>
          </cell>
        </row>
        <row r="483">
          <cell r="B483">
            <v>2285.1</v>
          </cell>
          <cell r="C483" t="str">
            <v>CV14ﾛ-3C(ｺ)</v>
          </cell>
        </row>
        <row r="484">
          <cell r="B484">
            <v>2285.1999999999998</v>
          </cell>
          <cell r="C484" t="str">
            <v>CV14ﾛ-3C(ﾗ)</v>
          </cell>
        </row>
        <row r="485">
          <cell r="B485">
            <v>2286</v>
          </cell>
          <cell r="C485" t="str">
            <v>CV22ﾛ-3C</v>
          </cell>
        </row>
        <row r="486">
          <cell r="B486">
            <v>2286.1</v>
          </cell>
          <cell r="C486" t="str">
            <v>CV22ﾛ-3C(ｺ)</v>
          </cell>
        </row>
        <row r="487">
          <cell r="B487">
            <v>2286.1999999999998</v>
          </cell>
          <cell r="C487" t="str">
            <v>CV22ﾛ-3C(ﾗ)</v>
          </cell>
        </row>
        <row r="488">
          <cell r="B488">
            <v>2287</v>
          </cell>
          <cell r="C488" t="str">
            <v xml:space="preserve"> ------</v>
          </cell>
        </row>
        <row r="489">
          <cell r="B489">
            <v>2288</v>
          </cell>
          <cell r="C489" t="str">
            <v>CV38ﾛ-3C</v>
          </cell>
        </row>
        <row r="490">
          <cell r="B490">
            <v>2288.1</v>
          </cell>
          <cell r="C490" t="str">
            <v>CV38ﾛ-3C(ｺ)</v>
          </cell>
        </row>
        <row r="491">
          <cell r="B491">
            <v>2288.1999999999998</v>
          </cell>
          <cell r="C491" t="str">
            <v>CV38ﾛ-3C(ﾗ)</v>
          </cell>
        </row>
        <row r="492">
          <cell r="B492">
            <v>2289</v>
          </cell>
          <cell r="C492" t="str">
            <v xml:space="preserve"> ------</v>
          </cell>
        </row>
        <row r="493">
          <cell r="B493">
            <v>2290</v>
          </cell>
          <cell r="C493" t="str">
            <v>CV60ﾛ-3C</v>
          </cell>
        </row>
        <row r="494">
          <cell r="B494">
            <v>2290.1</v>
          </cell>
          <cell r="C494" t="str">
            <v>CV60ﾛ-3C(ｺ)</v>
          </cell>
        </row>
        <row r="495">
          <cell r="B495">
            <v>2290.1999999999998</v>
          </cell>
          <cell r="C495" t="str">
            <v>CV60ﾛ-3C(ﾗ)</v>
          </cell>
        </row>
        <row r="496">
          <cell r="B496">
            <v>2291</v>
          </cell>
          <cell r="C496" t="str">
            <v xml:space="preserve"> ------</v>
          </cell>
        </row>
        <row r="497">
          <cell r="B497">
            <v>2292</v>
          </cell>
          <cell r="C497" t="str">
            <v>CV100ﾛ-3C</v>
          </cell>
        </row>
        <row r="498">
          <cell r="B498">
            <v>2292.1</v>
          </cell>
          <cell r="C498" t="str">
            <v>CV100ﾛ-3C(ｺ)</v>
          </cell>
        </row>
        <row r="499">
          <cell r="B499">
            <v>2292.1999999999998</v>
          </cell>
          <cell r="C499" t="str">
            <v>CV100ﾛ-3C(ﾗ)</v>
          </cell>
        </row>
        <row r="500">
          <cell r="B500">
            <v>2293</v>
          </cell>
          <cell r="C500" t="str">
            <v xml:space="preserve"> ------</v>
          </cell>
        </row>
        <row r="501">
          <cell r="B501">
            <v>2294</v>
          </cell>
          <cell r="C501" t="str">
            <v>CV150ﾛ-3C</v>
          </cell>
        </row>
        <row r="502">
          <cell r="B502">
            <v>2294.1</v>
          </cell>
          <cell r="C502" t="str">
            <v>CV150ﾛ-3C(ｺ)</v>
          </cell>
        </row>
        <row r="503">
          <cell r="B503">
            <v>2294.1999999999998</v>
          </cell>
          <cell r="C503" t="str">
            <v>CV150ﾛ-3C(ﾗ)</v>
          </cell>
        </row>
        <row r="504">
          <cell r="B504">
            <v>2295</v>
          </cell>
          <cell r="C504" t="str">
            <v>CV200ﾛ-3C</v>
          </cell>
        </row>
        <row r="505">
          <cell r="B505">
            <v>2295.1</v>
          </cell>
          <cell r="C505" t="str">
            <v>CV200ﾛ-3C(ｺ)</v>
          </cell>
        </row>
        <row r="506">
          <cell r="B506">
            <v>2295.1999999999998</v>
          </cell>
          <cell r="C506" t="str">
            <v>CV200ﾛ-3C(ﾗ)</v>
          </cell>
        </row>
        <row r="507">
          <cell r="B507">
            <v>2296</v>
          </cell>
          <cell r="C507" t="str">
            <v>CV250ﾛ-3C</v>
          </cell>
        </row>
        <row r="508">
          <cell r="B508">
            <v>2296.1</v>
          </cell>
          <cell r="C508" t="str">
            <v>CV250ﾛ-3C(ｺ)</v>
          </cell>
        </row>
        <row r="509">
          <cell r="B509">
            <v>2296.1999999999998</v>
          </cell>
          <cell r="C509" t="str">
            <v>CV250ﾛ-3C(ﾗ)</v>
          </cell>
        </row>
        <row r="510">
          <cell r="B510">
            <v>2297</v>
          </cell>
          <cell r="C510" t="str">
            <v>CV325ﾛ-3C</v>
          </cell>
        </row>
        <row r="511">
          <cell r="B511">
            <v>2297.1</v>
          </cell>
          <cell r="C511" t="str">
            <v>CV325ﾛ-3C(ｺ)</v>
          </cell>
        </row>
        <row r="512">
          <cell r="B512">
            <v>2297.1999999999998</v>
          </cell>
          <cell r="C512" t="str">
            <v>CV325ﾛ-3C(ﾗ)</v>
          </cell>
        </row>
        <row r="513">
          <cell r="B513">
            <v>2298</v>
          </cell>
          <cell r="C513" t="str">
            <v xml:space="preserve"> ------</v>
          </cell>
        </row>
        <row r="514">
          <cell r="B514">
            <v>2301</v>
          </cell>
          <cell r="C514" t="str">
            <v>CV2ﾛ-4C</v>
          </cell>
        </row>
        <row r="515">
          <cell r="B515">
            <v>2301.1</v>
          </cell>
          <cell r="C515" t="str">
            <v>CV2ﾛ-4C(ｺ)</v>
          </cell>
        </row>
        <row r="516">
          <cell r="B516">
            <v>2301.1999999999998</v>
          </cell>
          <cell r="C516" t="str">
            <v>CV2ﾛ-4C(ﾗ)</v>
          </cell>
        </row>
        <row r="517">
          <cell r="B517">
            <v>2302</v>
          </cell>
          <cell r="C517" t="str">
            <v>CV3.5ﾛ-4C</v>
          </cell>
        </row>
        <row r="518">
          <cell r="B518">
            <v>2302.1</v>
          </cell>
          <cell r="C518" t="str">
            <v>CV3.5ﾛ-4C(ｺ)</v>
          </cell>
        </row>
        <row r="519">
          <cell r="B519">
            <v>2302.1999999999998</v>
          </cell>
          <cell r="C519" t="str">
            <v>CV3.5ﾛ-4C(ﾗ)</v>
          </cell>
        </row>
        <row r="520">
          <cell r="B520">
            <v>2303</v>
          </cell>
          <cell r="C520" t="str">
            <v>CV5.5ﾛ-4C</v>
          </cell>
        </row>
        <row r="521">
          <cell r="B521">
            <v>2303.1</v>
          </cell>
          <cell r="C521" t="str">
            <v>CV5.5ﾛ-4C(ｺ)</v>
          </cell>
        </row>
        <row r="522">
          <cell r="B522">
            <v>2303.1999999999998</v>
          </cell>
          <cell r="C522" t="str">
            <v>CV5.5ﾛ-4C(ﾗ)</v>
          </cell>
        </row>
        <row r="523">
          <cell r="B523">
            <v>2304</v>
          </cell>
          <cell r="C523" t="str">
            <v>CV8ﾛ-4C</v>
          </cell>
        </row>
        <row r="524">
          <cell r="B524">
            <v>2304.1</v>
          </cell>
          <cell r="C524" t="str">
            <v>CV8ﾛ-4C(ｺ)</v>
          </cell>
        </row>
        <row r="525">
          <cell r="B525">
            <v>2304.1999999999998</v>
          </cell>
          <cell r="C525" t="str">
            <v>CV8ﾛ-4C(ﾗ)</v>
          </cell>
        </row>
        <row r="526">
          <cell r="B526">
            <v>2305</v>
          </cell>
          <cell r="C526" t="str">
            <v>CV14ﾛ-4C</v>
          </cell>
        </row>
        <row r="527">
          <cell r="B527">
            <v>2305.1</v>
          </cell>
          <cell r="C527" t="str">
            <v>CV14ﾛ-4C(ｺ)</v>
          </cell>
        </row>
        <row r="528">
          <cell r="B528">
            <v>2305.1999999999998</v>
          </cell>
          <cell r="C528" t="str">
            <v>CV14ﾛ-4C(ﾗ)</v>
          </cell>
        </row>
        <row r="529">
          <cell r="B529">
            <v>2306</v>
          </cell>
          <cell r="C529" t="str">
            <v>CV22ﾛ-4C</v>
          </cell>
        </row>
        <row r="530">
          <cell r="B530">
            <v>2306.1</v>
          </cell>
          <cell r="C530" t="str">
            <v>CV22ﾛ-4C(ｺ)</v>
          </cell>
        </row>
        <row r="531">
          <cell r="B531">
            <v>2306.1999999999998</v>
          </cell>
          <cell r="C531" t="str">
            <v>CV22ﾛ-4C(ﾗ)</v>
          </cell>
        </row>
        <row r="532">
          <cell r="B532">
            <v>2307</v>
          </cell>
          <cell r="C532" t="str">
            <v xml:space="preserve"> ------</v>
          </cell>
        </row>
        <row r="533">
          <cell r="B533">
            <v>2308</v>
          </cell>
          <cell r="C533" t="str">
            <v>CV38ﾛ-4C</v>
          </cell>
        </row>
        <row r="534">
          <cell r="B534">
            <v>2308.1</v>
          </cell>
          <cell r="C534" t="str">
            <v>CV38ﾛ-4C(ｺ)</v>
          </cell>
        </row>
        <row r="535">
          <cell r="B535">
            <v>2308.1999999999998</v>
          </cell>
          <cell r="C535" t="str">
            <v>CV38ﾛ-4C(ﾗ)</v>
          </cell>
        </row>
        <row r="536">
          <cell r="B536">
            <v>2309</v>
          </cell>
          <cell r="C536" t="str">
            <v xml:space="preserve"> ------</v>
          </cell>
        </row>
        <row r="537">
          <cell r="B537">
            <v>2310</v>
          </cell>
          <cell r="C537" t="str">
            <v>CV60ﾛ-4C</v>
          </cell>
        </row>
        <row r="538">
          <cell r="B538">
            <v>2310.1</v>
          </cell>
          <cell r="C538" t="str">
            <v>CV60ﾛ-4C(ｺ)</v>
          </cell>
        </row>
        <row r="539">
          <cell r="B539">
            <v>2310.1999999999998</v>
          </cell>
          <cell r="C539" t="str">
            <v>CV60ﾛ-4C(ﾗ)</v>
          </cell>
        </row>
        <row r="540">
          <cell r="B540">
            <v>2311</v>
          </cell>
          <cell r="C540" t="str">
            <v xml:space="preserve"> ------</v>
          </cell>
        </row>
        <row r="541">
          <cell r="B541">
            <v>2312</v>
          </cell>
          <cell r="C541" t="str">
            <v>CV100ﾛ-4C</v>
          </cell>
        </row>
        <row r="542">
          <cell r="B542">
            <v>2312.1</v>
          </cell>
          <cell r="C542" t="str">
            <v>CV100ﾛ-4C(ｺ)</v>
          </cell>
        </row>
        <row r="543">
          <cell r="B543">
            <v>2312.1999999999998</v>
          </cell>
          <cell r="C543" t="str">
            <v>CV100ﾛ-4C(ﾗ)</v>
          </cell>
        </row>
        <row r="544">
          <cell r="B544">
            <v>2313</v>
          </cell>
          <cell r="C544" t="str">
            <v xml:space="preserve"> ------</v>
          </cell>
        </row>
        <row r="545">
          <cell r="B545">
            <v>2314</v>
          </cell>
          <cell r="C545" t="str">
            <v>CV150ﾛ-4C</v>
          </cell>
        </row>
        <row r="546">
          <cell r="B546">
            <v>2314.1</v>
          </cell>
          <cell r="C546" t="str">
            <v>CV150ﾛ-4C(ｺ)</v>
          </cell>
        </row>
        <row r="547">
          <cell r="B547">
            <v>2314.1999999999998</v>
          </cell>
          <cell r="C547" t="str">
            <v>CV150ﾛ-4C(ﾗ)</v>
          </cell>
        </row>
        <row r="548">
          <cell r="B548">
            <v>2315</v>
          </cell>
          <cell r="C548" t="str">
            <v>CV200ﾛ-4C</v>
          </cell>
        </row>
        <row r="549">
          <cell r="B549">
            <v>2315.1</v>
          </cell>
          <cell r="C549" t="str">
            <v>CV200ﾛ-4C(ｺ)</v>
          </cell>
        </row>
        <row r="550">
          <cell r="B550">
            <v>2315.1999999999998</v>
          </cell>
          <cell r="C550" t="str">
            <v>CV200ﾛ-4C(ﾗ)</v>
          </cell>
        </row>
        <row r="551">
          <cell r="B551">
            <v>2316</v>
          </cell>
          <cell r="C551" t="str">
            <v>CV250ﾛ-4C</v>
          </cell>
        </row>
        <row r="552">
          <cell r="B552">
            <v>2316.1</v>
          </cell>
          <cell r="C552" t="str">
            <v>CV250ﾛ-4C(ｺ)</v>
          </cell>
        </row>
        <row r="553">
          <cell r="B553">
            <v>2316.1999999999998</v>
          </cell>
          <cell r="C553" t="str">
            <v>CV250ﾛ-4C(ﾗ)</v>
          </cell>
        </row>
        <row r="554">
          <cell r="B554">
            <v>2317</v>
          </cell>
          <cell r="C554" t="str">
            <v>CV325ﾛ-4C</v>
          </cell>
        </row>
        <row r="555">
          <cell r="B555">
            <v>2317.1</v>
          </cell>
          <cell r="C555" t="str">
            <v>CV325ﾛ-4C(ｺ)</v>
          </cell>
        </row>
        <row r="556">
          <cell r="B556">
            <v>2317.1999999999998</v>
          </cell>
          <cell r="C556" t="str">
            <v>CV325ﾛ-4C(ﾗ)</v>
          </cell>
        </row>
        <row r="557">
          <cell r="B557">
            <v>2318</v>
          </cell>
          <cell r="C557" t="str">
            <v xml:space="preserve"> ------</v>
          </cell>
        </row>
        <row r="558">
          <cell r="B558">
            <v>2321</v>
          </cell>
          <cell r="C558" t="str">
            <v xml:space="preserve">3KV CV8ﾛ-1C </v>
          </cell>
        </row>
        <row r="559">
          <cell r="B559">
            <v>2321.1</v>
          </cell>
          <cell r="C559" t="str">
            <v xml:space="preserve">3KV CV8ﾛ-1C(ｺ) </v>
          </cell>
        </row>
        <row r="560">
          <cell r="B560">
            <v>2321.1999999999998</v>
          </cell>
          <cell r="C560" t="str">
            <v xml:space="preserve">3KV CV8ﾛ-1C(ﾗ) </v>
          </cell>
        </row>
        <row r="561">
          <cell r="B561">
            <v>2322</v>
          </cell>
          <cell r="C561" t="str">
            <v xml:space="preserve">3KV CV14ﾛ-1C </v>
          </cell>
        </row>
        <row r="562">
          <cell r="B562">
            <v>2322.1</v>
          </cell>
          <cell r="C562" t="str">
            <v xml:space="preserve">3KV CV14ﾛ-1C(ｺ) </v>
          </cell>
        </row>
        <row r="563">
          <cell r="B563">
            <v>2322.1999999999998</v>
          </cell>
          <cell r="C563" t="str">
            <v xml:space="preserve">3KV CV14ﾛ-1C(ﾗ) </v>
          </cell>
        </row>
        <row r="564">
          <cell r="B564">
            <v>2323</v>
          </cell>
          <cell r="C564" t="str">
            <v xml:space="preserve">3KV CV22ﾛ-1C </v>
          </cell>
        </row>
        <row r="565">
          <cell r="B565">
            <v>2323.1</v>
          </cell>
          <cell r="C565" t="str">
            <v xml:space="preserve">3KV CV22ﾛ-1C(ｺ) </v>
          </cell>
        </row>
        <row r="566">
          <cell r="B566">
            <v>2323.1999999999998</v>
          </cell>
          <cell r="C566" t="str">
            <v xml:space="preserve">3KV CV22ﾛ-1C(ﾗ) </v>
          </cell>
        </row>
        <row r="567">
          <cell r="B567">
            <v>2324</v>
          </cell>
          <cell r="C567" t="str">
            <v xml:space="preserve"> ------</v>
          </cell>
        </row>
        <row r="568">
          <cell r="B568">
            <v>2325</v>
          </cell>
          <cell r="C568" t="str">
            <v xml:space="preserve">3KV CV38ﾛ-1C </v>
          </cell>
        </row>
        <row r="569">
          <cell r="B569">
            <v>2325.1</v>
          </cell>
          <cell r="C569" t="str">
            <v xml:space="preserve">3KV CV38ﾛ-1C(ｺ) </v>
          </cell>
        </row>
        <row r="570">
          <cell r="B570">
            <v>2325.1999999999998</v>
          </cell>
          <cell r="C570" t="str">
            <v xml:space="preserve">3KV CV38ﾛ-1C(ﾗ) </v>
          </cell>
        </row>
        <row r="571">
          <cell r="B571">
            <v>2326</v>
          </cell>
          <cell r="C571" t="str">
            <v xml:space="preserve"> ------</v>
          </cell>
        </row>
        <row r="572">
          <cell r="B572">
            <v>2327</v>
          </cell>
          <cell r="C572" t="str">
            <v xml:space="preserve">3KV CV60ﾛ-1C </v>
          </cell>
        </row>
        <row r="573">
          <cell r="B573">
            <v>2327.1</v>
          </cell>
          <cell r="C573" t="str">
            <v xml:space="preserve">3KV CV60ﾛ-1C(ｺ) </v>
          </cell>
        </row>
        <row r="574">
          <cell r="B574">
            <v>2327.1999999999998</v>
          </cell>
          <cell r="C574" t="str">
            <v xml:space="preserve">3KV CV60ﾛ-1C(ﾗ) </v>
          </cell>
        </row>
        <row r="575">
          <cell r="B575">
            <v>2328</v>
          </cell>
          <cell r="C575" t="str">
            <v xml:space="preserve"> ------</v>
          </cell>
        </row>
        <row r="576">
          <cell r="B576">
            <v>2329</v>
          </cell>
          <cell r="C576" t="str">
            <v xml:space="preserve">3KV CV100ﾛ-1C </v>
          </cell>
        </row>
        <row r="577">
          <cell r="B577">
            <v>2329.1</v>
          </cell>
          <cell r="C577" t="str">
            <v xml:space="preserve">3KV CV100ﾛ-1C(ｺ) </v>
          </cell>
        </row>
        <row r="578">
          <cell r="B578">
            <v>2329.1999999999998</v>
          </cell>
          <cell r="C578" t="str">
            <v xml:space="preserve">3KV CV100ﾛ-1C(ﾗ) </v>
          </cell>
        </row>
        <row r="579">
          <cell r="B579">
            <v>2330</v>
          </cell>
          <cell r="C579" t="str">
            <v xml:space="preserve"> ------</v>
          </cell>
        </row>
        <row r="580">
          <cell r="B580">
            <v>2331</v>
          </cell>
          <cell r="C580" t="str">
            <v xml:space="preserve">3KV CV150ﾛ-1C </v>
          </cell>
        </row>
        <row r="581">
          <cell r="B581">
            <v>2331.1</v>
          </cell>
          <cell r="C581" t="str">
            <v xml:space="preserve">3KV CV150ﾛ-1C(ｺ) </v>
          </cell>
        </row>
        <row r="582">
          <cell r="B582">
            <v>2331.1999999999998</v>
          </cell>
          <cell r="C582" t="str">
            <v xml:space="preserve">3KV CV150ﾛ-1C(ﾗ) </v>
          </cell>
        </row>
        <row r="583">
          <cell r="B583">
            <v>2332</v>
          </cell>
          <cell r="C583" t="str">
            <v xml:space="preserve">3KV CV200ﾛ-1C </v>
          </cell>
        </row>
        <row r="584">
          <cell r="B584">
            <v>2332.1</v>
          </cell>
          <cell r="C584" t="str">
            <v xml:space="preserve">3KV CV200ﾛ-1C(ｺ) </v>
          </cell>
        </row>
        <row r="585">
          <cell r="B585">
            <v>2332.1999999999998</v>
          </cell>
          <cell r="C585" t="str">
            <v xml:space="preserve">3KV CV200ﾛ-1C(ﾗ) </v>
          </cell>
        </row>
        <row r="586">
          <cell r="B586">
            <v>2333</v>
          </cell>
          <cell r="C586" t="str">
            <v xml:space="preserve">3KV CV250ﾛ-1C </v>
          </cell>
        </row>
        <row r="587">
          <cell r="B587">
            <v>2333.1</v>
          </cell>
          <cell r="C587" t="str">
            <v xml:space="preserve">3KV CV250ﾛ-1C(ｺ) </v>
          </cell>
        </row>
        <row r="588">
          <cell r="B588">
            <v>2333.1999999999998</v>
          </cell>
          <cell r="C588" t="str">
            <v xml:space="preserve">3KV CV250ﾛ-1C(ﾗ) </v>
          </cell>
        </row>
        <row r="589">
          <cell r="B589">
            <v>2334</v>
          </cell>
          <cell r="C589" t="str">
            <v xml:space="preserve">3KV CV325ﾛ-1C </v>
          </cell>
        </row>
        <row r="590">
          <cell r="B590">
            <v>2334.1</v>
          </cell>
          <cell r="C590" t="str">
            <v xml:space="preserve">3KV CV325ﾛ-1C(ｺ) </v>
          </cell>
        </row>
        <row r="591">
          <cell r="B591">
            <v>2334.1999999999998</v>
          </cell>
          <cell r="C591" t="str">
            <v xml:space="preserve">3KV CV325ﾛ-1C(ﾗ) </v>
          </cell>
        </row>
        <row r="592">
          <cell r="B592">
            <v>2335</v>
          </cell>
          <cell r="C592" t="str">
            <v xml:space="preserve"> ------</v>
          </cell>
        </row>
        <row r="593">
          <cell r="B593">
            <v>2341</v>
          </cell>
          <cell r="C593" t="str">
            <v xml:space="preserve">3KV CV8ﾛ-3C </v>
          </cell>
        </row>
        <row r="594">
          <cell r="B594">
            <v>2341.1</v>
          </cell>
          <cell r="C594" t="str">
            <v xml:space="preserve">3KV CV8ﾛ-3C(ｺ) </v>
          </cell>
        </row>
        <row r="595">
          <cell r="B595">
            <v>2341.1999999999998</v>
          </cell>
          <cell r="C595" t="str">
            <v xml:space="preserve">3KV CV8ﾛ-3C(ﾗ) </v>
          </cell>
        </row>
        <row r="596">
          <cell r="B596">
            <v>2342</v>
          </cell>
          <cell r="C596" t="str">
            <v xml:space="preserve">3KV CV14ﾛ-3C </v>
          </cell>
        </row>
        <row r="597">
          <cell r="B597">
            <v>2342.1</v>
          </cell>
          <cell r="C597" t="str">
            <v xml:space="preserve">3KV CV14ﾛ-3C(ｺ) </v>
          </cell>
        </row>
        <row r="598">
          <cell r="B598">
            <v>2342.1999999999998</v>
          </cell>
          <cell r="C598" t="str">
            <v xml:space="preserve">3KV CV14ﾛ-3C(ﾗ) </v>
          </cell>
        </row>
        <row r="599">
          <cell r="B599">
            <v>2343</v>
          </cell>
          <cell r="C599" t="str">
            <v xml:space="preserve">3KV CV22ﾛ-3C </v>
          </cell>
        </row>
        <row r="600">
          <cell r="B600">
            <v>2343.1</v>
          </cell>
          <cell r="C600" t="str">
            <v xml:space="preserve">3KV CV22ﾛ-3C(ｺ) </v>
          </cell>
        </row>
        <row r="601">
          <cell r="B601">
            <v>2343.1999999999998</v>
          </cell>
          <cell r="C601" t="str">
            <v xml:space="preserve">3KV CV22ﾛ-3C(ﾗ) </v>
          </cell>
        </row>
        <row r="602">
          <cell r="B602">
            <v>2344</v>
          </cell>
          <cell r="C602" t="str">
            <v xml:space="preserve"> ------</v>
          </cell>
        </row>
        <row r="603">
          <cell r="B603">
            <v>2345</v>
          </cell>
          <cell r="C603" t="str">
            <v xml:space="preserve">3KV CV38ﾛ-3C </v>
          </cell>
        </row>
        <row r="604">
          <cell r="B604">
            <v>2345.1</v>
          </cell>
          <cell r="C604" t="str">
            <v xml:space="preserve">3KV CV38ﾛ-3C(ｺ) </v>
          </cell>
        </row>
        <row r="605">
          <cell r="B605">
            <v>2345.1999999999998</v>
          </cell>
          <cell r="C605" t="str">
            <v xml:space="preserve">3KV CV38ﾛ-3C(ﾗ) </v>
          </cell>
        </row>
        <row r="606">
          <cell r="B606">
            <v>2346</v>
          </cell>
          <cell r="C606" t="str">
            <v xml:space="preserve"> ------</v>
          </cell>
        </row>
        <row r="607">
          <cell r="B607">
            <v>2347</v>
          </cell>
          <cell r="C607" t="str">
            <v xml:space="preserve">3KV CV60ﾛ-3C </v>
          </cell>
        </row>
        <row r="608">
          <cell r="B608">
            <v>2347.1</v>
          </cell>
          <cell r="C608" t="str">
            <v xml:space="preserve">3KV CV60ﾛ-3C(ｺ) </v>
          </cell>
        </row>
        <row r="609">
          <cell r="B609">
            <v>2347.1999999999998</v>
          </cell>
          <cell r="C609" t="str">
            <v xml:space="preserve">3KV CV60ﾛ-3C(ﾗ) </v>
          </cell>
        </row>
        <row r="610">
          <cell r="B610">
            <v>2348</v>
          </cell>
          <cell r="C610" t="str">
            <v xml:space="preserve"> ------</v>
          </cell>
        </row>
        <row r="611">
          <cell r="B611">
            <v>2349</v>
          </cell>
          <cell r="C611" t="str">
            <v xml:space="preserve">3KV CV100ﾛ-3C </v>
          </cell>
        </row>
        <row r="612">
          <cell r="B612">
            <v>2349.1</v>
          </cell>
          <cell r="C612" t="str">
            <v xml:space="preserve">3KV CV100ﾛ-3C(ｺ) </v>
          </cell>
        </row>
        <row r="613">
          <cell r="B613">
            <v>2349.1999999999998</v>
          </cell>
          <cell r="C613" t="str">
            <v xml:space="preserve">3KV CV100ﾛ-3C(ﾗ) </v>
          </cell>
        </row>
        <row r="614">
          <cell r="B614">
            <v>2350</v>
          </cell>
          <cell r="C614" t="str">
            <v xml:space="preserve"> ------</v>
          </cell>
        </row>
        <row r="615">
          <cell r="B615">
            <v>2351</v>
          </cell>
          <cell r="C615" t="str">
            <v xml:space="preserve">3KV CV150ﾛ-3C </v>
          </cell>
        </row>
        <row r="616">
          <cell r="B616">
            <v>2351.1</v>
          </cell>
          <cell r="C616" t="str">
            <v xml:space="preserve">3KV CV150ﾛ-3C(ｺ) </v>
          </cell>
        </row>
        <row r="617">
          <cell r="B617">
            <v>2351.1999999999998</v>
          </cell>
          <cell r="C617" t="str">
            <v xml:space="preserve">3KV CV150ﾛ-3C(ﾗ) </v>
          </cell>
        </row>
        <row r="618">
          <cell r="B618">
            <v>2352</v>
          </cell>
          <cell r="C618" t="str">
            <v xml:space="preserve">3KV CV200ﾛ-3C </v>
          </cell>
        </row>
        <row r="619">
          <cell r="B619">
            <v>2352.1</v>
          </cell>
          <cell r="C619" t="str">
            <v xml:space="preserve">3KV CV200ﾛ-3C(ｺ) </v>
          </cell>
        </row>
        <row r="620">
          <cell r="B620">
            <v>2352.1999999999998</v>
          </cell>
          <cell r="C620" t="str">
            <v xml:space="preserve">3KV CV200ﾛ-3C(ﾗ) </v>
          </cell>
        </row>
        <row r="621">
          <cell r="B621">
            <v>2353</v>
          </cell>
          <cell r="C621" t="str">
            <v xml:space="preserve">3KV CV250ﾛ-3C </v>
          </cell>
        </row>
        <row r="622">
          <cell r="B622">
            <v>2353.1</v>
          </cell>
          <cell r="C622" t="str">
            <v xml:space="preserve">3KV CV250ﾛ-3C(ｺ) </v>
          </cell>
        </row>
        <row r="623">
          <cell r="B623">
            <v>2353.1999999999998</v>
          </cell>
          <cell r="C623" t="str">
            <v xml:space="preserve">3KV CV250ﾛ-3C(ﾗ) </v>
          </cell>
        </row>
        <row r="624">
          <cell r="B624">
            <v>2354</v>
          </cell>
          <cell r="C624" t="str">
            <v xml:space="preserve">3KV CV325ﾛ-3C </v>
          </cell>
        </row>
        <row r="625">
          <cell r="B625">
            <v>2354.1</v>
          </cell>
          <cell r="C625" t="str">
            <v xml:space="preserve">3KV CV325ﾛ-3C(ｺ) </v>
          </cell>
        </row>
        <row r="626">
          <cell r="B626">
            <v>2354.1999999999998</v>
          </cell>
          <cell r="C626" t="str">
            <v xml:space="preserve">3KV CV325ﾛ-3C(ﾗ) </v>
          </cell>
        </row>
        <row r="627">
          <cell r="B627">
            <v>2355</v>
          </cell>
          <cell r="C627" t="str">
            <v xml:space="preserve"> ------</v>
          </cell>
        </row>
        <row r="628">
          <cell r="B628">
            <v>2360</v>
          </cell>
          <cell r="C628" t="str">
            <v xml:space="preserve">CV-FR2ﾛ-3C </v>
          </cell>
        </row>
        <row r="629">
          <cell r="B629">
            <v>2360.1</v>
          </cell>
          <cell r="C629" t="str">
            <v xml:space="preserve">CV-FR2ﾛ-3C(ｺ)  </v>
          </cell>
        </row>
        <row r="630">
          <cell r="B630">
            <v>2360.1999999999998</v>
          </cell>
          <cell r="C630" t="str">
            <v xml:space="preserve">CV-FR2ﾛ-3C(ﾗ)  </v>
          </cell>
        </row>
        <row r="631">
          <cell r="B631">
            <v>2361</v>
          </cell>
          <cell r="C631" t="str">
            <v xml:space="preserve">CV-FR3.5ﾛ-3C </v>
          </cell>
        </row>
        <row r="632">
          <cell r="B632">
            <v>2361.1</v>
          </cell>
          <cell r="C632" t="str">
            <v xml:space="preserve">CV-FR3.5ﾛ-3C(ｺ)  </v>
          </cell>
        </row>
        <row r="633">
          <cell r="B633">
            <v>2361.1999999999998</v>
          </cell>
          <cell r="C633" t="str">
            <v xml:space="preserve">CV-FR3.5ﾛ-3C(ﾗ)  </v>
          </cell>
        </row>
        <row r="634">
          <cell r="B634">
            <v>2362</v>
          </cell>
          <cell r="C634" t="str">
            <v xml:space="preserve">CV-FR5.5ﾛ-3C </v>
          </cell>
        </row>
        <row r="635">
          <cell r="B635">
            <v>2362.1</v>
          </cell>
          <cell r="C635" t="str">
            <v xml:space="preserve">CV-FR5.5ﾛ-3C(ｺ)  </v>
          </cell>
        </row>
        <row r="636">
          <cell r="B636">
            <v>2362.1999999999998</v>
          </cell>
          <cell r="C636" t="str">
            <v xml:space="preserve">CV-FR5.5ﾛ-3C(ﾗ)  </v>
          </cell>
        </row>
        <row r="637">
          <cell r="B637">
            <v>2363</v>
          </cell>
          <cell r="C637" t="str">
            <v xml:space="preserve">CV-FR8ﾛ-3C </v>
          </cell>
        </row>
        <row r="638">
          <cell r="B638">
            <v>2363.1</v>
          </cell>
          <cell r="C638" t="str">
            <v xml:space="preserve">CV-FR8ﾛ-3C(ｺ)  </v>
          </cell>
        </row>
        <row r="639">
          <cell r="B639">
            <v>2363.1999999999998</v>
          </cell>
          <cell r="C639" t="str">
            <v xml:space="preserve">CV-FR8ﾛ-3C(ﾗ)  </v>
          </cell>
        </row>
        <row r="640">
          <cell r="B640">
            <v>2364</v>
          </cell>
          <cell r="C640" t="str">
            <v xml:space="preserve">CV-FR14ﾛ-3C </v>
          </cell>
        </row>
        <row r="641">
          <cell r="B641">
            <v>2364.1</v>
          </cell>
          <cell r="C641" t="str">
            <v xml:space="preserve">CV-FR14ﾛ-3C(ｺ)  </v>
          </cell>
        </row>
        <row r="642">
          <cell r="B642">
            <v>2364.1999999999998</v>
          </cell>
          <cell r="C642" t="str">
            <v xml:space="preserve">CV-FR14ﾛ-3C(ﾗ)  </v>
          </cell>
        </row>
        <row r="643">
          <cell r="B643">
            <v>2365</v>
          </cell>
          <cell r="C643" t="str">
            <v xml:space="preserve">CV-FR22ﾛ-3C </v>
          </cell>
        </row>
        <row r="644">
          <cell r="B644">
            <v>2365.1</v>
          </cell>
          <cell r="C644" t="str">
            <v xml:space="preserve">CV-FR22ﾛ-3C(ｺ)  </v>
          </cell>
        </row>
        <row r="645">
          <cell r="B645">
            <v>2365.1999999999998</v>
          </cell>
          <cell r="C645" t="str">
            <v xml:space="preserve">CV-FR22ﾛ-3C(ﾗ)  </v>
          </cell>
        </row>
        <row r="646">
          <cell r="B646">
            <v>2366</v>
          </cell>
          <cell r="C646" t="str">
            <v xml:space="preserve">CV-FR38ﾛ-3C </v>
          </cell>
        </row>
        <row r="647">
          <cell r="B647">
            <v>2366.1</v>
          </cell>
          <cell r="C647" t="str">
            <v xml:space="preserve">CV-FR38ﾛ-3C(ｺ)  </v>
          </cell>
        </row>
        <row r="648">
          <cell r="B648">
            <v>2366.1999999999998</v>
          </cell>
          <cell r="C648" t="str">
            <v xml:space="preserve">CV-FR38ﾛ-3C(ﾗ)  </v>
          </cell>
        </row>
        <row r="649">
          <cell r="B649">
            <v>2367</v>
          </cell>
          <cell r="C649" t="str">
            <v xml:space="preserve">CV-FR60ﾛ-3C </v>
          </cell>
        </row>
        <row r="650">
          <cell r="B650">
            <v>2367.1</v>
          </cell>
          <cell r="C650" t="str">
            <v xml:space="preserve">CV-FR60ﾛ-3C(ｺ)  </v>
          </cell>
        </row>
        <row r="651">
          <cell r="B651">
            <v>2367.1999999999998</v>
          </cell>
          <cell r="C651" t="str">
            <v xml:space="preserve">CV-FR60ﾛ-3C(ﾗ)  </v>
          </cell>
        </row>
        <row r="652">
          <cell r="B652">
            <v>2368</v>
          </cell>
          <cell r="C652" t="str">
            <v xml:space="preserve">CV-FR100ﾛ-3C </v>
          </cell>
        </row>
        <row r="653">
          <cell r="B653">
            <v>2368.1</v>
          </cell>
          <cell r="C653" t="str">
            <v xml:space="preserve">CV-FR100ﾛ-3C(ｺ)  </v>
          </cell>
        </row>
        <row r="654">
          <cell r="B654">
            <v>2368.1999999999998</v>
          </cell>
          <cell r="C654" t="str">
            <v xml:space="preserve">CV-FR100ﾛ-3C(ﾗ)  </v>
          </cell>
        </row>
        <row r="655">
          <cell r="B655">
            <v>2369</v>
          </cell>
          <cell r="C655" t="str">
            <v xml:space="preserve"> ------</v>
          </cell>
        </row>
        <row r="656">
          <cell r="B656">
            <v>2373</v>
          </cell>
          <cell r="C656" t="str">
            <v xml:space="preserve">CV-FR2ﾛ-4C </v>
          </cell>
        </row>
        <row r="657">
          <cell r="B657">
            <v>2373.1</v>
          </cell>
          <cell r="C657" t="str">
            <v xml:space="preserve">CV-FR2ﾛ-4C(ｺ)  </v>
          </cell>
        </row>
        <row r="658">
          <cell r="B658">
            <v>2373.1999999999998</v>
          </cell>
          <cell r="C658" t="str">
            <v xml:space="preserve">CV-FR2ﾛ-4C(ﾗ)  </v>
          </cell>
        </row>
        <row r="659">
          <cell r="B659">
            <v>2374</v>
          </cell>
          <cell r="C659" t="str">
            <v xml:space="preserve">CV-FR3.5ﾛ-4C </v>
          </cell>
        </row>
        <row r="660">
          <cell r="B660">
            <v>2374.1</v>
          </cell>
          <cell r="C660" t="str">
            <v xml:space="preserve">CV-FR3.5ﾛ-4C(ｺ)  </v>
          </cell>
        </row>
        <row r="661">
          <cell r="B661">
            <v>2374.1999999999998</v>
          </cell>
          <cell r="C661" t="str">
            <v xml:space="preserve">CV-FR3.5ﾛ-4C(ﾗ)  </v>
          </cell>
        </row>
        <row r="662">
          <cell r="B662">
            <v>2375</v>
          </cell>
          <cell r="C662" t="str">
            <v xml:space="preserve">CV-FR5.5ﾛ-4C </v>
          </cell>
        </row>
        <row r="663">
          <cell r="B663">
            <v>2375.1</v>
          </cell>
          <cell r="C663" t="str">
            <v xml:space="preserve">CV-FR5.5ﾛ-4C(ｺ)  </v>
          </cell>
        </row>
        <row r="664">
          <cell r="B664">
            <v>2375.1999999999998</v>
          </cell>
          <cell r="C664" t="str">
            <v xml:space="preserve">CV-FR5.5ﾛ-4C(ﾗ)  </v>
          </cell>
        </row>
        <row r="665">
          <cell r="B665">
            <v>2376</v>
          </cell>
          <cell r="C665" t="str">
            <v xml:space="preserve">CV-FR8ﾛ-4C </v>
          </cell>
        </row>
        <row r="666">
          <cell r="B666">
            <v>2376.1</v>
          </cell>
          <cell r="C666" t="str">
            <v xml:space="preserve">CV-FR8ﾛ-4C(ｺ)  </v>
          </cell>
        </row>
        <row r="667">
          <cell r="B667">
            <v>2376.1999999999998</v>
          </cell>
          <cell r="C667" t="str">
            <v xml:space="preserve">CV-FR8ﾛ-4C(ﾗ)  </v>
          </cell>
        </row>
        <row r="668">
          <cell r="B668">
            <v>2377</v>
          </cell>
          <cell r="C668" t="str">
            <v xml:space="preserve">CV-FR14ﾛ-4C </v>
          </cell>
        </row>
        <row r="669">
          <cell r="B669">
            <v>2377.1</v>
          </cell>
          <cell r="C669" t="str">
            <v xml:space="preserve">CV-FR14ﾛ-4C(ｺ)  </v>
          </cell>
        </row>
        <row r="670">
          <cell r="B670">
            <v>2377.1999999999998</v>
          </cell>
          <cell r="C670" t="str">
            <v xml:space="preserve">CV-FR14ﾛ-4C(ﾗ)  </v>
          </cell>
        </row>
        <row r="671">
          <cell r="B671">
            <v>2378</v>
          </cell>
          <cell r="C671" t="str">
            <v xml:space="preserve">CV-FR22ﾛ-4C </v>
          </cell>
        </row>
        <row r="672">
          <cell r="B672">
            <v>2378.1</v>
          </cell>
          <cell r="C672" t="str">
            <v xml:space="preserve">CV-FR22ﾛ-4C(ｺ)  </v>
          </cell>
        </row>
        <row r="673">
          <cell r="B673">
            <v>2378.1999999999998</v>
          </cell>
          <cell r="C673" t="str">
            <v xml:space="preserve">CV-FR22ﾛ-4C(ﾗ)  </v>
          </cell>
        </row>
        <row r="674">
          <cell r="B674">
            <v>2379</v>
          </cell>
          <cell r="C674" t="str">
            <v xml:space="preserve">CV-FR38ﾛ-4C </v>
          </cell>
        </row>
        <row r="675">
          <cell r="B675">
            <v>2379.1</v>
          </cell>
          <cell r="C675" t="str">
            <v xml:space="preserve">CV-FR38ﾛ-4C(ｺ)  </v>
          </cell>
        </row>
        <row r="676">
          <cell r="B676">
            <v>2379.1999999999998</v>
          </cell>
          <cell r="C676" t="str">
            <v xml:space="preserve">CV-FR38ﾛ-4C(ﾗ)  </v>
          </cell>
        </row>
        <row r="677">
          <cell r="B677">
            <v>2380</v>
          </cell>
          <cell r="C677" t="str">
            <v xml:space="preserve">CV-FR60ﾛ-4C </v>
          </cell>
        </row>
        <row r="678">
          <cell r="B678">
            <v>2380.1</v>
          </cell>
          <cell r="C678" t="str">
            <v xml:space="preserve">CV-FR60ﾛ-4C(ｺ)  </v>
          </cell>
        </row>
        <row r="679">
          <cell r="B679">
            <v>2380.1999999999998</v>
          </cell>
          <cell r="C679" t="str">
            <v xml:space="preserve">CV-FR60ﾛ-4C(ﾗ)  </v>
          </cell>
        </row>
        <row r="680">
          <cell r="B680">
            <v>2381</v>
          </cell>
          <cell r="C680" t="str">
            <v xml:space="preserve">CV-FR100ﾛ-4C </v>
          </cell>
        </row>
        <row r="681">
          <cell r="B681">
            <v>2381.1</v>
          </cell>
          <cell r="C681" t="str">
            <v xml:space="preserve">CV-FR100ﾛ-4C(ｺ)  </v>
          </cell>
        </row>
        <row r="682">
          <cell r="B682">
            <v>2381.1999999999998</v>
          </cell>
          <cell r="C682" t="str">
            <v xml:space="preserve">CV-FR100ﾛ-4C(ﾗ)  </v>
          </cell>
        </row>
        <row r="683">
          <cell r="B683">
            <v>2382</v>
          </cell>
          <cell r="C683" t="str">
            <v xml:space="preserve"> ------</v>
          </cell>
        </row>
        <row r="684">
          <cell r="B684">
            <v>2391</v>
          </cell>
          <cell r="C684" t="str">
            <v xml:space="preserve">VV-F1.6-2C </v>
          </cell>
        </row>
        <row r="685">
          <cell r="B685">
            <v>2391.1</v>
          </cell>
          <cell r="C685" t="str">
            <v xml:space="preserve">VV-F1.6-2C(ｺ) </v>
          </cell>
        </row>
        <row r="686">
          <cell r="B686">
            <v>2391.1999999999998</v>
          </cell>
          <cell r="C686" t="str">
            <v xml:space="preserve">VV-F1.6-2C(ﾗ) </v>
          </cell>
        </row>
        <row r="687">
          <cell r="B687">
            <v>2392</v>
          </cell>
          <cell r="C687" t="str">
            <v xml:space="preserve">VV-F2.0-2C </v>
          </cell>
        </row>
        <row r="688">
          <cell r="B688">
            <v>2392.1</v>
          </cell>
          <cell r="C688" t="str">
            <v xml:space="preserve">VV-F2.0-2C(ｺ) </v>
          </cell>
        </row>
        <row r="689">
          <cell r="B689">
            <v>2392.1999999999998</v>
          </cell>
          <cell r="C689" t="str">
            <v xml:space="preserve">VV-F2.0-2C(ﾗ) </v>
          </cell>
        </row>
        <row r="690">
          <cell r="B690">
            <v>2393</v>
          </cell>
          <cell r="C690" t="str">
            <v xml:space="preserve">VV-F2.6-2C </v>
          </cell>
        </row>
        <row r="691">
          <cell r="B691">
            <v>2393.1</v>
          </cell>
          <cell r="C691" t="str">
            <v xml:space="preserve">VV-F2.6-2C(ｺ) </v>
          </cell>
        </row>
        <row r="692">
          <cell r="B692">
            <v>2393.1999999999998</v>
          </cell>
          <cell r="C692" t="str">
            <v xml:space="preserve">VV-F2.6-2C(ﾗ) </v>
          </cell>
        </row>
        <row r="693">
          <cell r="B693">
            <v>2394</v>
          </cell>
          <cell r="C693" t="str">
            <v xml:space="preserve">VＶ-F1.6-3C </v>
          </cell>
        </row>
        <row r="694">
          <cell r="B694">
            <v>2394.1</v>
          </cell>
          <cell r="C694" t="str">
            <v xml:space="preserve">VV-F1.6-3C(ｺ) </v>
          </cell>
        </row>
        <row r="695">
          <cell r="B695">
            <v>2394.1999999999998</v>
          </cell>
          <cell r="C695" t="str">
            <v xml:space="preserve">VV-F1.6-3C(ﾗ) </v>
          </cell>
        </row>
        <row r="696">
          <cell r="B696">
            <v>2395</v>
          </cell>
          <cell r="C696" t="str">
            <v xml:space="preserve">VV-F2.0-3C </v>
          </cell>
        </row>
        <row r="697">
          <cell r="B697">
            <v>2395.1</v>
          </cell>
          <cell r="C697" t="str">
            <v xml:space="preserve">VV-F2.0-3C(ｺ) </v>
          </cell>
        </row>
        <row r="698">
          <cell r="B698">
            <v>2395.1999999999998</v>
          </cell>
          <cell r="C698" t="str">
            <v xml:space="preserve">VV-F2.0-3C(ﾗ) </v>
          </cell>
        </row>
        <row r="699">
          <cell r="B699">
            <v>2396</v>
          </cell>
          <cell r="C699" t="str">
            <v xml:space="preserve">VV-F2.6-3C </v>
          </cell>
        </row>
        <row r="700">
          <cell r="B700">
            <v>2396.1</v>
          </cell>
          <cell r="C700" t="str">
            <v xml:space="preserve">VV-F2.6-3C(ｺ) </v>
          </cell>
        </row>
        <row r="701">
          <cell r="B701">
            <v>2396.1999999999998</v>
          </cell>
          <cell r="C701" t="str">
            <v xml:space="preserve">VV-F2.6-3C(ﾗ) </v>
          </cell>
        </row>
        <row r="702">
          <cell r="B702">
            <v>2397</v>
          </cell>
          <cell r="C702" t="str">
            <v xml:space="preserve">VV-R1.6-3C </v>
          </cell>
        </row>
        <row r="703">
          <cell r="B703">
            <v>2397.1</v>
          </cell>
          <cell r="C703" t="str">
            <v xml:space="preserve">VV-R1.6-3C(ｺ) </v>
          </cell>
        </row>
        <row r="704">
          <cell r="B704">
            <v>2397.1999999999998</v>
          </cell>
          <cell r="C704" t="str">
            <v xml:space="preserve">VV-R1.6-3C(ﾗ) </v>
          </cell>
        </row>
        <row r="705">
          <cell r="B705">
            <v>2398</v>
          </cell>
          <cell r="C705" t="str">
            <v xml:space="preserve">VV-R2.0-3C </v>
          </cell>
        </row>
        <row r="706">
          <cell r="B706">
            <v>2398.1</v>
          </cell>
          <cell r="C706" t="str">
            <v xml:space="preserve">VV-R2.0-3C(ｺ) </v>
          </cell>
        </row>
        <row r="707">
          <cell r="B707">
            <v>2398.1999999999998</v>
          </cell>
          <cell r="C707" t="str">
            <v xml:space="preserve">VV-R2.0-3C(ﾗ) </v>
          </cell>
        </row>
        <row r="708">
          <cell r="B708">
            <v>2399</v>
          </cell>
          <cell r="C708" t="str">
            <v xml:space="preserve">VV-R2.6-3C </v>
          </cell>
        </row>
        <row r="709">
          <cell r="B709">
            <v>2399.1</v>
          </cell>
          <cell r="C709" t="str">
            <v xml:space="preserve">VV-R2.6-3C(ｺ) </v>
          </cell>
        </row>
        <row r="710">
          <cell r="B710">
            <v>2399.1999999999998</v>
          </cell>
          <cell r="C710" t="str">
            <v xml:space="preserve">VV-R2.6-3C(ﾗ) </v>
          </cell>
        </row>
        <row r="711">
          <cell r="B711">
            <v>2400</v>
          </cell>
          <cell r="C711" t="str">
            <v xml:space="preserve">VV-R5.5ﾛ-3C </v>
          </cell>
        </row>
        <row r="712">
          <cell r="B712">
            <v>2400.1</v>
          </cell>
          <cell r="C712" t="str">
            <v xml:space="preserve">VV-R5.5ﾛ-3C(ｺ) </v>
          </cell>
        </row>
        <row r="713">
          <cell r="B713">
            <v>2400.1999999999998</v>
          </cell>
          <cell r="C713" t="str">
            <v xml:space="preserve">VV-R5.5ﾛ-3C(ﾗ) </v>
          </cell>
        </row>
        <row r="714">
          <cell r="B714">
            <v>2401</v>
          </cell>
          <cell r="C714" t="str">
            <v xml:space="preserve">VV-R8ﾛ-3C </v>
          </cell>
        </row>
        <row r="715">
          <cell r="B715">
            <v>2401.1</v>
          </cell>
          <cell r="C715" t="str">
            <v xml:space="preserve">VV-R8ﾛ-3C(ｺ) </v>
          </cell>
        </row>
        <row r="716">
          <cell r="B716">
            <v>2401.1999999999998</v>
          </cell>
          <cell r="C716" t="str">
            <v xml:space="preserve">VV-R8ﾛ-3C(ﾗ) </v>
          </cell>
        </row>
        <row r="717">
          <cell r="B717">
            <v>2402</v>
          </cell>
          <cell r="C717" t="str">
            <v xml:space="preserve">VV-R14ﾛ-3C </v>
          </cell>
        </row>
        <row r="718">
          <cell r="B718">
            <v>2402.1</v>
          </cell>
          <cell r="C718" t="str">
            <v xml:space="preserve">VV-R14ﾛ-3C(ｺ) </v>
          </cell>
        </row>
        <row r="719">
          <cell r="B719">
            <v>2402.1999999999998</v>
          </cell>
          <cell r="C719" t="str">
            <v xml:space="preserve">VV-R14ﾛ-3C(ﾗ) </v>
          </cell>
        </row>
        <row r="720">
          <cell r="B720">
            <v>2403</v>
          </cell>
          <cell r="C720" t="str">
            <v xml:space="preserve"> ------</v>
          </cell>
        </row>
        <row r="721">
          <cell r="B721">
            <v>2406</v>
          </cell>
          <cell r="C721" t="str">
            <v xml:space="preserve">VCT0.75ﾛ-2C </v>
          </cell>
        </row>
        <row r="722">
          <cell r="B722">
            <v>2406.1</v>
          </cell>
          <cell r="C722" t="str">
            <v xml:space="preserve">VCT0.75ﾛ-2C(ｺ) </v>
          </cell>
        </row>
        <row r="723">
          <cell r="B723">
            <v>2406.1999999999998</v>
          </cell>
          <cell r="C723" t="str">
            <v xml:space="preserve">VCT0.75ﾛ-2C(ﾗ) </v>
          </cell>
        </row>
        <row r="724">
          <cell r="B724">
            <v>2407</v>
          </cell>
          <cell r="C724" t="str">
            <v xml:space="preserve">VCT0.75ﾛ-3C </v>
          </cell>
        </row>
        <row r="725">
          <cell r="B725">
            <v>2407.1</v>
          </cell>
          <cell r="C725" t="str">
            <v xml:space="preserve">VCT0.75ﾛ-3C(ｺ) </v>
          </cell>
        </row>
        <row r="726">
          <cell r="B726">
            <v>2407.1999999999998</v>
          </cell>
          <cell r="C726" t="str">
            <v xml:space="preserve">VCT0.75ﾛ-3C(ﾗ) </v>
          </cell>
        </row>
        <row r="727">
          <cell r="B727">
            <v>2408</v>
          </cell>
          <cell r="C727" t="str">
            <v xml:space="preserve">VCT0.75ﾛ-4C </v>
          </cell>
        </row>
        <row r="728">
          <cell r="B728">
            <v>2408.1</v>
          </cell>
          <cell r="C728" t="str">
            <v xml:space="preserve">VCT0.75ﾛ-4C(ｺ) </v>
          </cell>
        </row>
        <row r="729">
          <cell r="B729">
            <v>2408.1999999999998</v>
          </cell>
          <cell r="C729" t="str">
            <v xml:space="preserve">VCT0.75ﾛ-4C(ﾗ) </v>
          </cell>
        </row>
        <row r="730">
          <cell r="B730">
            <v>2409</v>
          </cell>
          <cell r="C730" t="str">
            <v xml:space="preserve">VCT0.75ﾛ-5C </v>
          </cell>
        </row>
        <row r="731">
          <cell r="B731">
            <v>2409.1</v>
          </cell>
          <cell r="C731" t="str">
            <v xml:space="preserve">VCT0.75ﾛ-5C(ｺ) </v>
          </cell>
        </row>
        <row r="732">
          <cell r="B732">
            <v>2409.1999999999998</v>
          </cell>
          <cell r="C732" t="str">
            <v xml:space="preserve">VCT0.75ﾛ-5C(ﾗ) </v>
          </cell>
        </row>
        <row r="733">
          <cell r="B733">
            <v>2410</v>
          </cell>
          <cell r="C733" t="str">
            <v xml:space="preserve">VCT0.75ﾛ-6C </v>
          </cell>
        </row>
        <row r="734">
          <cell r="B734">
            <v>2410.1</v>
          </cell>
          <cell r="C734" t="str">
            <v xml:space="preserve">VCT0.75ﾛ-6C(ｺ) </v>
          </cell>
        </row>
        <row r="735">
          <cell r="B735">
            <v>2410.1999999999998</v>
          </cell>
          <cell r="C735" t="str">
            <v xml:space="preserve">VCT0.75ﾛ-6C(ﾗ) </v>
          </cell>
        </row>
        <row r="736">
          <cell r="B736">
            <v>2411</v>
          </cell>
          <cell r="C736" t="str">
            <v xml:space="preserve">VCT1.25ﾛ-2C </v>
          </cell>
        </row>
        <row r="737">
          <cell r="B737">
            <v>2411.1</v>
          </cell>
          <cell r="C737" t="str">
            <v xml:space="preserve">VCT1.25ﾛ-2C(ｺ) </v>
          </cell>
        </row>
        <row r="738">
          <cell r="B738">
            <v>2411.1999999999998</v>
          </cell>
          <cell r="C738" t="str">
            <v xml:space="preserve">VCT1.25ﾛ-2C(ﾗ) </v>
          </cell>
        </row>
        <row r="739">
          <cell r="B739">
            <v>2412</v>
          </cell>
          <cell r="C739" t="str">
            <v xml:space="preserve">VCT1.25ﾛ-3C </v>
          </cell>
        </row>
        <row r="740">
          <cell r="B740">
            <v>2412.1</v>
          </cell>
          <cell r="C740" t="str">
            <v xml:space="preserve">VCT1.25ﾛ-3C(ｺ) </v>
          </cell>
        </row>
        <row r="741">
          <cell r="B741">
            <v>2412.1999999999998</v>
          </cell>
          <cell r="C741" t="str">
            <v xml:space="preserve">VCT1.25ﾛ-3C(ﾗ) </v>
          </cell>
        </row>
        <row r="742">
          <cell r="B742">
            <v>2413</v>
          </cell>
          <cell r="C742" t="str">
            <v xml:space="preserve">VCT1.25ﾛ-4C </v>
          </cell>
        </row>
        <row r="743">
          <cell r="B743">
            <v>2413.1</v>
          </cell>
          <cell r="C743" t="str">
            <v xml:space="preserve">VCT1.25ﾛ-4C(ｺ) </v>
          </cell>
        </row>
        <row r="744">
          <cell r="B744">
            <v>2413.1999999999998</v>
          </cell>
          <cell r="C744" t="str">
            <v xml:space="preserve">VCT1.25ﾛ-4C(ﾗ) </v>
          </cell>
        </row>
        <row r="745">
          <cell r="B745">
            <v>2414</v>
          </cell>
          <cell r="C745" t="str">
            <v xml:space="preserve">VCT1.25ﾛ-5C </v>
          </cell>
        </row>
        <row r="746">
          <cell r="B746">
            <v>2414.1</v>
          </cell>
          <cell r="C746" t="str">
            <v xml:space="preserve">VCT1.25ﾛ-5C(ｺ) </v>
          </cell>
        </row>
        <row r="747">
          <cell r="B747">
            <v>2414.1999999999998</v>
          </cell>
          <cell r="C747" t="str">
            <v xml:space="preserve">VCT1.25ﾛ-5C(ﾗ) </v>
          </cell>
        </row>
        <row r="748">
          <cell r="B748">
            <v>2415</v>
          </cell>
          <cell r="C748" t="str">
            <v xml:space="preserve">VCT1.25ﾛ-6C </v>
          </cell>
        </row>
        <row r="749">
          <cell r="B749">
            <v>2415.1</v>
          </cell>
          <cell r="C749" t="str">
            <v xml:space="preserve">VCT1.25ﾛ-6C(ｺ) </v>
          </cell>
        </row>
        <row r="750">
          <cell r="B750">
            <v>2415.1999999999998</v>
          </cell>
          <cell r="C750" t="str">
            <v xml:space="preserve">VCT1.25ﾛ-6C(ﾗ) </v>
          </cell>
        </row>
        <row r="751">
          <cell r="B751">
            <v>2416</v>
          </cell>
          <cell r="C751" t="str">
            <v xml:space="preserve">VCT2ﾛ-2C </v>
          </cell>
        </row>
        <row r="752">
          <cell r="B752">
            <v>2416.1</v>
          </cell>
          <cell r="C752" t="str">
            <v xml:space="preserve">VCT2ﾛ-2C(ｺ) </v>
          </cell>
        </row>
        <row r="753">
          <cell r="B753">
            <v>2416.1999999999998</v>
          </cell>
          <cell r="C753" t="str">
            <v xml:space="preserve">VCT2ﾛ-2C(ﾗ) </v>
          </cell>
        </row>
        <row r="754">
          <cell r="B754">
            <v>2417</v>
          </cell>
          <cell r="C754" t="str">
            <v xml:space="preserve">VCT2ﾛ-3C </v>
          </cell>
        </row>
        <row r="755">
          <cell r="B755">
            <v>2417.1</v>
          </cell>
          <cell r="C755" t="str">
            <v xml:space="preserve">VCT2ﾛ-3C(ｺ) </v>
          </cell>
        </row>
        <row r="756">
          <cell r="B756">
            <v>2417.1999999999998</v>
          </cell>
          <cell r="C756" t="str">
            <v xml:space="preserve">VCT2ﾛ-3C(ﾗ) </v>
          </cell>
        </row>
        <row r="757">
          <cell r="B757">
            <v>2418</v>
          </cell>
          <cell r="C757" t="str">
            <v xml:space="preserve">VCT2ﾛ-4C </v>
          </cell>
        </row>
        <row r="758">
          <cell r="B758">
            <v>2418.1</v>
          </cell>
          <cell r="C758" t="str">
            <v xml:space="preserve">VCT2ﾛ-4C(ｺ) </v>
          </cell>
        </row>
        <row r="759">
          <cell r="B759">
            <v>2418.1999999999998</v>
          </cell>
          <cell r="C759" t="str">
            <v xml:space="preserve">VCT2ﾛ-4C(ﾗ) </v>
          </cell>
        </row>
        <row r="760">
          <cell r="B760">
            <v>2419</v>
          </cell>
          <cell r="C760" t="str">
            <v xml:space="preserve">VCT2ﾛ-5C </v>
          </cell>
        </row>
        <row r="761">
          <cell r="B761">
            <v>2419.1</v>
          </cell>
          <cell r="C761" t="str">
            <v xml:space="preserve">VCT2ﾛ-5C(ｺ) </v>
          </cell>
        </row>
        <row r="762">
          <cell r="B762">
            <v>2419.1999999999998</v>
          </cell>
          <cell r="C762" t="str">
            <v xml:space="preserve">VCT2ﾛ-5C(ﾗ) </v>
          </cell>
        </row>
        <row r="763">
          <cell r="B763">
            <v>2420</v>
          </cell>
          <cell r="C763" t="str">
            <v xml:space="preserve">VCT2ﾛ-6C </v>
          </cell>
        </row>
        <row r="764">
          <cell r="B764">
            <v>2420.1</v>
          </cell>
          <cell r="C764" t="str">
            <v xml:space="preserve">VCT2ﾛ-6C(ｺ) </v>
          </cell>
        </row>
        <row r="765">
          <cell r="B765">
            <v>2420.1999999999998</v>
          </cell>
          <cell r="C765" t="str">
            <v xml:space="preserve">VCT2ﾛ-6C(ﾗ) </v>
          </cell>
        </row>
        <row r="766">
          <cell r="B766">
            <v>2421</v>
          </cell>
          <cell r="C766" t="str">
            <v xml:space="preserve"> ------</v>
          </cell>
        </row>
        <row r="767">
          <cell r="B767">
            <v>2451</v>
          </cell>
          <cell r="C767" t="str">
            <v xml:space="preserve">CT1.25ﾛ-2C </v>
          </cell>
        </row>
        <row r="768">
          <cell r="B768">
            <v>2451.1</v>
          </cell>
          <cell r="C768" t="str">
            <v xml:space="preserve">CT1.25ﾛ-2C(ｺ) </v>
          </cell>
        </row>
        <row r="769">
          <cell r="B769">
            <v>2451.1999999999998</v>
          </cell>
          <cell r="C769" t="str">
            <v xml:space="preserve">CT1.25ﾛ-2C(ﾗ) </v>
          </cell>
        </row>
        <row r="770">
          <cell r="B770">
            <v>2452</v>
          </cell>
          <cell r="C770" t="str">
            <v xml:space="preserve">CT1.25ﾛ-3C </v>
          </cell>
        </row>
        <row r="771">
          <cell r="B771">
            <v>2452.1</v>
          </cell>
          <cell r="C771" t="str">
            <v xml:space="preserve">CT1.25ﾛ-3C(ｺ) </v>
          </cell>
        </row>
        <row r="772">
          <cell r="B772">
            <v>2452.1999999999998</v>
          </cell>
          <cell r="C772" t="str">
            <v xml:space="preserve">CT1.25ﾛ-3C(ﾗ) </v>
          </cell>
        </row>
        <row r="773">
          <cell r="B773">
            <v>2453</v>
          </cell>
          <cell r="C773" t="str">
            <v xml:space="preserve">CT1.25ﾛ-4C </v>
          </cell>
        </row>
        <row r="774">
          <cell r="B774">
            <v>2453.1</v>
          </cell>
          <cell r="C774" t="str">
            <v xml:space="preserve">CT1.25ﾛ-4C(ｺ) </v>
          </cell>
        </row>
        <row r="775">
          <cell r="B775">
            <v>2453.1999999999998</v>
          </cell>
          <cell r="C775" t="str">
            <v xml:space="preserve">CT1.25ﾛ-4C(ﾗ) </v>
          </cell>
        </row>
        <row r="776">
          <cell r="B776">
            <v>2454</v>
          </cell>
          <cell r="C776" t="str">
            <v xml:space="preserve">CT2ﾛ-2C </v>
          </cell>
        </row>
        <row r="777">
          <cell r="B777">
            <v>2454.1</v>
          </cell>
          <cell r="C777" t="str">
            <v xml:space="preserve">CT2ﾛ-2C(ｺ) </v>
          </cell>
        </row>
        <row r="778">
          <cell r="B778">
            <v>2454.1999999999998</v>
          </cell>
          <cell r="C778" t="str">
            <v xml:space="preserve">CT2ﾛ-2C(ﾗ) </v>
          </cell>
        </row>
        <row r="779">
          <cell r="B779">
            <v>2455</v>
          </cell>
          <cell r="C779" t="str">
            <v xml:space="preserve">CT2ﾛ-3C </v>
          </cell>
        </row>
        <row r="780">
          <cell r="B780">
            <v>2455.1</v>
          </cell>
          <cell r="C780" t="str">
            <v xml:space="preserve">CT2ﾛ-3C(ｺ) </v>
          </cell>
        </row>
        <row r="781">
          <cell r="B781">
            <v>2455.1999999999998</v>
          </cell>
          <cell r="C781" t="str">
            <v xml:space="preserve">CT2ﾛ-3C(ﾗ) </v>
          </cell>
        </row>
        <row r="782">
          <cell r="B782">
            <v>2456</v>
          </cell>
          <cell r="C782" t="str">
            <v xml:space="preserve">CT2ﾛ-4C </v>
          </cell>
        </row>
        <row r="783">
          <cell r="B783">
            <v>2456.1</v>
          </cell>
          <cell r="C783" t="str">
            <v xml:space="preserve">CT2ﾛ-4C(ｺ) </v>
          </cell>
        </row>
        <row r="784">
          <cell r="B784">
            <v>2456.1999999999998</v>
          </cell>
          <cell r="C784" t="str">
            <v xml:space="preserve">CT2ﾛ-4C(ﾗ) </v>
          </cell>
        </row>
        <row r="785">
          <cell r="B785">
            <v>2457</v>
          </cell>
          <cell r="C785" t="str">
            <v xml:space="preserve">CT3.5ﾛ-2C </v>
          </cell>
        </row>
        <row r="786">
          <cell r="B786">
            <v>2457.1</v>
          </cell>
          <cell r="C786" t="str">
            <v xml:space="preserve">CT3.5ﾛ-2C(ｺ) </v>
          </cell>
        </row>
        <row r="787">
          <cell r="B787">
            <v>2457.1999999999998</v>
          </cell>
          <cell r="C787" t="str">
            <v xml:space="preserve">CT3.5ﾛ-2C(ﾗ) </v>
          </cell>
        </row>
        <row r="788">
          <cell r="B788">
            <v>2458</v>
          </cell>
          <cell r="C788" t="str">
            <v xml:space="preserve">CT3.5ﾛ-3C </v>
          </cell>
        </row>
        <row r="789">
          <cell r="B789">
            <v>2458.1</v>
          </cell>
          <cell r="C789" t="str">
            <v xml:space="preserve">CT3.5ﾛ-3C(ｺ) </v>
          </cell>
        </row>
        <row r="790">
          <cell r="B790">
            <v>2458.1999999999998</v>
          </cell>
          <cell r="C790" t="str">
            <v xml:space="preserve">CT3.5ﾛ-3C(ﾗ) </v>
          </cell>
        </row>
        <row r="791">
          <cell r="B791">
            <v>2459</v>
          </cell>
          <cell r="C791" t="str">
            <v xml:space="preserve">OT3.5ﾛ-4C </v>
          </cell>
        </row>
        <row r="792">
          <cell r="B792">
            <v>2459.1</v>
          </cell>
          <cell r="C792" t="str">
            <v xml:space="preserve">CT3.5ﾛ-4C(ｺ) </v>
          </cell>
        </row>
        <row r="793">
          <cell r="B793">
            <v>2459.1999999999998</v>
          </cell>
          <cell r="C793" t="str">
            <v xml:space="preserve">CT3.5ﾛ-4C(ﾗ) </v>
          </cell>
        </row>
        <row r="794">
          <cell r="B794">
            <v>2460</v>
          </cell>
          <cell r="C794" t="str">
            <v xml:space="preserve">CT5.5ﾛ-2C </v>
          </cell>
        </row>
        <row r="795">
          <cell r="B795">
            <v>2460.1</v>
          </cell>
          <cell r="C795" t="str">
            <v xml:space="preserve">CT5.5ﾛ-2C(ｺ) </v>
          </cell>
        </row>
        <row r="796">
          <cell r="B796">
            <v>2460.1999999999998</v>
          </cell>
          <cell r="C796" t="str">
            <v xml:space="preserve">CT5.5ﾛ-2C(ﾗ) </v>
          </cell>
        </row>
        <row r="797">
          <cell r="B797">
            <v>2461</v>
          </cell>
          <cell r="C797" t="str">
            <v xml:space="preserve">CT5.5ﾛ-3C </v>
          </cell>
        </row>
        <row r="798">
          <cell r="B798">
            <v>2461.1</v>
          </cell>
          <cell r="C798" t="str">
            <v xml:space="preserve">CT5.5ﾛ-3C(ｺ) </v>
          </cell>
        </row>
        <row r="799">
          <cell r="B799">
            <v>2461.1999999999998</v>
          </cell>
          <cell r="C799" t="str">
            <v xml:space="preserve">CT5.5ﾛ-3C(ﾗ) </v>
          </cell>
        </row>
        <row r="800">
          <cell r="B800">
            <v>2462</v>
          </cell>
          <cell r="C800" t="str">
            <v xml:space="preserve">CT5.5ﾛ-4C </v>
          </cell>
        </row>
        <row r="801">
          <cell r="B801">
            <v>2462.1</v>
          </cell>
          <cell r="C801" t="str">
            <v xml:space="preserve">CT5.5ﾛ-4C(ｺ) </v>
          </cell>
        </row>
        <row r="802">
          <cell r="B802">
            <v>2462.1999999999998</v>
          </cell>
          <cell r="C802" t="str">
            <v xml:space="preserve">CT5.5ﾛ-4C(ﾗ) </v>
          </cell>
        </row>
        <row r="803">
          <cell r="B803">
            <v>2463</v>
          </cell>
          <cell r="C803" t="str">
            <v xml:space="preserve">CT8ﾛ-2C </v>
          </cell>
        </row>
        <row r="804">
          <cell r="B804">
            <v>2463.1</v>
          </cell>
          <cell r="C804" t="str">
            <v xml:space="preserve">CT8ﾛ-2C(ｺ) </v>
          </cell>
        </row>
        <row r="805">
          <cell r="B805">
            <v>2463.1999999999998</v>
          </cell>
          <cell r="C805" t="str">
            <v xml:space="preserve">CT8ﾛ-2C(ﾗ) </v>
          </cell>
        </row>
        <row r="806">
          <cell r="B806">
            <v>2464</v>
          </cell>
          <cell r="C806" t="str">
            <v xml:space="preserve">CT8ﾛ-3C </v>
          </cell>
        </row>
        <row r="807">
          <cell r="B807">
            <v>2464.1</v>
          </cell>
          <cell r="C807" t="str">
            <v xml:space="preserve">CT8ﾛ-3C(ｺ) </v>
          </cell>
        </row>
        <row r="808">
          <cell r="B808">
            <v>2464.1999999999998</v>
          </cell>
          <cell r="C808" t="str">
            <v xml:space="preserve">CT8ﾛ-3C(ﾗ) </v>
          </cell>
        </row>
        <row r="809">
          <cell r="B809">
            <v>2465</v>
          </cell>
          <cell r="C809" t="str">
            <v xml:space="preserve">CT8ﾛ-4C </v>
          </cell>
        </row>
        <row r="810">
          <cell r="B810">
            <v>2465.1</v>
          </cell>
          <cell r="C810" t="str">
            <v xml:space="preserve">CT8ﾛ-4C(ｺ) </v>
          </cell>
        </row>
        <row r="811">
          <cell r="B811">
            <v>2465.1999999999998</v>
          </cell>
          <cell r="C811" t="str">
            <v xml:space="preserve">CT8ﾛ-4C(ﾗ) </v>
          </cell>
        </row>
        <row r="812">
          <cell r="B812">
            <v>2466</v>
          </cell>
          <cell r="C812" t="str">
            <v xml:space="preserve">CT14ﾛ-2C </v>
          </cell>
        </row>
        <row r="813">
          <cell r="B813">
            <v>2466.1</v>
          </cell>
          <cell r="C813" t="str">
            <v xml:space="preserve">CT14ﾛ-2C(ｺ) </v>
          </cell>
        </row>
        <row r="814">
          <cell r="B814">
            <v>2466.1999999999998</v>
          </cell>
          <cell r="C814" t="str">
            <v xml:space="preserve">CT14ﾛ-2C(ﾗ) </v>
          </cell>
        </row>
        <row r="815">
          <cell r="B815">
            <v>2467</v>
          </cell>
          <cell r="C815" t="str">
            <v xml:space="preserve">CT14ﾛ-3C </v>
          </cell>
        </row>
        <row r="816">
          <cell r="B816">
            <v>2467.1</v>
          </cell>
          <cell r="C816" t="str">
            <v xml:space="preserve">CT14ﾛ-3C(ｺ) </v>
          </cell>
        </row>
        <row r="817">
          <cell r="B817">
            <v>2467.1999999999998</v>
          </cell>
          <cell r="C817" t="str">
            <v xml:space="preserve">CT14ﾛ-3C(ﾗ) </v>
          </cell>
        </row>
        <row r="818">
          <cell r="B818">
            <v>2468</v>
          </cell>
          <cell r="C818" t="str">
            <v xml:space="preserve">CT14ﾛ-4C </v>
          </cell>
        </row>
        <row r="819">
          <cell r="B819">
            <v>2468.1</v>
          </cell>
          <cell r="C819" t="str">
            <v xml:space="preserve">CT14ﾛ-4C(ｺ) </v>
          </cell>
        </row>
        <row r="820">
          <cell r="B820">
            <v>2468.1999999999998</v>
          </cell>
          <cell r="C820" t="str">
            <v xml:space="preserve">CT14ﾛ-4C(ﾗ) </v>
          </cell>
        </row>
        <row r="821">
          <cell r="B821">
            <v>2469</v>
          </cell>
          <cell r="C821" t="str">
            <v xml:space="preserve"> ------</v>
          </cell>
        </row>
        <row r="822">
          <cell r="B822">
            <v>2481</v>
          </cell>
          <cell r="C822" t="str">
            <v xml:space="preserve">FP2ﾛ-1C </v>
          </cell>
        </row>
        <row r="823">
          <cell r="B823">
            <v>2481.1</v>
          </cell>
          <cell r="C823" t="str">
            <v xml:space="preserve">FP2ﾛ-1C(ｺ) </v>
          </cell>
        </row>
        <row r="824">
          <cell r="B824">
            <v>2481.1999999999998</v>
          </cell>
          <cell r="C824" t="str">
            <v xml:space="preserve">FP2ﾛ-1C(ﾗ) </v>
          </cell>
        </row>
        <row r="825">
          <cell r="B825">
            <v>2482</v>
          </cell>
          <cell r="C825" t="str">
            <v xml:space="preserve">FP3.5ﾛ-1C </v>
          </cell>
        </row>
        <row r="826">
          <cell r="B826">
            <v>2482.1</v>
          </cell>
          <cell r="C826" t="str">
            <v xml:space="preserve">FP3.5ﾛ-1C(ｺ) </v>
          </cell>
        </row>
        <row r="827">
          <cell r="B827">
            <v>2482.1999999999998</v>
          </cell>
          <cell r="C827" t="str">
            <v xml:space="preserve">FP3.5ﾛ-1C(ﾗ) </v>
          </cell>
        </row>
        <row r="828">
          <cell r="B828">
            <v>2483</v>
          </cell>
          <cell r="C828" t="str">
            <v xml:space="preserve">FP5.5ﾛ-1C </v>
          </cell>
        </row>
        <row r="829">
          <cell r="B829">
            <v>2483.1</v>
          </cell>
          <cell r="C829" t="str">
            <v xml:space="preserve">FP5.5ﾛ-1C(ｺ) </v>
          </cell>
        </row>
        <row r="830">
          <cell r="B830">
            <v>2483.1999999999998</v>
          </cell>
          <cell r="C830" t="str">
            <v xml:space="preserve">FP5.5ﾛ-1C(ﾗ) </v>
          </cell>
        </row>
        <row r="831">
          <cell r="B831">
            <v>2484</v>
          </cell>
          <cell r="C831" t="str">
            <v xml:space="preserve">FP8ﾛ-1C </v>
          </cell>
        </row>
        <row r="832">
          <cell r="B832">
            <v>2484.1</v>
          </cell>
          <cell r="C832" t="str">
            <v xml:space="preserve">FP8ﾛ-1C(ｺ) </v>
          </cell>
        </row>
        <row r="833">
          <cell r="B833">
            <v>2484.1999999999998</v>
          </cell>
          <cell r="C833" t="str">
            <v xml:space="preserve">FP8ﾛ-1C(ﾗ) </v>
          </cell>
        </row>
        <row r="834">
          <cell r="B834">
            <v>2485</v>
          </cell>
          <cell r="C834" t="str">
            <v xml:space="preserve">FP14ﾛ-1C </v>
          </cell>
        </row>
        <row r="835">
          <cell r="B835">
            <v>2485.1</v>
          </cell>
          <cell r="C835" t="str">
            <v xml:space="preserve">FP14ﾛ-1C(ｺ) </v>
          </cell>
        </row>
        <row r="836">
          <cell r="B836">
            <v>2485.1999999999998</v>
          </cell>
          <cell r="C836" t="str">
            <v xml:space="preserve">FP14ﾛ-1C(ﾗ) </v>
          </cell>
        </row>
        <row r="837">
          <cell r="B837">
            <v>2486</v>
          </cell>
          <cell r="C837" t="str">
            <v xml:space="preserve">FP22ﾛ-1C </v>
          </cell>
        </row>
        <row r="838">
          <cell r="B838">
            <v>2486.1</v>
          </cell>
          <cell r="C838" t="str">
            <v xml:space="preserve">FP22ﾛ-1C(ｺ) </v>
          </cell>
        </row>
        <row r="839">
          <cell r="B839">
            <v>2486.1999999999998</v>
          </cell>
          <cell r="C839" t="str">
            <v xml:space="preserve">FP22ﾛ-1C(ﾗ) </v>
          </cell>
        </row>
        <row r="840">
          <cell r="B840">
            <v>2487</v>
          </cell>
          <cell r="C840" t="str">
            <v xml:space="preserve"> ------</v>
          </cell>
        </row>
        <row r="841">
          <cell r="B841">
            <v>2488</v>
          </cell>
          <cell r="C841" t="str">
            <v xml:space="preserve">FP38ﾛ-1C </v>
          </cell>
        </row>
        <row r="842">
          <cell r="B842">
            <v>2488.1</v>
          </cell>
          <cell r="C842" t="str">
            <v xml:space="preserve">FP38ﾛ-1C(ｺ) </v>
          </cell>
        </row>
        <row r="843">
          <cell r="B843">
            <v>2488.1999999999998</v>
          </cell>
          <cell r="C843" t="str">
            <v xml:space="preserve">FP38ﾛ-1C(ﾗ) </v>
          </cell>
        </row>
        <row r="844">
          <cell r="B844">
            <v>2489</v>
          </cell>
          <cell r="C844" t="str">
            <v xml:space="preserve"> ------</v>
          </cell>
        </row>
        <row r="845">
          <cell r="B845">
            <v>2490</v>
          </cell>
          <cell r="C845" t="str">
            <v xml:space="preserve">FP60ﾛ-1C </v>
          </cell>
        </row>
        <row r="846">
          <cell r="B846">
            <v>2490.1</v>
          </cell>
          <cell r="C846" t="str">
            <v xml:space="preserve">FP60ﾛ-1C(ｺ) </v>
          </cell>
        </row>
        <row r="847">
          <cell r="B847">
            <v>2490.1999999999998</v>
          </cell>
          <cell r="C847" t="str">
            <v xml:space="preserve">FP60ﾛ-1C(ﾗ) </v>
          </cell>
        </row>
        <row r="848">
          <cell r="B848">
            <v>2491</v>
          </cell>
          <cell r="C848" t="str">
            <v xml:space="preserve"> ------</v>
          </cell>
        </row>
        <row r="849">
          <cell r="B849">
            <v>2492</v>
          </cell>
          <cell r="C849" t="str">
            <v xml:space="preserve">FP100ﾛ-1C </v>
          </cell>
        </row>
        <row r="850">
          <cell r="B850">
            <v>2492.1</v>
          </cell>
          <cell r="C850" t="str">
            <v xml:space="preserve">FP100ﾛ-1C(ｺ) </v>
          </cell>
        </row>
        <row r="851">
          <cell r="B851">
            <v>2492.1999999999998</v>
          </cell>
          <cell r="C851" t="str">
            <v xml:space="preserve">FP100ﾛ-1C(ﾗ) </v>
          </cell>
        </row>
        <row r="852">
          <cell r="B852">
            <v>2493</v>
          </cell>
          <cell r="C852" t="str">
            <v xml:space="preserve"> ------</v>
          </cell>
        </row>
        <row r="853">
          <cell r="B853">
            <v>2494</v>
          </cell>
          <cell r="C853" t="str">
            <v xml:space="preserve">FP150ﾛ-1C </v>
          </cell>
        </row>
        <row r="854">
          <cell r="B854">
            <v>2494.1</v>
          </cell>
          <cell r="C854" t="str">
            <v xml:space="preserve">FP150ﾛ-1C(ｺ) </v>
          </cell>
        </row>
        <row r="855">
          <cell r="B855">
            <v>2494.1999999999998</v>
          </cell>
          <cell r="C855" t="str">
            <v xml:space="preserve">FP150ﾛ-1C(ﾗ) </v>
          </cell>
        </row>
        <row r="856">
          <cell r="B856">
            <v>2495</v>
          </cell>
          <cell r="C856" t="str">
            <v xml:space="preserve">FP200ﾛ-1C </v>
          </cell>
        </row>
        <row r="857">
          <cell r="B857">
            <v>2495.1</v>
          </cell>
          <cell r="C857" t="str">
            <v xml:space="preserve">FP200ﾛ-1C(ｺ) </v>
          </cell>
        </row>
        <row r="858">
          <cell r="B858">
            <v>2495.1999999999998</v>
          </cell>
          <cell r="C858" t="str">
            <v xml:space="preserve">FP200ﾛ-1C(ﾗ) </v>
          </cell>
        </row>
        <row r="859">
          <cell r="B859">
            <v>2496</v>
          </cell>
          <cell r="C859" t="str">
            <v xml:space="preserve">FP250ﾛ-1C </v>
          </cell>
        </row>
        <row r="860">
          <cell r="B860">
            <v>2496.1</v>
          </cell>
          <cell r="C860" t="str">
            <v xml:space="preserve">FP250ﾛ-1C(ｺ) </v>
          </cell>
        </row>
        <row r="861">
          <cell r="B861">
            <v>2496.1999999999998</v>
          </cell>
          <cell r="C861" t="str">
            <v xml:space="preserve">FP250ﾛ-1C(ﾗ) </v>
          </cell>
        </row>
        <row r="862">
          <cell r="B862">
            <v>2497</v>
          </cell>
          <cell r="C862" t="str">
            <v xml:space="preserve">FP325ﾛ-1C </v>
          </cell>
        </row>
        <row r="863">
          <cell r="B863">
            <v>2497.1</v>
          </cell>
          <cell r="C863" t="str">
            <v xml:space="preserve">FP325ﾛ-1C(ｺ) </v>
          </cell>
        </row>
        <row r="864">
          <cell r="B864">
            <v>2497.1999999999998</v>
          </cell>
          <cell r="C864" t="str">
            <v xml:space="preserve">FP325ﾛ-1C(ﾗ) </v>
          </cell>
        </row>
        <row r="865">
          <cell r="B865">
            <v>2498</v>
          </cell>
          <cell r="C865" t="str">
            <v>FP1.2-1C</v>
          </cell>
        </row>
        <row r="866">
          <cell r="B866">
            <v>2498.1</v>
          </cell>
          <cell r="C866" t="str">
            <v xml:space="preserve">FP1.2ﾛ-1C(ｺ) </v>
          </cell>
        </row>
        <row r="867">
          <cell r="B867">
            <v>2498.1999999999998</v>
          </cell>
          <cell r="C867" t="str">
            <v xml:space="preserve">FP1.2ﾛ-1C(ﾗ) </v>
          </cell>
        </row>
        <row r="868">
          <cell r="B868">
            <v>2499</v>
          </cell>
          <cell r="C868" t="str">
            <v xml:space="preserve">FP1.6-1C </v>
          </cell>
        </row>
        <row r="869">
          <cell r="B869">
            <v>2499.1</v>
          </cell>
          <cell r="C869" t="str">
            <v xml:space="preserve">FP1.6ﾛ-1C(ｺ) </v>
          </cell>
        </row>
        <row r="870">
          <cell r="B870">
            <v>2499.1999999999998</v>
          </cell>
          <cell r="C870" t="str">
            <v xml:space="preserve">FP1.6ﾛ-1C(ﾗ) </v>
          </cell>
        </row>
        <row r="871">
          <cell r="B871">
            <v>2500</v>
          </cell>
          <cell r="C871" t="str">
            <v xml:space="preserve">FP2.0-1C </v>
          </cell>
        </row>
        <row r="872">
          <cell r="B872">
            <v>2500.1</v>
          </cell>
          <cell r="C872" t="str">
            <v xml:space="preserve">FP2.0ﾛ-1C(ｺ) </v>
          </cell>
        </row>
        <row r="873">
          <cell r="B873">
            <v>2500.1999999999998</v>
          </cell>
          <cell r="C873" t="str">
            <v xml:space="preserve">FP2.0ﾛ-1C(ﾗ) </v>
          </cell>
        </row>
        <row r="874">
          <cell r="B874">
            <v>2501</v>
          </cell>
          <cell r="C874" t="str">
            <v xml:space="preserve">FP2ﾛ-2C </v>
          </cell>
        </row>
        <row r="875">
          <cell r="B875">
            <v>2501.1</v>
          </cell>
          <cell r="C875" t="str">
            <v xml:space="preserve">FP2ﾛ-2C(ｺ) </v>
          </cell>
        </row>
        <row r="876">
          <cell r="B876">
            <v>2501.1999999999998</v>
          </cell>
          <cell r="C876" t="str">
            <v xml:space="preserve">FP2ﾛ-2C(ﾗ) </v>
          </cell>
        </row>
        <row r="877">
          <cell r="B877">
            <v>2502</v>
          </cell>
          <cell r="C877" t="str">
            <v xml:space="preserve">FP3.5ﾛ-2C </v>
          </cell>
        </row>
        <row r="878">
          <cell r="B878">
            <v>2502.1</v>
          </cell>
          <cell r="C878" t="str">
            <v xml:space="preserve">FP3.5ﾛ-2C(ｺ) </v>
          </cell>
        </row>
        <row r="879">
          <cell r="B879">
            <v>2502.1999999999998</v>
          </cell>
          <cell r="C879" t="str">
            <v xml:space="preserve">FP3.5ﾛ-2C(ﾗ) </v>
          </cell>
        </row>
        <row r="880">
          <cell r="B880">
            <v>2503</v>
          </cell>
          <cell r="C880" t="str">
            <v xml:space="preserve">FP5.5ﾛ-2C </v>
          </cell>
        </row>
        <row r="881">
          <cell r="B881">
            <v>2503.1</v>
          </cell>
          <cell r="C881" t="str">
            <v xml:space="preserve">FP5.5ﾛ-2C(ｺ) </v>
          </cell>
        </row>
        <row r="882">
          <cell r="B882">
            <v>2503.1999999999998</v>
          </cell>
          <cell r="C882" t="str">
            <v xml:space="preserve">FP5.5ﾛ-2C(ﾗ) </v>
          </cell>
        </row>
        <row r="883">
          <cell r="B883">
            <v>2504</v>
          </cell>
          <cell r="C883" t="str">
            <v xml:space="preserve">FP8ﾛ-2C </v>
          </cell>
        </row>
        <row r="884">
          <cell r="B884">
            <v>2504.1</v>
          </cell>
          <cell r="C884" t="str">
            <v xml:space="preserve">FP8ﾛ-2C(ｺ) </v>
          </cell>
        </row>
        <row r="885">
          <cell r="B885">
            <v>2504.1999999999998</v>
          </cell>
          <cell r="C885" t="str">
            <v xml:space="preserve">FP8ﾛ-2C(ﾗ) </v>
          </cell>
        </row>
        <row r="886">
          <cell r="B886">
            <v>2505</v>
          </cell>
          <cell r="C886" t="str">
            <v xml:space="preserve">FP14ﾛ-2C </v>
          </cell>
        </row>
        <row r="887">
          <cell r="B887">
            <v>2505.1</v>
          </cell>
          <cell r="C887" t="str">
            <v xml:space="preserve">FP14ﾛ-2C(ｺ) </v>
          </cell>
        </row>
        <row r="888">
          <cell r="B888">
            <v>2505.1999999999998</v>
          </cell>
          <cell r="C888" t="str">
            <v xml:space="preserve">FP14ﾛ-2C(ﾗ) </v>
          </cell>
        </row>
        <row r="889">
          <cell r="B889">
            <v>2506</v>
          </cell>
          <cell r="C889" t="str">
            <v xml:space="preserve">FP22ﾛ-2C </v>
          </cell>
        </row>
        <row r="890">
          <cell r="B890">
            <v>2506.1</v>
          </cell>
          <cell r="C890" t="str">
            <v xml:space="preserve">FP22ﾛ-2C(ｺ) </v>
          </cell>
        </row>
        <row r="891">
          <cell r="B891">
            <v>2506.1999999999998</v>
          </cell>
          <cell r="C891" t="str">
            <v xml:space="preserve">FP22ﾛ-2C(ﾗ) </v>
          </cell>
        </row>
        <row r="892">
          <cell r="B892">
            <v>2507</v>
          </cell>
          <cell r="C892" t="str">
            <v xml:space="preserve"> ------</v>
          </cell>
        </row>
        <row r="893">
          <cell r="B893">
            <v>2508</v>
          </cell>
          <cell r="C893" t="str">
            <v xml:space="preserve">FP38ﾛ-2C </v>
          </cell>
        </row>
        <row r="894">
          <cell r="B894">
            <v>2508.1</v>
          </cell>
          <cell r="C894" t="str">
            <v xml:space="preserve">FP38ﾛ-2C(ｺ) </v>
          </cell>
        </row>
        <row r="895">
          <cell r="B895">
            <v>2508.1999999999998</v>
          </cell>
          <cell r="C895" t="str">
            <v xml:space="preserve">FP38ﾛ-2C(ﾗ) </v>
          </cell>
        </row>
        <row r="896">
          <cell r="B896">
            <v>2509</v>
          </cell>
          <cell r="C896" t="str">
            <v xml:space="preserve"> ------</v>
          </cell>
        </row>
        <row r="897">
          <cell r="B897">
            <v>2510</v>
          </cell>
          <cell r="C897" t="str">
            <v xml:space="preserve">FP60ﾛ-2C </v>
          </cell>
        </row>
        <row r="898">
          <cell r="B898">
            <v>2510.1</v>
          </cell>
          <cell r="C898" t="str">
            <v xml:space="preserve">FP60ﾛ-2C(ｺ) </v>
          </cell>
        </row>
        <row r="899">
          <cell r="B899">
            <v>2510.1999999999998</v>
          </cell>
          <cell r="C899" t="str">
            <v xml:space="preserve">FP60ﾛ-2C(ﾗ) </v>
          </cell>
        </row>
        <row r="900">
          <cell r="B900">
            <v>2511</v>
          </cell>
          <cell r="C900" t="str">
            <v xml:space="preserve"> ------</v>
          </cell>
        </row>
        <row r="901">
          <cell r="B901">
            <v>2512</v>
          </cell>
          <cell r="C901" t="str">
            <v xml:space="preserve">FP100-2C </v>
          </cell>
        </row>
        <row r="902">
          <cell r="B902">
            <v>2512.1</v>
          </cell>
          <cell r="C902" t="str">
            <v xml:space="preserve">FP100ﾛ-2C(ｺ) </v>
          </cell>
        </row>
        <row r="903">
          <cell r="B903">
            <v>2512.1999999999998</v>
          </cell>
          <cell r="C903" t="str">
            <v xml:space="preserve">FP100ﾛ-2C(ﾗ) </v>
          </cell>
        </row>
        <row r="904">
          <cell r="B904">
            <v>2513</v>
          </cell>
          <cell r="C904" t="str">
            <v xml:space="preserve"> ------</v>
          </cell>
        </row>
        <row r="905">
          <cell r="B905">
            <v>2514</v>
          </cell>
          <cell r="C905" t="str">
            <v xml:space="preserve">FP150ﾛ-2C </v>
          </cell>
        </row>
        <row r="906">
          <cell r="B906">
            <v>2514.1</v>
          </cell>
          <cell r="C906" t="str">
            <v xml:space="preserve">FP150ﾛ-2C(ｺ) </v>
          </cell>
        </row>
        <row r="907">
          <cell r="B907">
            <v>2514.1999999999998</v>
          </cell>
          <cell r="C907" t="str">
            <v xml:space="preserve">FP150ﾛ-2C(ﾗ) </v>
          </cell>
        </row>
        <row r="908">
          <cell r="B908">
            <v>2515</v>
          </cell>
          <cell r="C908" t="str">
            <v xml:space="preserve">FP200ﾛ-2C </v>
          </cell>
        </row>
        <row r="909">
          <cell r="B909">
            <v>2515.1</v>
          </cell>
          <cell r="C909" t="str">
            <v xml:space="preserve">FP200ﾛ-2C(ｺ) </v>
          </cell>
        </row>
        <row r="910">
          <cell r="B910">
            <v>2515.1999999999998</v>
          </cell>
          <cell r="C910" t="str">
            <v xml:space="preserve">FP200ﾛ-2C(ﾗ) </v>
          </cell>
        </row>
        <row r="911">
          <cell r="B911">
            <v>2516</v>
          </cell>
          <cell r="C911" t="str">
            <v xml:space="preserve">FP250ﾛ-2C </v>
          </cell>
        </row>
        <row r="912">
          <cell r="B912">
            <v>2516.1</v>
          </cell>
          <cell r="C912" t="str">
            <v xml:space="preserve">FP250ﾛ-2C(ｺ) </v>
          </cell>
        </row>
        <row r="913">
          <cell r="B913">
            <v>2516.1999999999998</v>
          </cell>
          <cell r="C913" t="str">
            <v xml:space="preserve">FP250ﾛ-2C(ﾗ) </v>
          </cell>
        </row>
        <row r="914">
          <cell r="B914">
            <v>2517</v>
          </cell>
          <cell r="C914" t="str">
            <v xml:space="preserve">FP325ﾛ-2C </v>
          </cell>
        </row>
        <row r="915">
          <cell r="B915">
            <v>2517.1</v>
          </cell>
          <cell r="C915" t="str">
            <v xml:space="preserve">FP325ﾛ-2C(ｺ) </v>
          </cell>
        </row>
        <row r="916">
          <cell r="B916">
            <v>2517.1999999999998</v>
          </cell>
          <cell r="C916" t="str">
            <v xml:space="preserve">FP325ﾛ-2C(ﾗ) </v>
          </cell>
        </row>
        <row r="917">
          <cell r="B917">
            <v>2518</v>
          </cell>
          <cell r="C917" t="str">
            <v xml:space="preserve">FP1.2-2C </v>
          </cell>
        </row>
        <row r="918">
          <cell r="B918">
            <v>2518.1</v>
          </cell>
          <cell r="C918" t="str">
            <v xml:space="preserve">FP1.2-2C(ｺ) </v>
          </cell>
        </row>
        <row r="919">
          <cell r="B919">
            <v>2518.1999999999998</v>
          </cell>
          <cell r="C919" t="str">
            <v xml:space="preserve">FP1.2-2C(ﾗ) </v>
          </cell>
        </row>
        <row r="920">
          <cell r="B920">
            <v>2519</v>
          </cell>
          <cell r="C920" t="str">
            <v xml:space="preserve">FP1.6-2C </v>
          </cell>
        </row>
        <row r="921">
          <cell r="B921">
            <v>2519.1</v>
          </cell>
          <cell r="C921" t="str">
            <v xml:space="preserve">FP1.6-2C(ｺ) </v>
          </cell>
        </row>
        <row r="922">
          <cell r="B922">
            <v>2519.1999999999998</v>
          </cell>
          <cell r="C922" t="str">
            <v xml:space="preserve">FP1.6-2C(ﾗ) </v>
          </cell>
        </row>
        <row r="923">
          <cell r="B923">
            <v>2520</v>
          </cell>
          <cell r="C923" t="str">
            <v xml:space="preserve">FP2.0-2C </v>
          </cell>
        </row>
        <row r="924">
          <cell r="B924">
            <v>2520.1</v>
          </cell>
          <cell r="C924" t="str">
            <v xml:space="preserve">FP2.0-2C(ｺ) </v>
          </cell>
        </row>
        <row r="925">
          <cell r="B925">
            <v>2520.1999999999998</v>
          </cell>
          <cell r="C925" t="str">
            <v xml:space="preserve">FP2.0-2C(ﾗ) </v>
          </cell>
        </row>
        <row r="926">
          <cell r="B926">
            <v>2521</v>
          </cell>
          <cell r="C926" t="str">
            <v xml:space="preserve">FP2ﾛ-3C </v>
          </cell>
        </row>
        <row r="927">
          <cell r="B927">
            <v>2521.1</v>
          </cell>
          <cell r="C927" t="str">
            <v xml:space="preserve">FP2ﾛ-3C(ｺ) </v>
          </cell>
        </row>
        <row r="928">
          <cell r="B928">
            <v>2521.1999999999998</v>
          </cell>
          <cell r="C928" t="str">
            <v xml:space="preserve">FP2ﾛ-3C(ﾗ) </v>
          </cell>
        </row>
        <row r="929">
          <cell r="B929">
            <v>2522</v>
          </cell>
          <cell r="C929" t="str">
            <v xml:space="preserve">FP3.5ﾛ-3C </v>
          </cell>
        </row>
        <row r="930">
          <cell r="B930">
            <v>2522.1</v>
          </cell>
          <cell r="C930" t="str">
            <v xml:space="preserve">FP3.5ﾛ-3C(ｺ) </v>
          </cell>
        </row>
        <row r="931">
          <cell r="B931">
            <v>2522.1999999999998</v>
          </cell>
          <cell r="C931" t="str">
            <v xml:space="preserve">FP3.5ﾛ-3C(ﾗ) </v>
          </cell>
        </row>
        <row r="932">
          <cell r="B932">
            <v>2523</v>
          </cell>
          <cell r="C932" t="str">
            <v xml:space="preserve">FP5.5ﾛ-3C </v>
          </cell>
        </row>
        <row r="933">
          <cell r="B933">
            <v>2523.1</v>
          </cell>
          <cell r="C933" t="str">
            <v xml:space="preserve">FP5.5ﾛ-3C(ｺ) </v>
          </cell>
        </row>
        <row r="934">
          <cell r="B934">
            <v>2523.1999999999998</v>
          </cell>
          <cell r="C934" t="str">
            <v xml:space="preserve">FP5.5ﾛ-3C(ﾗ) </v>
          </cell>
        </row>
        <row r="935">
          <cell r="B935">
            <v>2524</v>
          </cell>
          <cell r="C935" t="str">
            <v xml:space="preserve">FP8ﾛ-3C </v>
          </cell>
        </row>
        <row r="936">
          <cell r="B936">
            <v>2524.1</v>
          </cell>
          <cell r="C936" t="str">
            <v xml:space="preserve">FP8ﾛ-3C(ｺ) </v>
          </cell>
        </row>
        <row r="937">
          <cell r="B937">
            <v>2524.1999999999998</v>
          </cell>
          <cell r="C937" t="str">
            <v xml:space="preserve">FP8ﾛ-3C(ﾗ) </v>
          </cell>
        </row>
        <row r="938">
          <cell r="B938">
            <v>2525</v>
          </cell>
          <cell r="C938" t="str">
            <v xml:space="preserve">FP14ﾛ-3C </v>
          </cell>
        </row>
        <row r="939">
          <cell r="B939">
            <v>2525.1</v>
          </cell>
          <cell r="C939" t="str">
            <v xml:space="preserve">FP14ﾛ-3C(ｺ) </v>
          </cell>
        </row>
        <row r="940">
          <cell r="B940">
            <v>2525.1999999999998</v>
          </cell>
          <cell r="C940" t="str">
            <v xml:space="preserve">FP14ﾛ-3C(ﾗ) </v>
          </cell>
        </row>
        <row r="941">
          <cell r="B941">
            <v>2526</v>
          </cell>
          <cell r="C941" t="str">
            <v xml:space="preserve">FP22ﾛ-3C </v>
          </cell>
        </row>
        <row r="942">
          <cell r="B942">
            <v>2526.1</v>
          </cell>
          <cell r="C942" t="str">
            <v xml:space="preserve">FP22ﾛ-3C(ｺ) </v>
          </cell>
        </row>
        <row r="943">
          <cell r="B943">
            <v>2526.1999999999998</v>
          </cell>
          <cell r="C943" t="str">
            <v xml:space="preserve">FP22ﾛ-3C(ﾗ) </v>
          </cell>
        </row>
        <row r="944">
          <cell r="B944">
            <v>2527</v>
          </cell>
          <cell r="C944" t="str">
            <v xml:space="preserve"> ------</v>
          </cell>
        </row>
        <row r="945">
          <cell r="B945">
            <v>2528</v>
          </cell>
          <cell r="C945" t="str">
            <v xml:space="preserve">FP38ﾛ-3C </v>
          </cell>
        </row>
        <row r="946">
          <cell r="B946">
            <v>2528.1</v>
          </cell>
          <cell r="C946" t="str">
            <v xml:space="preserve">FP38ﾛ-3C(ｺ) </v>
          </cell>
        </row>
        <row r="947">
          <cell r="B947">
            <v>2528.1999999999998</v>
          </cell>
          <cell r="C947" t="str">
            <v xml:space="preserve">FP38ﾛ-3C(ﾗ) </v>
          </cell>
        </row>
        <row r="948">
          <cell r="B948">
            <v>2529</v>
          </cell>
          <cell r="C948" t="str">
            <v xml:space="preserve"> ------</v>
          </cell>
        </row>
        <row r="949">
          <cell r="B949">
            <v>2530</v>
          </cell>
          <cell r="C949" t="str">
            <v xml:space="preserve">FP60ﾛ-3C </v>
          </cell>
        </row>
        <row r="950">
          <cell r="B950">
            <v>2530.1</v>
          </cell>
          <cell r="C950" t="str">
            <v xml:space="preserve">FP60ﾛ-3C(ｺ) </v>
          </cell>
        </row>
        <row r="951">
          <cell r="B951">
            <v>2530.1999999999998</v>
          </cell>
          <cell r="C951" t="str">
            <v xml:space="preserve">FP60ﾛ-3C(ﾗ) </v>
          </cell>
        </row>
        <row r="952">
          <cell r="B952">
            <v>2531</v>
          </cell>
          <cell r="C952" t="str">
            <v xml:space="preserve"> ------</v>
          </cell>
        </row>
        <row r="953">
          <cell r="B953">
            <v>2532</v>
          </cell>
          <cell r="C953" t="str">
            <v xml:space="preserve">FP100ﾛ-3C </v>
          </cell>
        </row>
        <row r="954">
          <cell r="B954">
            <v>2532.1</v>
          </cell>
          <cell r="C954" t="str">
            <v xml:space="preserve">FP100ﾛ-3C(ｺ) </v>
          </cell>
        </row>
        <row r="955">
          <cell r="B955">
            <v>2532.1999999999998</v>
          </cell>
          <cell r="C955" t="str">
            <v xml:space="preserve">FP100ﾛ-3C(ﾗ) </v>
          </cell>
        </row>
        <row r="956">
          <cell r="B956">
            <v>2533</v>
          </cell>
          <cell r="C956" t="str">
            <v xml:space="preserve"> ------</v>
          </cell>
        </row>
        <row r="957">
          <cell r="B957">
            <v>2534</v>
          </cell>
          <cell r="C957" t="str">
            <v xml:space="preserve">FP150ﾛ-3C </v>
          </cell>
        </row>
        <row r="958">
          <cell r="B958">
            <v>2534.1</v>
          </cell>
          <cell r="C958" t="str">
            <v xml:space="preserve">FP150ﾛ-3C(ｺ) </v>
          </cell>
        </row>
        <row r="959">
          <cell r="B959">
            <v>2534.1999999999998</v>
          </cell>
          <cell r="C959" t="str">
            <v xml:space="preserve">FP150ﾛ-3C(ﾗ) </v>
          </cell>
        </row>
        <row r="960">
          <cell r="B960">
            <v>2535</v>
          </cell>
          <cell r="C960" t="str">
            <v xml:space="preserve">FP200ﾛ-3C </v>
          </cell>
        </row>
        <row r="961">
          <cell r="B961">
            <v>2535.1</v>
          </cell>
          <cell r="C961" t="str">
            <v xml:space="preserve">FP200ﾛ-3C(ｺ) </v>
          </cell>
        </row>
        <row r="962">
          <cell r="B962">
            <v>2535.1999999999998</v>
          </cell>
          <cell r="C962" t="str">
            <v xml:space="preserve">FP200ﾛ-3C(ﾗ) </v>
          </cell>
        </row>
        <row r="963">
          <cell r="B963">
            <v>2536</v>
          </cell>
          <cell r="C963" t="str">
            <v xml:space="preserve">FP250ﾛ-3C </v>
          </cell>
        </row>
        <row r="964">
          <cell r="B964">
            <v>2536.1</v>
          </cell>
          <cell r="C964" t="str">
            <v xml:space="preserve">FP250ﾛ-3C(ｺ) </v>
          </cell>
        </row>
        <row r="965">
          <cell r="B965">
            <v>2536.1999999999998</v>
          </cell>
          <cell r="C965" t="str">
            <v xml:space="preserve">FP250ﾛ-3C(ﾗ) </v>
          </cell>
        </row>
        <row r="966">
          <cell r="B966">
            <v>2537</v>
          </cell>
          <cell r="C966" t="str">
            <v xml:space="preserve">FP325ﾛ-3C </v>
          </cell>
        </row>
        <row r="967">
          <cell r="B967">
            <v>2537.1</v>
          </cell>
          <cell r="C967" t="str">
            <v xml:space="preserve">FP325ﾛ-3C(ｺ) </v>
          </cell>
        </row>
        <row r="968">
          <cell r="B968">
            <v>2537.1999999999998</v>
          </cell>
          <cell r="C968" t="str">
            <v xml:space="preserve">FP325ﾛ-3C(ﾗ) </v>
          </cell>
        </row>
        <row r="969">
          <cell r="B969">
            <v>2538</v>
          </cell>
          <cell r="C969" t="str">
            <v xml:space="preserve"> ------</v>
          </cell>
        </row>
        <row r="970">
          <cell r="B970">
            <v>2539</v>
          </cell>
          <cell r="C970" t="str">
            <v xml:space="preserve"> ------</v>
          </cell>
        </row>
        <row r="971">
          <cell r="B971">
            <v>2540</v>
          </cell>
          <cell r="C971" t="str">
            <v xml:space="preserve">FP1.2-3C </v>
          </cell>
        </row>
        <row r="972">
          <cell r="B972">
            <v>2540.1</v>
          </cell>
          <cell r="C972" t="str">
            <v xml:space="preserve">FP1.2-3C(ｺ) </v>
          </cell>
        </row>
        <row r="973">
          <cell r="B973">
            <v>2540.1999999999998</v>
          </cell>
          <cell r="C973" t="str">
            <v xml:space="preserve">FP1.2-3C(ﾗ) </v>
          </cell>
        </row>
        <row r="974">
          <cell r="B974">
            <v>2541</v>
          </cell>
          <cell r="C974" t="str">
            <v xml:space="preserve">FP1.6-3C </v>
          </cell>
        </row>
        <row r="975">
          <cell r="B975">
            <v>2541.1</v>
          </cell>
          <cell r="C975" t="str">
            <v xml:space="preserve">FP1.6-3C(ｺ) </v>
          </cell>
        </row>
        <row r="976">
          <cell r="B976">
            <v>2541.1999999999998</v>
          </cell>
          <cell r="C976" t="str">
            <v xml:space="preserve">FP1.6-3C(ﾗ) </v>
          </cell>
        </row>
        <row r="977">
          <cell r="B977">
            <v>2542</v>
          </cell>
          <cell r="C977" t="str">
            <v xml:space="preserve">FP2.0-3C </v>
          </cell>
        </row>
        <row r="978">
          <cell r="B978">
            <v>2542.1</v>
          </cell>
          <cell r="C978" t="str">
            <v xml:space="preserve">FP2.0-3C(ｺ) </v>
          </cell>
        </row>
        <row r="979">
          <cell r="B979">
            <v>2542.1999999999998</v>
          </cell>
          <cell r="C979" t="str">
            <v xml:space="preserve">FP2.0-3C(ﾗ) </v>
          </cell>
        </row>
        <row r="980">
          <cell r="B980">
            <v>2543</v>
          </cell>
          <cell r="C980" t="str">
            <v xml:space="preserve">FP2.6-3C </v>
          </cell>
        </row>
        <row r="981">
          <cell r="B981">
            <v>2543.1</v>
          </cell>
          <cell r="C981" t="str">
            <v xml:space="preserve">FP2.6-3C(ｺ) </v>
          </cell>
        </row>
        <row r="982">
          <cell r="B982">
            <v>2543.1999999999998</v>
          </cell>
          <cell r="C982" t="str">
            <v xml:space="preserve">FP2.6-3C(ﾗ) </v>
          </cell>
        </row>
        <row r="983">
          <cell r="B983">
            <v>2544</v>
          </cell>
          <cell r="C983" t="str">
            <v xml:space="preserve"> ------</v>
          </cell>
        </row>
        <row r="984">
          <cell r="B984">
            <v>2572</v>
          </cell>
          <cell r="C984" t="str">
            <v xml:space="preserve">HP0.9-2C </v>
          </cell>
        </row>
        <row r="985">
          <cell r="B985">
            <v>2572.1</v>
          </cell>
          <cell r="C985" t="str">
            <v xml:space="preserve">HP0.9-2C(ｺ) </v>
          </cell>
        </row>
        <row r="986">
          <cell r="B986">
            <v>2572.1999999999998</v>
          </cell>
          <cell r="C986" t="str">
            <v xml:space="preserve">HP0.9-2C(ﾗ) </v>
          </cell>
        </row>
        <row r="987">
          <cell r="B987">
            <v>2573</v>
          </cell>
          <cell r="C987" t="str">
            <v xml:space="preserve">HP0.9-3C </v>
          </cell>
        </row>
        <row r="988">
          <cell r="B988">
            <v>2573.1</v>
          </cell>
          <cell r="C988" t="str">
            <v xml:space="preserve">HP0.9-3C(ｺ) </v>
          </cell>
        </row>
        <row r="989">
          <cell r="B989">
            <v>2573.1999999999998</v>
          </cell>
          <cell r="C989" t="str">
            <v xml:space="preserve">HP0.9-3C(ﾗ) </v>
          </cell>
        </row>
        <row r="990">
          <cell r="B990">
            <v>2574</v>
          </cell>
          <cell r="C990" t="str">
            <v xml:space="preserve">HP0.9-4C </v>
          </cell>
        </row>
        <row r="991">
          <cell r="B991">
            <v>2574.1</v>
          </cell>
          <cell r="C991" t="str">
            <v xml:space="preserve">HP0.9-4C(ｺ) </v>
          </cell>
        </row>
        <row r="992">
          <cell r="B992">
            <v>2574.1999999999998</v>
          </cell>
          <cell r="C992" t="str">
            <v xml:space="preserve">HP0.9-4C(ﾗ) </v>
          </cell>
        </row>
        <row r="993">
          <cell r="B993">
            <v>2575</v>
          </cell>
          <cell r="C993" t="str">
            <v xml:space="preserve">HP0.9-5C </v>
          </cell>
        </row>
        <row r="994">
          <cell r="B994">
            <v>2575.1</v>
          </cell>
          <cell r="C994" t="str">
            <v xml:space="preserve">HP0.9-5C(ｺ) </v>
          </cell>
        </row>
        <row r="995">
          <cell r="B995">
            <v>2575.1999999999998</v>
          </cell>
          <cell r="C995" t="str">
            <v xml:space="preserve">HP0.9-5C(ﾗ) </v>
          </cell>
        </row>
        <row r="996">
          <cell r="B996">
            <v>2576</v>
          </cell>
          <cell r="C996" t="str">
            <v xml:space="preserve">HP0.9-6C </v>
          </cell>
        </row>
        <row r="997">
          <cell r="B997">
            <v>2576.1</v>
          </cell>
          <cell r="C997" t="str">
            <v xml:space="preserve">HP0.9-6C(ｺ) </v>
          </cell>
        </row>
        <row r="998">
          <cell r="B998">
            <v>2576.1999999999998</v>
          </cell>
          <cell r="C998" t="str">
            <v xml:space="preserve">HP0.9-6C(ﾗ) </v>
          </cell>
        </row>
        <row r="999">
          <cell r="B999">
            <v>2577</v>
          </cell>
          <cell r="C999" t="str">
            <v xml:space="preserve"> ------</v>
          </cell>
        </row>
        <row r="1000">
          <cell r="B1000">
            <v>2578</v>
          </cell>
          <cell r="C1000" t="str">
            <v xml:space="preserve">HP0.9-3P </v>
          </cell>
        </row>
        <row r="1001">
          <cell r="B1001">
            <v>2578.1</v>
          </cell>
          <cell r="C1001" t="str">
            <v xml:space="preserve">HP0.9-3P(ｺ) </v>
          </cell>
        </row>
        <row r="1002">
          <cell r="B1002">
            <v>2578.1999999999998</v>
          </cell>
          <cell r="C1002" t="str">
            <v xml:space="preserve">HP0.9-3P(ﾗ) </v>
          </cell>
        </row>
        <row r="1003">
          <cell r="B1003">
            <v>2579</v>
          </cell>
          <cell r="C1003" t="str">
            <v xml:space="preserve">HP0.9-5P </v>
          </cell>
        </row>
        <row r="1004">
          <cell r="B1004">
            <v>2579.1</v>
          </cell>
          <cell r="C1004" t="str">
            <v xml:space="preserve">HP0.9-5P(ｺ) </v>
          </cell>
        </row>
        <row r="1005">
          <cell r="B1005">
            <v>2579.1999999999998</v>
          </cell>
          <cell r="C1005" t="str">
            <v xml:space="preserve">HP0.9-5P(ﾗ) </v>
          </cell>
        </row>
        <row r="1006">
          <cell r="B1006">
            <v>2580</v>
          </cell>
          <cell r="C1006" t="str">
            <v xml:space="preserve">HP0.9-7P </v>
          </cell>
        </row>
        <row r="1007">
          <cell r="B1007">
            <v>2580.1</v>
          </cell>
          <cell r="C1007" t="str">
            <v xml:space="preserve">HP0.9-7P(ｺ) </v>
          </cell>
        </row>
        <row r="1008">
          <cell r="B1008">
            <v>2580.1999999999998</v>
          </cell>
          <cell r="C1008" t="str">
            <v xml:space="preserve">HP0.9-7P(ﾗ) </v>
          </cell>
        </row>
        <row r="1009">
          <cell r="B1009">
            <v>2581</v>
          </cell>
          <cell r="C1009" t="str">
            <v xml:space="preserve">HP0.9-10P </v>
          </cell>
        </row>
        <row r="1010">
          <cell r="B1010">
            <v>2581.1</v>
          </cell>
          <cell r="C1010" t="str">
            <v xml:space="preserve">HP0.9-10P(ｺ) </v>
          </cell>
        </row>
        <row r="1011">
          <cell r="B1011">
            <v>2581.1999999999998</v>
          </cell>
          <cell r="C1011" t="str">
            <v xml:space="preserve">HP0.9-10P(ﾗ) </v>
          </cell>
        </row>
        <row r="1012">
          <cell r="B1012">
            <v>2582</v>
          </cell>
          <cell r="C1012" t="str">
            <v xml:space="preserve">HP0.9-15P </v>
          </cell>
        </row>
        <row r="1013">
          <cell r="B1013">
            <v>2582.1</v>
          </cell>
          <cell r="C1013" t="str">
            <v xml:space="preserve">HP0.9-15P(ｺ) </v>
          </cell>
        </row>
        <row r="1014">
          <cell r="B1014">
            <v>2582.1999999999998</v>
          </cell>
          <cell r="C1014" t="str">
            <v xml:space="preserve">HP0.9-15P(ﾗ) </v>
          </cell>
        </row>
        <row r="1015">
          <cell r="B1015">
            <v>2583</v>
          </cell>
          <cell r="C1015" t="str">
            <v xml:space="preserve">HP0.9-20P </v>
          </cell>
        </row>
        <row r="1016">
          <cell r="B1016">
            <v>2583.1</v>
          </cell>
          <cell r="C1016" t="str">
            <v xml:space="preserve">HP0.9-20P(ｺ) </v>
          </cell>
        </row>
        <row r="1017">
          <cell r="B1017">
            <v>2583.1999999999998</v>
          </cell>
          <cell r="C1017" t="str">
            <v xml:space="preserve">HP0.9-20P(ﾗ) </v>
          </cell>
        </row>
        <row r="1018">
          <cell r="B1018">
            <v>2584</v>
          </cell>
          <cell r="C1018" t="str">
            <v xml:space="preserve">HP0.9-30P </v>
          </cell>
        </row>
        <row r="1019">
          <cell r="B1019">
            <v>2584.1</v>
          </cell>
          <cell r="C1019" t="str">
            <v xml:space="preserve">HP0.9-30P(ｺ) </v>
          </cell>
        </row>
        <row r="1020">
          <cell r="B1020">
            <v>2584.1999999999998</v>
          </cell>
          <cell r="C1020" t="str">
            <v xml:space="preserve">HP0.9-30P(ﾗ) </v>
          </cell>
        </row>
        <row r="1021">
          <cell r="B1021">
            <v>2585</v>
          </cell>
          <cell r="C1021" t="str">
            <v xml:space="preserve">HP0.9-50P </v>
          </cell>
        </row>
        <row r="1022">
          <cell r="B1022">
            <v>2585.1</v>
          </cell>
          <cell r="C1022" t="str">
            <v xml:space="preserve">HP0.9-50P(ｺ) </v>
          </cell>
        </row>
        <row r="1023">
          <cell r="B1023">
            <v>2585.1999999999998</v>
          </cell>
          <cell r="C1023" t="str">
            <v xml:space="preserve">HP0.9-50P(ﾗ) </v>
          </cell>
        </row>
        <row r="1024">
          <cell r="B1024">
            <v>2586</v>
          </cell>
          <cell r="C1024" t="str">
            <v xml:space="preserve"> ------</v>
          </cell>
        </row>
        <row r="1025">
          <cell r="B1025">
            <v>2592</v>
          </cell>
          <cell r="C1025" t="str">
            <v xml:space="preserve">HP1.2-2C </v>
          </cell>
        </row>
        <row r="1026">
          <cell r="B1026">
            <v>2592.1</v>
          </cell>
          <cell r="C1026" t="str">
            <v xml:space="preserve">HP1.2-2C(ｺ) </v>
          </cell>
        </row>
        <row r="1027">
          <cell r="B1027">
            <v>2592.1999999999998</v>
          </cell>
          <cell r="C1027" t="str">
            <v xml:space="preserve">HP1.2-2C(ﾗ) </v>
          </cell>
        </row>
        <row r="1028">
          <cell r="B1028">
            <v>2593</v>
          </cell>
          <cell r="C1028" t="str">
            <v xml:space="preserve">HP1.2-3C </v>
          </cell>
        </row>
        <row r="1029">
          <cell r="B1029">
            <v>2593.1</v>
          </cell>
          <cell r="C1029" t="str">
            <v xml:space="preserve">HP1.2-3C(ｺ) </v>
          </cell>
        </row>
        <row r="1030">
          <cell r="B1030">
            <v>2593.1999999999998</v>
          </cell>
          <cell r="C1030" t="str">
            <v xml:space="preserve">HP1.2-3C(ﾗ) </v>
          </cell>
        </row>
        <row r="1031">
          <cell r="B1031">
            <v>2594</v>
          </cell>
          <cell r="C1031" t="str">
            <v xml:space="preserve">HP1.2-4C </v>
          </cell>
        </row>
        <row r="1032">
          <cell r="B1032">
            <v>2594.1</v>
          </cell>
          <cell r="C1032" t="str">
            <v xml:space="preserve">HP1.2-4C(ｺ) </v>
          </cell>
        </row>
        <row r="1033">
          <cell r="B1033">
            <v>2594.1999999999998</v>
          </cell>
          <cell r="C1033" t="str">
            <v xml:space="preserve">HP1.2-4C(ﾗ) </v>
          </cell>
        </row>
        <row r="1034">
          <cell r="B1034">
            <v>2595</v>
          </cell>
          <cell r="C1034" t="str">
            <v xml:space="preserve">HP1.2-5C </v>
          </cell>
        </row>
        <row r="1035">
          <cell r="B1035">
            <v>2595.1</v>
          </cell>
          <cell r="C1035" t="str">
            <v xml:space="preserve">HP1.2-5C(ｺ) </v>
          </cell>
        </row>
        <row r="1036">
          <cell r="B1036">
            <v>2595.1999999999998</v>
          </cell>
          <cell r="C1036" t="str">
            <v xml:space="preserve">HP1.2-5C(ﾗ) </v>
          </cell>
        </row>
        <row r="1037">
          <cell r="B1037">
            <v>2596</v>
          </cell>
          <cell r="C1037" t="str">
            <v xml:space="preserve">HP1.2-6C </v>
          </cell>
        </row>
        <row r="1038">
          <cell r="B1038">
            <v>2596.1</v>
          </cell>
          <cell r="C1038" t="str">
            <v xml:space="preserve">HP1.2-6C(ｺ) </v>
          </cell>
        </row>
        <row r="1039">
          <cell r="B1039">
            <v>2596.1999999999998</v>
          </cell>
          <cell r="C1039" t="str">
            <v xml:space="preserve">HP1.2-6C(ﾗ) </v>
          </cell>
        </row>
        <row r="1040">
          <cell r="B1040">
            <v>2597</v>
          </cell>
          <cell r="C1040" t="str">
            <v xml:space="preserve"> ------</v>
          </cell>
        </row>
        <row r="1041">
          <cell r="B1041">
            <v>2598</v>
          </cell>
          <cell r="C1041" t="str">
            <v xml:space="preserve">HP1.2-3P </v>
          </cell>
        </row>
        <row r="1042">
          <cell r="B1042">
            <v>2598.1</v>
          </cell>
          <cell r="C1042" t="str">
            <v xml:space="preserve">HP1.2-3P(ｺ) </v>
          </cell>
        </row>
        <row r="1043">
          <cell r="B1043">
            <v>2598.1999999999998</v>
          </cell>
          <cell r="C1043" t="str">
            <v xml:space="preserve">HP1.2-3P(ﾗ) </v>
          </cell>
        </row>
        <row r="1044">
          <cell r="B1044">
            <v>2599</v>
          </cell>
          <cell r="C1044" t="str">
            <v xml:space="preserve">HP1.2-5P </v>
          </cell>
        </row>
        <row r="1045">
          <cell r="B1045">
            <v>2599.1</v>
          </cell>
          <cell r="C1045" t="str">
            <v xml:space="preserve">HP1.2-5P(ｺ) </v>
          </cell>
        </row>
        <row r="1046">
          <cell r="B1046">
            <v>2599.1999999999998</v>
          </cell>
          <cell r="C1046" t="str">
            <v xml:space="preserve">HP1.2-5P(ﾗ) </v>
          </cell>
        </row>
        <row r="1047">
          <cell r="B1047">
            <v>2600</v>
          </cell>
          <cell r="C1047" t="str">
            <v xml:space="preserve">HP1.2-7P </v>
          </cell>
        </row>
        <row r="1048">
          <cell r="B1048">
            <v>2600.1</v>
          </cell>
          <cell r="C1048" t="str">
            <v xml:space="preserve">HP1.2-7P(ｺ) </v>
          </cell>
        </row>
        <row r="1049">
          <cell r="B1049">
            <v>2600.1999999999998</v>
          </cell>
          <cell r="C1049" t="str">
            <v xml:space="preserve">HP1.2-7P(ﾗ) </v>
          </cell>
        </row>
        <row r="1050">
          <cell r="B1050">
            <v>2601</v>
          </cell>
          <cell r="C1050" t="str">
            <v xml:space="preserve">HP1.2-10P </v>
          </cell>
        </row>
        <row r="1051">
          <cell r="B1051">
            <v>2601.1</v>
          </cell>
          <cell r="C1051" t="str">
            <v xml:space="preserve">HP1.2-10P(ｺ) </v>
          </cell>
        </row>
        <row r="1052">
          <cell r="B1052">
            <v>2601.1999999999998</v>
          </cell>
          <cell r="C1052" t="str">
            <v xml:space="preserve">HP1.2-10P(ﾗ) </v>
          </cell>
        </row>
        <row r="1053">
          <cell r="B1053">
            <v>2602</v>
          </cell>
          <cell r="C1053" t="str">
            <v xml:space="preserve">HP1.2-15P </v>
          </cell>
        </row>
        <row r="1054">
          <cell r="B1054">
            <v>2602.1</v>
          </cell>
          <cell r="C1054" t="str">
            <v xml:space="preserve">HP1.2-15P(ｺ) </v>
          </cell>
        </row>
        <row r="1055">
          <cell r="B1055">
            <v>2602.1999999999998</v>
          </cell>
          <cell r="C1055" t="str">
            <v xml:space="preserve">HP1.2-15P(ﾗ) </v>
          </cell>
        </row>
        <row r="1056">
          <cell r="B1056">
            <v>2603</v>
          </cell>
          <cell r="C1056" t="str">
            <v xml:space="preserve">HP1.2-20P </v>
          </cell>
        </row>
        <row r="1057">
          <cell r="B1057">
            <v>2603.1</v>
          </cell>
          <cell r="C1057" t="str">
            <v xml:space="preserve">HP1.2-20P(ｺ) </v>
          </cell>
        </row>
        <row r="1058">
          <cell r="B1058">
            <v>2603.1999999999998</v>
          </cell>
          <cell r="C1058" t="str">
            <v xml:space="preserve">HP1.2-20P(ﾗ) </v>
          </cell>
        </row>
        <row r="1059">
          <cell r="B1059">
            <v>2604</v>
          </cell>
          <cell r="C1059" t="str">
            <v xml:space="preserve">HP1.2-30P </v>
          </cell>
        </row>
        <row r="1060">
          <cell r="B1060">
            <v>2604.1</v>
          </cell>
          <cell r="C1060" t="str">
            <v xml:space="preserve">HP1.2-30P(ｺ) </v>
          </cell>
        </row>
        <row r="1061">
          <cell r="B1061">
            <v>2604.1999999999998</v>
          </cell>
          <cell r="C1061" t="str">
            <v xml:space="preserve">HP1.2-30P(ﾗ) </v>
          </cell>
        </row>
        <row r="1062">
          <cell r="B1062">
            <v>2605</v>
          </cell>
          <cell r="C1062" t="str">
            <v xml:space="preserve">HP1.2-50P </v>
          </cell>
        </row>
        <row r="1063">
          <cell r="B1063">
            <v>2605.1</v>
          </cell>
          <cell r="C1063" t="str">
            <v xml:space="preserve">HP1.2-50P(ｺ) </v>
          </cell>
        </row>
        <row r="1064">
          <cell r="B1064">
            <v>2605.1999999999998</v>
          </cell>
          <cell r="C1064" t="str">
            <v xml:space="preserve">HP1.2-50P(ﾗ) </v>
          </cell>
        </row>
        <row r="1065">
          <cell r="B1065">
            <v>2606</v>
          </cell>
          <cell r="C1065" t="str">
            <v xml:space="preserve"> ------</v>
          </cell>
        </row>
        <row r="1066">
          <cell r="B1066">
            <v>2612</v>
          </cell>
          <cell r="C1066" t="str">
            <v xml:space="preserve">HP1.6-2C </v>
          </cell>
        </row>
        <row r="1067">
          <cell r="B1067">
            <v>2612.1</v>
          </cell>
          <cell r="C1067" t="str">
            <v xml:space="preserve">HP1.6-2C(ｺ) </v>
          </cell>
        </row>
        <row r="1068">
          <cell r="B1068">
            <v>2612.1999999999998</v>
          </cell>
          <cell r="C1068" t="str">
            <v xml:space="preserve">HP1.6-2C(ﾗ) </v>
          </cell>
        </row>
        <row r="1069">
          <cell r="B1069">
            <v>2613</v>
          </cell>
          <cell r="C1069" t="str">
            <v xml:space="preserve">HP1.6-3C </v>
          </cell>
        </row>
        <row r="1070">
          <cell r="B1070">
            <v>2613.1</v>
          </cell>
          <cell r="C1070" t="str">
            <v xml:space="preserve">HP1.6-3C(ｺ) </v>
          </cell>
        </row>
        <row r="1071">
          <cell r="B1071">
            <v>2613.1999999999998</v>
          </cell>
          <cell r="C1071" t="str">
            <v xml:space="preserve">HP1.6-3C(ﾗ) </v>
          </cell>
        </row>
        <row r="1072">
          <cell r="B1072">
            <v>2614</v>
          </cell>
          <cell r="C1072" t="str">
            <v xml:space="preserve">HP1.6-4C </v>
          </cell>
        </row>
        <row r="1073">
          <cell r="B1073">
            <v>2614.1</v>
          </cell>
          <cell r="C1073" t="str">
            <v xml:space="preserve">HP1.6-4C(ｺ) </v>
          </cell>
        </row>
        <row r="1074">
          <cell r="B1074">
            <v>2614.1999999999998</v>
          </cell>
          <cell r="C1074" t="str">
            <v xml:space="preserve">HP1.6-4C(ﾗ) </v>
          </cell>
        </row>
        <row r="1075">
          <cell r="B1075">
            <v>2615</v>
          </cell>
          <cell r="C1075" t="str">
            <v xml:space="preserve">HP1.6-5C </v>
          </cell>
        </row>
        <row r="1076">
          <cell r="B1076">
            <v>2615.1</v>
          </cell>
          <cell r="C1076" t="str">
            <v xml:space="preserve">HP1.6-5C(ｺ) </v>
          </cell>
        </row>
        <row r="1077">
          <cell r="B1077">
            <v>2615.1999999999998</v>
          </cell>
          <cell r="C1077" t="str">
            <v xml:space="preserve">HP1.6-5C(ﾗ) </v>
          </cell>
        </row>
        <row r="1078">
          <cell r="B1078">
            <v>2616</v>
          </cell>
          <cell r="C1078" t="str">
            <v xml:space="preserve">HP1.6-6C </v>
          </cell>
        </row>
        <row r="1079">
          <cell r="B1079">
            <v>2616.1</v>
          </cell>
          <cell r="C1079" t="str">
            <v xml:space="preserve">HP1.6-6C(ｺ) </v>
          </cell>
        </row>
        <row r="1080">
          <cell r="B1080">
            <v>2616.1999999999998</v>
          </cell>
          <cell r="C1080" t="str">
            <v xml:space="preserve">HP1.6-6C(ﾗ) </v>
          </cell>
        </row>
        <row r="1081">
          <cell r="B1081">
            <v>2617</v>
          </cell>
          <cell r="C1081" t="str">
            <v xml:space="preserve"> ------</v>
          </cell>
        </row>
        <row r="1082">
          <cell r="B1082">
            <v>2618</v>
          </cell>
          <cell r="C1082" t="str">
            <v xml:space="preserve">HP1.6-3P </v>
          </cell>
        </row>
        <row r="1083">
          <cell r="B1083">
            <v>2618.1</v>
          </cell>
          <cell r="C1083" t="str">
            <v xml:space="preserve">HP1.6-3P(ｺ) </v>
          </cell>
        </row>
        <row r="1084">
          <cell r="B1084">
            <v>2618.1999999999998</v>
          </cell>
          <cell r="C1084" t="str">
            <v xml:space="preserve">HP1.6-3P(ﾗ) </v>
          </cell>
        </row>
        <row r="1085">
          <cell r="B1085">
            <v>2619</v>
          </cell>
          <cell r="C1085" t="str">
            <v xml:space="preserve">HP1.6-5P </v>
          </cell>
        </row>
        <row r="1086">
          <cell r="B1086">
            <v>2619.1</v>
          </cell>
          <cell r="C1086" t="str">
            <v xml:space="preserve">HP1.6-5P(ｺ) </v>
          </cell>
        </row>
        <row r="1087">
          <cell r="B1087">
            <v>2619.1999999999998</v>
          </cell>
          <cell r="C1087" t="str">
            <v xml:space="preserve">HP1.6-5P(ﾗ) </v>
          </cell>
        </row>
        <row r="1088">
          <cell r="B1088">
            <v>2620</v>
          </cell>
          <cell r="C1088" t="str">
            <v xml:space="preserve">HP1.6-7P </v>
          </cell>
        </row>
        <row r="1089">
          <cell r="B1089">
            <v>2620.1</v>
          </cell>
          <cell r="C1089" t="str">
            <v xml:space="preserve">HP1.6-7P(ｺ) </v>
          </cell>
        </row>
        <row r="1090">
          <cell r="B1090">
            <v>2620.1999999999998</v>
          </cell>
          <cell r="C1090" t="str">
            <v xml:space="preserve">HP1.6-7P(ﾗ) </v>
          </cell>
        </row>
        <row r="1091">
          <cell r="B1091">
            <v>2621</v>
          </cell>
          <cell r="C1091" t="str">
            <v xml:space="preserve">HP1.6-10P </v>
          </cell>
        </row>
        <row r="1092">
          <cell r="B1092">
            <v>2621.1</v>
          </cell>
          <cell r="C1092" t="str">
            <v xml:space="preserve">HP1.6-10P(ｺ) </v>
          </cell>
        </row>
        <row r="1093">
          <cell r="B1093">
            <v>2621.1999999999998</v>
          </cell>
          <cell r="C1093" t="str">
            <v xml:space="preserve">HP1.6-10P(ﾗ) </v>
          </cell>
        </row>
        <row r="1094">
          <cell r="B1094">
            <v>2622</v>
          </cell>
          <cell r="C1094" t="str">
            <v xml:space="preserve">HP1.6-15P </v>
          </cell>
        </row>
        <row r="1095">
          <cell r="B1095">
            <v>2622.1</v>
          </cell>
          <cell r="C1095" t="str">
            <v xml:space="preserve">HP1.6-15P(ｺ) </v>
          </cell>
        </row>
        <row r="1096">
          <cell r="B1096">
            <v>2622.2</v>
          </cell>
          <cell r="C1096" t="str">
            <v xml:space="preserve">HP1.6-15P(ﾗ) </v>
          </cell>
        </row>
        <row r="1097">
          <cell r="B1097">
            <v>2623</v>
          </cell>
          <cell r="C1097" t="str">
            <v xml:space="preserve">HP1.6-20P </v>
          </cell>
        </row>
        <row r="1098">
          <cell r="B1098">
            <v>2623.1</v>
          </cell>
          <cell r="C1098" t="str">
            <v xml:space="preserve">HP1.6-20P(ｺ) </v>
          </cell>
        </row>
        <row r="1099">
          <cell r="B1099">
            <v>2623.2</v>
          </cell>
          <cell r="C1099" t="str">
            <v xml:space="preserve">HP1.6-20P(ﾗ) </v>
          </cell>
        </row>
        <row r="1100">
          <cell r="B1100">
            <v>2624</v>
          </cell>
          <cell r="C1100" t="str">
            <v xml:space="preserve">HP1.6-30P </v>
          </cell>
        </row>
        <row r="1101">
          <cell r="B1101">
            <v>2624.1</v>
          </cell>
          <cell r="C1101" t="str">
            <v xml:space="preserve">HP1.6-30P(ｺ) </v>
          </cell>
        </row>
        <row r="1102">
          <cell r="B1102">
            <v>2624.2</v>
          </cell>
          <cell r="C1102" t="str">
            <v xml:space="preserve">HP1.6-30P(ﾗ) </v>
          </cell>
        </row>
        <row r="1103">
          <cell r="B1103">
            <v>2625</v>
          </cell>
          <cell r="C1103" t="str">
            <v xml:space="preserve">HP1.6-50P </v>
          </cell>
        </row>
        <row r="1104">
          <cell r="B1104">
            <v>2625.1</v>
          </cell>
          <cell r="C1104" t="str">
            <v xml:space="preserve">HP1.6-50P(ｺ) </v>
          </cell>
        </row>
        <row r="1105">
          <cell r="B1105">
            <v>2625.2</v>
          </cell>
          <cell r="C1105" t="str">
            <v xml:space="preserve">HP1.6-50P(ﾗ) </v>
          </cell>
        </row>
        <row r="1106">
          <cell r="B1106">
            <v>2626</v>
          </cell>
          <cell r="C1106" t="str">
            <v xml:space="preserve"> ------</v>
          </cell>
        </row>
        <row r="1107">
          <cell r="B1107">
            <v>2631</v>
          </cell>
          <cell r="C1107" t="str">
            <v xml:space="preserve">補償導線 TX-G </v>
          </cell>
        </row>
        <row r="1108">
          <cell r="B1108">
            <v>2631.1</v>
          </cell>
          <cell r="C1108" t="str">
            <v xml:space="preserve">補償導線 TX-G(ｺ) </v>
          </cell>
        </row>
        <row r="1109">
          <cell r="B1109">
            <v>2631.2</v>
          </cell>
          <cell r="C1109" t="str">
            <v xml:space="preserve">補償導線 TX-G(ﾗ) </v>
          </cell>
        </row>
        <row r="1110">
          <cell r="B1110">
            <v>2632</v>
          </cell>
          <cell r="C1110" t="str">
            <v xml:space="preserve"> ------</v>
          </cell>
        </row>
        <row r="1111">
          <cell r="B1111">
            <v>2633</v>
          </cell>
          <cell r="C1111" t="str">
            <v xml:space="preserve">補償導線 KX-G </v>
          </cell>
        </row>
        <row r="1112">
          <cell r="B1112">
            <v>2633.1</v>
          </cell>
          <cell r="C1112" t="str">
            <v xml:space="preserve">補償導線 KX-G(ｺ) </v>
          </cell>
        </row>
        <row r="1113">
          <cell r="B1113">
            <v>2633.2</v>
          </cell>
          <cell r="C1113" t="str">
            <v xml:space="preserve">補償導線 KX-G(ﾗ) </v>
          </cell>
        </row>
        <row r="1114">
          <cell r="B1114">
            <v>2634</v>
          </cell>
          <cell r="C1114" t="str">
            <v xml:space="preserve">補償導線 RX-G </v>
          </cell>
        </row>
        <row r="1115">
          <cell r="B1115">
            <v>2634.1</v>
          </cell>
          <cell r="C1115" t="str">
            <v xml:space="preserve">補償導線 RX-G(ｺ) </v>
          </cell>
        </row>
        <row r="1116">
          <cell r="B1116">
            <v>2634.2</v>
          </cell>
          <cell r="C1116" t="str">
            <v xml:space="preserve">補償導線 RX-G(ﾗ) </v>
          </cell>
        </row>
        <row r="1117">
          <cell r="B1117">
            <v>2635</v>
          </cell>
          <cell r="C1117" t="str">
            <v xml:space="preserve">補償導線 JX-G </v>
          </cell>
        </row>
        <row r="1118">
          <cell r="B1118">
            <v>2635.1</v>
          </cell>
          <cell r="C1118" t="str">
            <v xml:space="preserve">補償導線 JX-G(ｺ) </v>
          </cell>
        </row>
        <row r="1119">
          <cell r="B1119">
            <v>2635.2</v>
          </cell>
          <cell r="C1119" t="str">
            <v xml:space="preserve">補償導線 JX-G(ﾗ) </v>
          </cell>
        </row>
        <row r="1120">
          <cell r="B1120">
            <v>2636</v>
          </cell>
          <cell r="C1120" t="str">
            <v xml:space="preserve"> ------</v>
          </cell>
        </row>
        <row r="1121">
          <cell r="B1121">
            <v>2646</v>
          </cell>
          <cell r="C1121" t="str">
            <v xml:space="preserve">ECX 3C-2V </v>
          </cell>
        </row>
        <row r="1122">
          <cell r="B1122">
            <v>2646.1</v>
          </cell>
          <cell r="C1122" t="str">
            <v xml:space="preserve">ECX 3C-2V(ｺ) </v>
          </cell>
        </row>
        <row r="1123">
          <cell r="B1123">
            <v>2646.2</v>
          </cell>
          <cell r="C1123" t="str">
            <v xml:space="preserve">ECX 3C-2V(ﾗ) </v>
          </cell>
        </row>
        <row r="1124">
          <cell r="B1124">
            <v>2647</v>
          </cell>
          <cell r="C1124" t="str">
            <v xml:space="preserve">ECX 5C-2V </v>
          </cell>
        </row>
        <row r="1125">
          <cell r="B1125">
            <v>2647.1</v>
          </cell>
          <cell r="C1125" t="str">
            <v xml:space="preserve">ECX 5C-2V(ｺ) </v>
          </cell>
        </row>
        <row r="1126">
          <cell r="B1126">
            <v>2647.2</v>
          </cell>
          <cell r="C1126" t="str">
            <v xml:space="preserve">ECX 5C-2V(ﾗ) </v>
          </cell>
        </row>
        <row r="1127">
          <cell r="B1127">
            <v>2648</v>
          </cell>
          <cell r="C1127" t="str">
            <v xml:space="preserve">ECX 7C-2V </v>
          </cell>
        </row>
        <row r="1128">
          <cell r="B1128">
            <v>2648.1</v>
          </cell>
          <cell r="C1128" t="str">
            <v xml:space="preserve">ECX 7C-2V(ｺ) </v>
          </cell>
        </row>
        <row r="1129">
          <cell r="B1129">
            <v>2648.2</v>
          </cell>
          <cell r="C1129" t="str">
            <v xml:space="preserve">ECX 7C-2V(ﾗ) </v>
          </cell>
        </row>
        <row r="1130">
          <cell r="B1130">
            <v>2649</v>
          </cell>
          <cell r="C1130" t="str">
            <v xml:space="preserve"> ------</v>
          </cell>
        </row>
        <row r="1131">
          <cell r="B1131">
            <v>2651</v>
          </cell>
          <cell r="C1131" t="str">
            <v xml:space="preserve">EOX5D-2V </v>
          </cell>
        </row>
        <row r="1132">
          <cell r="B1132">
            <v>2651.1</v>
          </cell>
          <cell r="C1132" t="str">
            <v xml:space="preserve">EOX5D-2V(ｺ) </v>
          </cell>
        </row>
        <row r="1133">
          <cell r="B1133">
            <v>2651.2</v>
          </cell>
          <cell r="C1133" t="str">
            <v xml:space="preserve">EOX5D-2V(ﾗ) </v>
          </cell>
        </row>
        <row r="1134">
          <cell r="B1134">
            <v>2652</v>
          </cell>
          <cell r="C1134" t="str">
            <v xml:space="preserve"> ------</v>
          </cell>
        </row>
        <row r="1135">
          <cell r="B1135">
            <v>2653</v>
          </cell>
          <cell r="C1135" t="str">
            <v xml:space="preserve"> ------</v>
          </cell>
        </row>
        <row r="1136">
          <cell r="B1136">
            <v>2654</v>
          </cell>
          <cell r="C1136" t="str">
            <v xml:space="preserve">YECX </v>
          </cell>
        </row>
        <row r="1137">
          <cell r="B1137">
            <v>2654.1</v>
          </cell>
          <cell r="C1137" t="str">
            <v xml:space="preserve">YECX(ｺ) </v>
          </cell>
        </row>
        <row r="1138">
          <cell r="B1138">
            <v>2654.2</v>
          </cell>
          <cell r="C1138" t="str">
            <v xml:space="preserve">YECX(ﾗ) </v>
          </cell>
        </row>
        <row r="1139">
          <cell r="B1139">
            <v>2655</v>
          </cell>
          <cell r="C1139" t="str">
            <v xml:space="preserve"> ------</v>
          </cell>
        </row>
        <row r="1140">
          <cell r="B1140">
            <v>2660</v>
          </cell>
          <cell r="C1140" t="str">
            <v xml:space="preserve">lVP1.2-2C </v>
          </cell>
        </row>
        <row r="1141">
          <cell r="B1141">
            <v>2660.1</v>
          </cell>
          <cell r="C1141" t="str">
            <v xml:space="preserve">lVP1.2-2C(ｺ) </v>
          </cell>
        </row>
        <row r="1142">
          <cell r="B1142">
            <v>2660.2</v>
          </cell>
          <cell r="C1142" t="str">
            <v xml:space="preserve">lVP1.2-2C(ﾗ) </v>
          </cell>
        </row>
        <row r="1143">
          <cell r="B1143">
            <v>2661</v>
          </cell>
          <cell r="C1143" t="str">
            <v xml:space="preserve">lVP1.2-3C </v>
          </cell>
        </row>
        <row r="1144">
          <cell r="B1144">
            <v>2661.1</v>
          </cell>
          <cell r="C1144" t="str">
            <v xml:space="preserve">lVP1.2-3C(ｺ) </v>
          </cell>
        </row>
        <row r="1145">
          <cell r="B1145">
            <v>2661.2</v>
          </cell>
          <cell r="C1145" t="str">
            <v xml:space="preserve">lVP1.2-3C(ﾗ) </v>
          </cell>
        </row>
        <row r="1146">
          <cell r="B1146">
            <v>2662</v>
          </cell>
          <cell r="C1146" t="str">
            <v xml:space="preserve">IVP1.6-2C </v>
          </cell>
        </row>
        <row r="1147">
          <cell r="B1147">
            <v>2662.1</v>
          </cell>
          <cell r="C1147" t="str">
            <v xml:space="preserve">lVP1.6-2C(ｺ) </v>
          </cell>
        </row>
        <row r="1148">
          <cell r="B1148">
            <v>2662.2</v>
          </cell>
          <cell r="C1148" t="str">
            <v xml:space="preserve">lVP1.6-2C(ﾗ) </v>
          </cell>
        </row>
        <row r="1149">
          <cell r="B1149">
            <v>2663</v>
          </cell>
          <cell r="C1149" t="str">
            <v xml:space="preserve"> ------</v>
          </cell>
        </row>
        <row r="1150">
          <cell r="B1150">
            <v>2676</v>
          </cell>
          <cell r="C1150" t="str">
            <v xml:space="preserve">CEE2ﾛ-2C </v>
          </cell>
        </row>
        <row r="1151">
          <cell r="B1151">
            <v>2676.1</v>
          </cell>
          <cell r="C1151" t="str">
            <v xml:space="preserve">CEE2ﾛ-2C(ｺ) </v>
          </cell>
        </row>
        <row r="1152">
          <cell r="B1152">
            <v>2676.2</v>
          </cell>
          <cell r="C1152" t="str">
            <v xml:space="preserve">CEE2ﾛ-2C(ﾗ) </v>
          </cell>
        </row>
        <row r="1153">
          <cell r="B1153">
            <v>2677</v>
          </cell>
          <cell r="C1153" t="str">
            <v xml:space="preserve"> ------</v>
          </cell>
        </row>
        <row r="1154">
          <cell r="B1154">
            <v>2678</v>
          </cell>
          <cell r="C1154" t="str">
            <v xml:space="preserve">CEES2ﾛ-2C </v>
          </cell>
        </row>
        <row r="1155">
          <cell r="B1155">
            <v>2678.1</v>
          </cell>
          <cell r="C1155" t="str">
            <v xml:space="preserve">CEES2ﾛ-2C(ｺ) </v>
          </cell>
        </row>
        <row r="1156">
          <cell r="B1156">
            <v>2678.2</v>
          </cell>
          <cell r="C1156" t="str">
            <v xml:space="preserve">CEES2ﾛ-2C(ﾗ) </v>
          </cell>
        </row>
        <row r="1157">
          <cell r="B1157">
            <v>2679</v>
          </cell>
          <cell r="C1157" t="str">
            <v xml:space="preserve"> ------</v>
          </cell>
        </row>
        <row r="1158">
          <cell r="B1158">
            <v>2681</v>
          </cell>
          <cell r="C1158" t="str">
            <v xml:space="preserve">電極帯 </v>
          </cell>
        </row>
        <row r="1159">
          <cell r="B1159">
            <v>2682</v>
          </cell>
          <cell r="C1159" t="str">
            <v xml:space="preserve"> ------</v>
          </cell>
        </row>
        <row r="1160">
          <cell r="B1160">
            <v>2685</v>
          </cell>
          <cell r="C1160" t="str">
            <v xml:space="preserve">専用ｹｰﾌﾞﾙ </v>
          </cell>
        </row>
        <row r="1161">
          <cell r="B1161">
            <v>2685.1</v>
          </cell>
          <cell r="C1161" t="str">
            <v xml:space="preserve">専用ｹｰﾌﾞﾙ(ｺ) </v>
          </cell>
        </row>
        <row r="1162">
          <cell r="B1162">
            <v>2685.2</v>
          </cell>
          <cell r="C1162" t="str">
            <v xml:space="preserve">専用ｹｰﾌﾞﾙ(ﾗ) </v>
          </cell>
        </row>
        <row r="1163">
          <cell r="B1163">
            <v>2686</v>
          </cell>
          <cell r="C1163" t="str">
            <v xml:space="preserve">RS232C </v>
          </cell>
        </row>
        <row r="1164">
          <cell r="B1164">
            <v>2686.1</v>
          </cell>
          <cell r="C1164" t="str">
            <v xml:space="preserve">RS232C(ｺ) </v>
          </cell>
        </row>
        <row r="1165">
          <cell r="B1165">
            <v>2686.2</v>
          </cell>
          <cell r="C1165" t="str">
            <v xml:space="preserve">RS232C(ﾗ) </v>
          </cell>
        </row>
        <row r="1166">
          <cell r="B1166">
            <v>2687</v>
          </cell>
          <cell r="C1166" t="str">
            <v xml:space="preserve">付属ｹｰﾌﾞﾙ </v>
          </cell>
        </row>
        <row r="1167">
          <cell r="B1167">
            <v>2687.1</v>
          </cell>
          <cell r="C1167" t="str">
            <v xml:space="preserve">付属ｹｰﾌﾞﾙ(ｺ) </v>
          </cell>
        </row>
        <row r="1168">
          <cell r="B1168">
            <v>2687.2</v>
          </cell>
          <cell r="C1168" t="str">
            <v xml:space="preserve">付属ｹｰﾌﾞﾙ(ﾗ) </v>
          </cell>
        </row>
        <row r="1169">
          <cell r="B1169">
            <v>2688</v>
          </cell>
          <cell r="C1169" t="str">
            <v xml:space="preserve"> ------</v>
          </cell>
        </row>
        <row r="1170">
          <cell r="B1170">
            <v>2700</v>
          </cell>
          <cell r="C1170" t="str">
            <v xml:space="preserve">CPEV-FR0.9-1P </v>
          </cell>
        </row>
        <row r="1171">
          <cell r="B1171">
            <v>2700.1</v>
          </cell>
          <cell r="C1171" t="str">
            <v xml:space="preserve">CPEV-FR0.9-1P(ｺ) </v>
          </cell>
        </row>
        <row r="1172">
          <cell r="B1172">
            <v>2700.2</v>
          </cell>
          <cell r="C1172" t="str">
            <v xml:space="preserve">CPEV-FR0.9-1P(ﾗ) </v>
          </cell>
        </row>
        <row r="1173">
          <cell r="B1173">
            <v>2701</v>
          </cell>
          <cell r="C1173" t="str">
            <v xml:space="preserve">CPEV-FR0.9-2P </v>
          </cell>
        </row>
        <row r="1174">
          <cell r="B1174">
            <v>2701.1</v>
          </cell>
          <cell r="C1174" t="str">
            <v xml:space="preserve">CPEV-FR0.9-2P(ｺ) </v>
          </cell>
        </row>
        <row r="1175">
          <cell r="B1175">
            <v>2701.2</v>
          </cell>
          <cell r="C1175" t="str">
            <v xml:space="preserve">CPEV-FR0.9-2P(ﾗ) </v>
          </cell>
        </row>
        <row r="1176">
          <cell r="B1176">
            <v>2702</v>
          </cell>
          <cell r="C1176" t="str">
            <v xml:space="preserve">CPEV-FR0.9-3P </v>
          </cell>
        </row>
        <row r="1177">
          <cell r="B1177">
            <v>2702.1</v>
          </cell>
          <cell r="C1177" t="str">
            <v xml:space="preserve">CPEV-FR0.9-3P(ｺ) </v>
          </cell>
        </row>
        <row r="1178">
          <cell r="B1178">
            <v>2702.2</v>
          </cell>
          <cell r="C1178" t="str">
            <v xml:space="preserve">CPEV-FR0.9-3P(ﾗ) </v>
          </cell>
        </row>
        <row r="1179">
          <cell r="B1179">
            <v>2703</v>
          </cell>
          <cell r="C1179" t="str">
            <v xml:space="preserve">CPEV-FR0.9-5P </v>
          </cell>
        </row>
        <row r="1180">
          <cell r="B1180">
            <v>2703.1</v>
          </cell>
          <cell r="C1180" t="str">
            <v xml:space="preserve">CPEV-FR0.9-5P(ｺ) </v>
          </cell>
        </row>
        <row r="1181">
          <cell r="B1181">
            <v>2703.2</v>
          </cell>
          <cell r="C1181" t="str">
            <v xml:space="preserve">CPEV-FR0.9-5P(ﾗ) </v>
          </cell>
        </row>
        <row r="1182">
          <cell r="B1182">
            <v>2704</v>
          </cell>
          <cell r="C1182" t="str">
            <v xml:space="preserve">CPEV-FR0.9-7P </v>
          </cell>
        </row>
        <row r="1183">
          <cell r="B1183">
            <v>2704.1</v>
          </cell>
          <cell r="C1183" t="str">
            <v xml:space="preserve">CPEV-FR0.9-7P(ｺ) </v>
          </cell>
        </row>
        <row r="1184">
          <cell r="B1184">
            <v>2704.2</v>
          </cell>
          <cell r="C1184" t="str">
            <v xml:space="preserve">CPEV-FR0.9-7P(ﾗ) </v>
          </cell>
        </row>
        <row r="1185">
          <cell r="B1185">
            <v>2705</v>
          </cell>
          <cell r="C1185" t="str">
            <v xml:space="preserve">CPEV-FR0.9-10P </v>
          </cell>
        </row>
        <row r="1186">
          <cell r="B1186">
            <v>2705.1</v>
          </cell>
          <cell r="C1186" t="str">
            <v xml:space="preserve">CPEV-FR0.9-10P(ｺ) </v>
          </cell>
        </row>
        <row r="1187">
          <cell r="B1187">
            <v>2705.2</v>
          </cell>
          <cell r="C1187" t="str">
            <v xml:space="preserve">CPEV-FR0.9-10P(ﾗ) </v>
          </cell>
        </row>
        <row r="1188">
          <cell r="B1188">
            <v>2706</v>
          </cell>
          <cell r="C1188" t="str">
            <v xml:space="preserve">CPEV-FR0.9-15P </v>
          </cell>
        </row>
        <row r="1189">
          <cell r="B1189">
            <v>2706.1</v>
          </cell>
          <cell r="C1189" t="str">
            <v xml:space="preserve">CPEV-FR0.9-15P(ｺ) </v>
          </cell>
        </row>
        <row r="1190">
          <cell r="B1190">
            <v>2706.2</v>
          </cell>
          <cell r="C1190" t="str">
            <v xml:space="preserve">CPEV-FR0.9-15P(ﾗ) </v>
          </cell>
        </row>
        <row r="1191">
          <cell r="B1191">
            <v>2707</v>
          </cell>
          <cell r="C1191" t="str">
            <v>CPEV-FR0.9-20P</v>
          </cell>
        </row>
        <row r="1192">
          <cell r="B1192">
            <v>2707.1</v>
          </cell>
          <cell r="C1192" t="str">
            <v xml:space="preserve">CPEV-FR0.9-20P(ｺ) </v>
          </cell>
        </row>
        <row r="1193">
          <cell r="B1193">
            <v>2707.2</v>
          </cell>
          <cell r="C1193" t="str">
            <v xml:space="preserve">CPEV-FR0.9-20P(ﾗ) </v>
          </cell>
        </row>
        <row r="1194">
          <cell r="B1194">
            <v>2708</v>
          </cell>
          <cell r="C1194" t="str">
            <v xml:space="preserve">CPEV-FR0.9-30P </v>
          </cell>
        </row>
        <row r="1195">
          <cell r="B1195">
            <v>2708.1</v>
          </cell>
          <cell r="C1195" t="str">
            <v xml:space="preserve">CPEV-FR0.9-30P(ｺ) </v>
          </cell>
        </row>
        <row r="1196">
          <cell r="B1196">
            <v>2708.2</v>
          </cell>
          <cell r="C1196" t="str">
            <v xml:space="preserve">CPEV-FR0.9-30P(ﾗ) </v>
          </cell>
        </row>
        <row r="1197">
          <cell r="B1197">
            <v>2709</v>
          </cell>
          <cell r="C1197" t="str">
            <v xml:space="preserve">CPEV-FR0.9-50P </v>
          </cell>
        </row>
        <row r="1198">
          <cell r="B1198">
            <v>2709.1</v>
          </cell>
          <cell r="C1198" t="str">
            <v xml:space="preserve">CPEV-FR0.9-50P(ｺ) </v>
          </cell>
        </row>
        <row r="1199">
          <cell r="B1199">
            <v>2709.2</v>
          </cell>
          <cell r="C1199" t="str">
            <v xml:space="preserve">CPEV-FR0.9-50P(ﾗ) </v>
          </cell>
        </row>
        <row r="1200">
          <cell r="B1200">
            <v>2710</v>
          </cell>
          <cell r="C1200" t="str">
            <v xml:space="preserve">CPEV-FR0.9-100P </v>
          </cell>
        </row>
        <row r="1201">
          <cell r="B1201">
            <v>2710.1</v>
          </cell>
          <cell r="C1201" t="str">
            <v xml:space="preserve">CPEV-FR0.9-100P(ｺ) </v>
          </cell>
        </row>
        <row r="1202">
          <cell r="B1202">
            <v>2710.2</v>
          </cell>
          <cell r="C1202" t="str">
            <v xml:space="preserve">CPEV-FR0.9-100P(ﾗ) </v>
          </cell>
        </row>
        <row r="1203">
          <cell r="B1203">
            <v>2711</v>
          </cell>
          <cell r="C1203" t="str">
            <v xml:space="preserve"> ------</v>
          </cell>
        </row>
        <row r="1204">
          <cell r="B1204">
            <v>2721</v>
          </cell>
          <cell r="C1204" t="str">
            <v xml:space="preserve">CPEV0.65-1P </v>
          </cell>
        </row>
        <row r="1205">
          <cell r="B1205">
            <v>2721.1</v>
          </cell>
          <cell r="C1205" t="str">
            <v xml:space="preserve">CPEV0.65-1P(ｺ) </v>
          </cell>
        </row>
        <row r="1206">
          <cell r="B1206">
            <v>2721.2</v>
          </cell>
          <cell r="C1206" t="str">
            <v xml:space="preserve">CPEV0.65-1P(ﾗ) </v>
          </cell>
        </row>
        <row r="1207">
          <cell r="B1207">
            <v>2722</v>
          </cell>
          <cell r="C1207" t="str">
            <v xml:space="preserve">CPEV0.65-2P </v>
          </cell>
        </row>
        <row r="1208">
          <cell r="B1208">
            <v>2722.1</v>
          </cell>
          <cell r="C1208" t="str">
            <v xml:space="preserve">CPEV0.65-2P(ｺ) </v>
          </cell>
        </row>
        <row r="1209">
          <cell r="B1209">
            <v>2722.2</v>
          </cell>
          <cell r="C1209" t="str">
            <v xml:space="preserve">CPEV0.65-2P(ﾗ) </v>
          </cell>
        </row>
        <row r="1210">
          <cell r="B1210">
            <v>2723</v>
          </cell>
          <cell r="C1210" t="str">
            <v xml:space="preserve">CPEV0.65-3P </v>
          </cell>
        </row>
        <row r="1211">
          <cell r="B1211">
            <v>2723.1</v>
          </cell>
          <cell r="C1211" t="str">
            <v xml:space="preserve">CPEV0.65-3P(ｺ) </v>
          </cell>
        </row>
        <row r="1212">
          <cell r="B1212">
            <v>2723.2</v>
          </cell>
          <cell r="C1212" t="str">
            <v xml:space="preserve">CPEV0.65-3P(ﾗ) </v>
          </cell>
        </row>
        <row r="1213">
          <cell r="B1213">
            <v>2724</v>
          </cell>
          <cell r="C1213" t="str">
            <v xml:space="preserve">CPEV0.65-5P </v>
          </cell>
        </row>
        <row r="1214">
          <cell r="B1214">
            <v>2724.1</v>
          </cell>
          <cell r="C1214" t="str">
            <v xml:space="preserve">CPEV0.65-5P(ｺ) </v>
          </cell>
        </row>
        <row r="1215">
          <cell r="B1215">
            <v>2724.2</v>
          </cell>
          <cell r="C1215" t="str">
            <v xml:space="preserve">CPEV0.65-5P(ﾗ) </v>
          </cell>
        </row>
        <row r="1216">
          <cell r="B1216">
            <v>2725</v>
          </cell>
          <cell r="C1216" t="str">
            <v xml:space="preserve">CPEV0.65-7P </v>
          </cell>
        </row>
        <row r="1217">
          <cell r="B1217">
            <v>2725.1</v>
          </cell>
          <cell r="C1217" t="str">
            <v xml:space="preserve">CPEV0.65-7P(ｺ) </v>
          </cell>
        </row>
        <row r="1218">
          <cell r="B1218">
            <v>2725.2</v>
          </cell>
          <cell r="C1218" t="str">
            <v xml:space="preserve">CPEV0.65-7P(ﾗ) </v>
          </cell>
        </row>
        <row r="1219">
          <cell r="B1219">
            <v>2726</v>
          </cell>
          <cell r="C1219" t="str">
            <v xml:space="preserve">CPEV0.65-10P </v>
          </cell>
        </row>
        <row r="1220">
          <cell r="B1220">
            <v>2726.1</v>
          </cell>
          <cell r="C1220" t="str">
            <v xml:space="preserve">CPEV0.65-10P(ｺ) </v>
          </cell>
        </row>
        <row r="1221">
          <cell r="B1221">
            <v>2726.2</v>
          </cell>
          <cell r="C1221" t="str">
            <v xml:space="preserve">CPEV0.65-10P(ﾗ) </v>
          </cell>
        </row>
        <row r="1222">
          <cell r="B1222">
            <v>2727</v>
          </cell>
          <cell r="C1222" t="str">
            <v xml:space="preserve">CPEV0.65-15P </v>
          </cell>
        </row>
        <row r="1223">
          <cell r="B1223">
            <v>2727.1</v>
          </cell>
          <cell r="C1223" t="str">
            <v xml:space="preserve">CPEV0.65-15P(ｺ) </v>
          </cell>
        </row>
        <row r="1224">
          <cell r="B1224">
            <v>2727.2</v>
          </cell>
          <cell r="C1224" t="str">
            <v xml:space="preserve">CPEV0.65-15P(ﾗ) </v>
          </cell>
        </row>
        <row r="1225">
          <cell r="B1225">
            <v>2728</v>
          </cell>
          <cell r="C1225" t="str">
            <v xml:space="preserve">CPEV0.65-20P </v>
          </cell>
        </row>
        <row r="1226">
          <cell r="B1226">
            <v>2728.1</v>
          </cell>
          <cell r="C1226" t="str">
            <v xml:space="preserve">CPEV0.65-20P(ｺ) </v>
          </cell>
        </row>
        <row r="1227">
          <cell r="B1227">
            <v>2728.2</v>
          </cell>
          <cell r="C1227" t="str">
            <v xml:space="preserve">CPEV0.65-20P(ﾗ) </v>
          </cell>
        </row>
        <row r="1228">
          <cell r="B1228">
            <v>2729</v>
          </cell>
          <cell r="C1228" t="str">
            <v xml:space="preserve">CPEV0.65-30P </v>
          </cell>
        </row>
        <row r="1229">
          <cell r="B1229">
            <v>2729.1</v>
          </cell>
          <cell r="C1229" t="str">
            <v xml:space="preserve">CPEV0.65-30P(ｺ) </v>
          </cell>
        </row>
        <row r="1230">
          <cell r="B1230">
            <v>2729.2</v>
          </cell>
          <cell r="C1230" t="str">
            <v xml:space="preserve">CPEV0.65-30P(ﾗ) </v>
          </cell>
        </row>
        <row r="1231">
          <cell r="B1231">
            <v>2730</v>
          </cell>
          <cell r="C1231" t="str">
            <v xml:space="preserve">CPEV0.65-50P </v>
          </cell>
        </row>
        <row r="1232">
          <cell r="B1232">
            <v>2730.1</v>
          </cell>
          <cell r="C1232" t="str">
            <v xml:space="preserve">CPEV0.65-50P(ｺ) </v>
          </cell>
        </row>
        <row r="1233">
          <cell r="B1233">
            <v>2730.2</v>
          </cell>
          <cell r="C1233" t="str">
            <v xml:space="preserve">CPEV0.65-50P(ﾗ) </v>
          </cell>
        </row>
        <row r="1234">
          <cell r="B1234">
            <v>2731</v>
          </cell>
          <cell r="C1234" t="str">
            <v xml:space="preserve">CPEV0.65-100P </v>
          </cell>
        </row>
        <row r="1235">
          <cell r="B1235">
            <v>2731.1</v>
          </cell>
          <cell r="C1235" t="str">
            <v xml:space="preserve">CPEV0.65-100P(ｺ) </v>
          </cell>
        </row>
        <row r="1236">
          <cell r="B1236">
            <v>2731.2</v>
          </cell>
          <cell r="C1236" t="str">
            <v xml:space="preserve">CPEV0.65-100P(ﾗ) </v>
          </cell>
        </row>
        <row r="1237">
          <cell r="B1237">
            <v>2732</v>
          </cell>
          <cell r="C1237" t="str">
            <v xml:space="preserve">CPEVS0.65-1P </v>
          </cell>
        </row>
        <row r="1238">
          <cell r="B1238">
            <v>2732.1</v>
          </cell>
          <cell r="C1238" t="str">
            <v xml:space="preserve">CPEVS0.65-1P(ｺ) </v>
          </cell>
        </row>
        <row r="1239">
          <cell r="B1239">
            <v>2732.2</v>
          </cell>
          <cell r="C1239" t="str">
            <v xml:space="preserve">CPEVS0.65-1P(ﾗ) </v>
          </cell>
        </row>
        <row r="1240">
          <cell r="B1240">
            <v>2733</v>
          </cell>
          <cell r="C1240" t="str">
            <v xml:space="preserve">CPEVS0.65-2P </v>
          </cell>
        </row>
        <row r="1241">
          <cell r="B1241">
            <v>2733.1</v>
          </cell>
          <cell r="C1241" t="str">
            <v xml:space="preserve">CPEVS0.65-2P(ｺ) </v>
          </cell>
        </row>
        <row r="1242">
          <cell r="B1242">
            <v>2733.2</v>
          </cell>
          <cell r="C1242" t="str">
            <v xml:space="preserve">CPEVS0.65-2P(ﾗ) </v>
          </cell>
        </row>
        <row r="1243">
          <cell r="B1243">
            <v>2734</v>
          </cell>
          <cell r="C1243" t="str">
            <v xml:space="preserve">CPEVS0.65-3P </v>
          </cell>
        </row>
        <row r="1244">
          <cell r="B1244">
            <v>2734.1</v>
          </cell>
          <cell r="C1244" t="str">
            <v xml:space="preserve">CPEVS0.65-3P(ｺ) </v>
          </cell>
        </row>
        <row r="1245">
          <cell r="B1245">
            <v>2734.2</v>
          </cell>
          <cell r="C1245" t="str">
            <v xml:space="preserve">CPEVS0.65-3P(ﾗ) </v>
          </cell>
        </row>
        <row r="1246">
          <cell r="B1246">
            <v>2735</v>
          </cell>
          <cell r="C1246" t="str">
            <v xml:space="preserve">CPEVS0.65-5P </v>
          </cell>
        </row>
        <row r="1247">
          <cell r="B1247">
            <v>2735.1</v>
          </cell>
          <cell r="C1247" t="str">
            <v xml:space="preserve">CPEVS0.65-5P(ｺ) </v>
          </cell>
        </row>
        <row r="1248">
          <cell r="B1248">
            <v>2735.2</v>
          </cell>
          <cell r="C1248" t="str">
            <v xml:space="preserve">CPEVS0.65-5P(ﾗ) </v>
          </cell>
        </row>
        <row r="1249">
          <cell r="B1249">
            <v>2736</v>
          </cell>
          <cell r="C1249" t="str">
            <v xml:space="preserve">CPEVS0.65-7P </v>
          </cell>
        </row>
        <row r="1250">
          <cell r="B1250">
            <v>2736.1</v>
          </cell>
          <cell r="C1250" t="str">
            <v xml:space="preserve">CPEVS0.65-7P(ｺ) </v>
          </cell>
        </row>
        <row r="1251">
          <cell r="B1251">
            <v>2736.2</v>
          </cell>
          <cell r="C1251" t="str">
            <v xml:space="preserve">CPEVS0.65-7P(ﾗ) </v>
          </cell>
        </row>
        <row r="1252">
          <cell r="B1252">
            <v>2737</v>
          </cell>
          <cell r="C1252" t="str">
            <v>CPEVS0.65-10P</v>
          </cell>
        </row>
        <row r="1253">
          <cell r="B1253">
            <v>2737.1</v>
          </cell>
          <cell r="C1253" t="str">
            <v xml:space="preserve">CPEVS0.65-10P(ｺ) </v>
          </cell>
        </row>
        <row r="1254">
          <cell r="B1254">
            <v>2737.2</v>
          </cell>
          <cell r="C1254" t="str">
            <v xml:space="preserve">CPEVS0.65-10P(ﾗ) </v>
          </cell>
        </row>
        <row r="1255">
          <cell r="B1255">
            <v>2738</v>
          </cell>
          <cell r="C1255" t="str">
            <v xml:space="preserve">CPEVS0.65-15P </v>
          </cell>
        </row>
        <row r="1256">
          <cell r="B1256">
            <v>2738.1</v>
          </cell>
          <cell r="C1256" t="str">
            <v xml:space="preserve">CPEVS0.65-15P(ｺ) </v>
          </cell>
        </row>
        <row r="1257">
          <cell r="B1257">
            <v>2738.2</v>
          </cell>
          <cell r="C1257" t="str">
            <v xml:space="preserve">CPEVS0.65-15P(ﾗ) </v>
          </cell>
        </row>
        <row r="1258">
          <cell r="B1258">
            <v>2739</v>
          </cell>
          <cell r="C1258" t="str">
            <v xml:space="preserve">CPEVS0.65-20P </v>
          </cell>
        </row>
        <row r="1259">
          <cell r="B1259">
            <v>2739.1</v>
          </cell>
          <cell r="C1259" t="str">
            <v xml:space="preserve">CPEVS0.65-20P(ｺ) </v>
          </cell>
        </row>
        <row r="1260">
          <cell r="B1260">
            <v>2739.2</v>
          </cell>
          <cell r="C1260" t="str">
            <v xml:space="preserve">CPEVS0.65-20P(ﾗ) </v>
          </cell>
        </row>
        <row r="1261">
          <cell r="B1261">
            <v>2740</v>
          </cell>
          <cell r="C1261" t="str">
            <v xml:space="preserve">CPEVS0.65-30P </v>
          </cell>
        </row>
        <row r="1262">
          <cell r="B1262">
            <v>2740.1</v>
          </cell>
          <cell r="C1262" t="str">
            <v xml:space="preserve">CPEVS0.65-30P(ｺ) </v>
          </cell>
        </row>
        <row r="1263">
          <cell r="B1263">
            <v>2740.2</v>
          </cell>
          <cell r="C1263" t="str">
            <v xml:space="preserve">CPEVS0.65-30P(ﾗ) </v>
          </cell>
        </row>
        <row r="1264">
          <cell r="B1264">
            <v>2741</v>
          </cell>
          <cell r="C1264" t="str">
            <v xml:space="preserve">CPEVS0.65-50P </v>
          </cell>
        </row>
        <row r="1265">
          <cell r="B1265">
            <v>2741.1</v>
          </cell>
          <cell r="C1265" t="str">
            <v xml:space="preserve">CPEVS0.65-50P(ｺ) </v>
          </cell>
        </row>
        <row r="1266">
          <cell r="B1266">
            <v>2741.2</v>
          </cell>
          <cell r="C1266" t="str">
            <v xml:space="preserve">CPEVS0.65-50P(ﾗ) </v>
          </cell>
        </row>
        <row r="1267">
          <cell r="B1267">
            <v>2742</v>
          </cell>
          <cell r="C1267" t="str">
            <v xml:space="preserve">CPEVS0.65-100P </v>
          </cell>
        </row>
        <row r="1268">
          <cell r="B1268">
            <v>2742.1</v>
          </cell>
          <cell r="C1268" t="str">
            <v xml:space="preserve">CPEVS0.65-100P(ｺ) </v>
          </cell>
        </row>
        <row r="1269">
          <cell r="B1269">
            <v>2742.2</v>
          </cell>
          <cell r="C1269" t="str">
            <v xml:space="preserve">CPEVS0.65-100P(ﾗ) </v>
          </cell>
        </row>
        <row r="1270">
          <cell r="B1270">
            <v>2743</v>
          </cell>
          <cell r="C1270" t="str">
            <v xml:space="preserve"> ------</v>
          </cell>
        </row>
        <row r="1271">
          <cell r="B1271">
            <v>2751</v>
          </cell>
          <cell r="C1271" t="str">
            <v xml:space="preserve">CPEV0.9-1P </v>
          </cell>
        </row>
        <row r="1272">
          <cell r="B1272">
            <v>2751.1</v>
          </cell>
          <cell r="C1272" t="str">
            <v xml:space="preserve">CPEV0.9-1P(ｺ) </v>
          </cell>
        </row>
        <row r="1273">
          <cell r="B1273">
            <v>2751.2</v>
          </cell>
          <cell r="C1273" t="str">
            <v xml:space="preserve">CPEV0.9-1P(ﾗ) </v>
          </cell>
        </row>
        <row r="1274">
          <cell r="B1274">
            <v>2752</v>
          </cell>
          <cell r="C1274" t="str">
            <v xml:space="preserve">CPEV0.9-2P </v>
          </cell>
        </row>
        <row r="1275">
          <cell r="B1275">
            <v>2752.1</v>
          </cell>
          <cell r="C1275" t="str">
            <v>CPEV0.9-2P(ｺ)</v>
          </cell>
        </row>
        <row r="1276">
          <cell r="B1276">
            <v>2752.2</v>
          </cell>
          <cell r="C1276" t="str">
            <v>CPEV0.9-2P(ﾗ)</v>
          </cell>
        </row>
        <row r="1277">
          <cell r="B1277">
            <v>2753</v>
          </cell>
          <cell r="C1277" t="str">
            <v xml:space="preserve">CPEV0.9-3P </v>
          </cell>
        </row>
        <row r="1278">
          <cell r="B1278">
            <v>2753.1</v>
          </cell>
          <cell r="C1278" t="str">
            <v>CPEV0.9-3P(ｺ)</v>
          </cell>
        </row>
        <row r="1279">
          <cell r="B1279">
            <v>2753.2</v>
          </cell>
          <cell r="C1279" t="str">
            <v>CPEV0.9-3P(ﾗ)</v>
          </cell>
        </row>
        <row r="1280">
          <cell r="B1280">
            <v>2754</v>
          </cell>
          <cell r="C1280" t="str">
            <v xml:space="preserve">CPEV0.9-5P </v>
          </cell>
        </row>
        <row r="1281">
          <cell r="B1281">
            <v>2754.1</v>
          </cell>
          <cell r="C1281" t="str">
            <v>CPEV0.9-5P(ｺ)</v>
          </cell>
        </row>
        <row r="1282">
          <cell r="B1282">
            <v>2754.2</v>
          </cell>
          <cell r="C1282" t="str">
            <v>CPEV0.9-5P(ﾗ)</v>
          </cell>
        </row>
        <row r="1283">
          <cell r="B1283">
            <v>2755</v>
          </cell>
          <cell r="C1283" t="str">
            <v xml:space="preserve">CPEV0.9-7P </v>
          </cell>
        </row>
        <row r="1284">
          <cell r="B1284">
            <v>2755.1</v>
          </cell>
          <cell r="C1284" t="str">
            <v>CPEV0.9-7P(ｺ)</v>
          </cell>
        </row>
        <row r="1285">
          <cell r="B1285">
            <v>2755.2</v>
          </cell>
          <cell r="C1285" t="str">
            <v>CPEV0.9-7P(ﾗ)</v>
          </cell>
        </row>
        <row r="1286">
          <cell r="B1286">
            <v>2756</v>
          </cell>
          <cell r="C1286" t="str">
            <v xml:space="preserve">CPEV0.9-10P </v>
          </cell>
        </row>
        <row r="1287">
          <cell r="B1287">
            <v>2756.1</v>
          </cell>
          <cell r="C1287" t="str">
            <v>CPEV0.9-10P(ｺ)</v>
          </cell>
        </row>
        <row r="1288">
          <cell r="B1288">
            <v>2756.2</v>
          </cell>
          <cell r="C1288" t="str">
            <v>CPEV0.9-10P(ﾗ)</v>
          </cell>
        </row>
        <row r="1289">
          <cell r="B1289">
            <v>2757</v>
          </cell>
          <cell r="C1289" t="str">
            <v xml:space="preserve">CPEV0.9-15P </v>
          </cell>
        </row>
        <row r="1290">
          <cell r="B1290">
            <v>2757.1</v>
          </cell>
          <cell r="C1290" t="str">
            <v>CPEV0.9-15P(ｺ)</v>
          </cell>
        </row>
        <row r="1291">
          <cell r="B1291">
            <v>2757.2</v>
          </cell>
          <cell r="C1291" t="str">
            <v>CPEV0.9-15P(ﾗ)</v>
          </cell>
        </row>
        <row r="1292">
          <cell r="B1292">
            <v>2758</v>
          </cell>
          <cell r="C1292" t="str">
            <v xml:space="preserve">CPEV0.9-20P </v>
          </cell>
        </row>
        <row r="1293">
          <cell r="B1293">
            <v>2758.1</v>
          </cell>
          <cell r="C1293" t="str">
            <v xml:space="preserve">CPEV0.9-20P(ｺ) </v>
          </cell>
        </row>
        <row r="1294">
          <cell r="B1294">
            <v>2758.2</v>
          </cell>
          <cell r="C1294" t="str">
            <v xml:space="preserve">CPEV0.9-20P(ﾗ) </v>
          </cell>
        </row>
        <row r="1295">
          <cell r="B1295">
            <v>2759</v>
          </cell>
          <cell r="C1295" t="str">
            <v xml:space="preserve">CPEV0.9-30P </v>
          </cell>
        </row>
        <row r="1296">
          <cell r="B1296">
            <v>2759.1</v>
          </cell>
          <cell r="C1296" t="str">
            <v xml:space="preserve">CPEV0.9-30P(ｺ) </v>
          </cell>
        </row>
        <row r="1297">
          <cell r="B1297">
            <v>2759.2</v>
          </cell>
          <cell r="C1297" t="str">
            <v xml:space="preserve">CPEV0.9-30R </v>
          </cell>
        </row>
        <row r="1298">
          <cell r="B1298">
            <v>2760</v>
          </cell>
          <cell r="C1298" t="str">
            <v xml:space="preserve">CPEV0.9-50P </v>
          </cell>
        </row>
        <row r="1299">
          <cell r="B1299">
            <v>2760.1</v>
          </cell>
          <cell r="C1299" t="str">
            <v xml:space="preserve">CPEV0.9-50P(ｺ) </v>
          </cell>
        </row>
        <row r="1300">
          <cell r="B1300">
            <v>2760.2</v>
          </cell>
          <cell r="C1300" t="str">
            <v xml:space="preserve">CPEV0.9-50P(ﾗ) </v>
          </cell>
        </row>
        <row r="1301">
          <cell r="B1301">
            <v>2761</v>
          </cell>
          <cell r="C1301" t="str">
            <v xml:space="preserve">CPEV0.9-100P </v>
          </cell>
        </row>
        <row r="1302">
          <cell r="B1302">
            <v>2761.1</v>
          </cell>
          <cell r="C1302" t="str">
            <v xml:space="preserve">CPEV0.9-100P(ｺ) </v>
          </cell>
        </row>
        <row r="1303">
          <cell r="B1303">
            <v>2761.2</v>
          </cell>
          <cell r="C1303" t="str">
            <v xml:space="preserve">CPEV0.9-100P(ﾗ) </v>
          </cell>
        </row>
        <row r="1304">
          <cell r="B1304">
            <v>2762</v>
          </cell>
          <cell r="C1304" t="str">
            <v xml:space="preserve">CPEVS0.9-1P </v>
          </cell>
        </row>
        <row r="1305">
          <cell r="B1305">
            <v>2762.1</v>
          </cell>
          <cell r="C1305" t="str">
            <v xml:space="preserve">CPEVS0.9-1P(ｺ) </v>
          </cell>
        </row>
        <row r="1306">
          <cell r="B1306">
            <v>2762.2</v>
          </cell>
          <cell r="C1306" t="str">
            <v xml:space="preserve">CPEVS0.9-1P(ﾗ) </v>
          </cell>
        </row>
        <row r="1307">
          <cell r="B1307">
            <v>2763</v>
          </cell>
          <cell r="C1307" t="str">
            <v xml:space="preserve">CPEVS0.9-2P </v>
          </cell>
        </row>
        <row r="1308">
          <cell r="B1308">
            <v>2763.1</v>
          </cell>
          <cell r="C1308" t="str">
            <v xml:space="preserve">CPEVS0.9-2P(ｺ) </v>
          </cell>
        </row>
        <row r="1309">
          <cell r="B1309">
            <v>2763.2</v>
          </cell>
          <cell r="C1309" t="str">
            <v xml:space="preserve">CPEVS0.9-2P(ﾗ) </v>
          </cell>
        </row>
        <row r="1310">
          <cell r="B1310">
            <v>2764</v>
          </cell>
          <cell r="C1310" t="str">
            <v xml:space="preserve">CPEVS0.9-3P </v>
          </cell>
        </row>
        <row r="1311">
          <cell r="B1311">
            <v>2764.1</v>
          </cell>
          <cell r="C1311" t="str">
            <v xml:space="preserve">CPEVS0.9-3P(ｺ) </v>
          </cell>
        </row>
        <row r="1312">
          <cell r="B1312">
            <v>2764.2</v>
          </cell>
          <cell r="C1312" t="str">
            <v xml:space="preserve">CPEVS0.9-3P(ｺ) </v>
          </cell>
        </row>
        <row r="1313">
          <cell r="B1313">
            <v>2765</v>
          </cell>
          <cell r="C1313" t="str">
            <v>CPEVS0.9-5P</v>
          </cell>
        </row>
        <row r="1314">
          <cell r="B1314">
            <v>2765.1</v>
          </cell>
          <cell r="C1314" t="str">
            <v>CPEVS0.9-5P(ｺ)</v>
          </cell>
        </row>
        <row r="1315">
          <cell r="B1315">
            <v>2765.2</v>
          </cell>
          <cell r="C1315" t="str">
            <v>CPEVS0.9-5P(ﾗ)</v>
          </cell>
        </row>
        <row r="1316">
          <cell r="B1316">
            <v>2766</v>
          </cell>
          <cell r="C1316" t="str">
            <v xml:space="preserve">CPEVS0.9-7P </v>
          </cell>
        </row>
        <row r="1317">
          <cell r="B1317">
            <v>2766.1</v>
          </cell>
          <cell r="C1317" t="str">
            <v>CPEVS0.9-7P(ｺ)</v>
          </cell>
        </row>
        <row r="1318">
          <cell r="B1318">
            <v>2766.2</v>
          </cell>
          <cell r="C1318" t="str">
            <v xml:space="preserve">CPEVS0.9-7P(ﾗ) </v>
          </cell>
        </row>
        <row r="1319">
          <cell r="B1319">
            <v>2767</v>
          </cell>
          <cell r="C1319" t="str">
            <v xml:space="preserve">CPEVS0.9-10P </v>
          </cell>
        </row>
        <row r="1320">
          <cell r="B1320">
            <v>2767.1</v>
          </cell>
          <cell r="C1320" t="str">
            <v xml:space="preserve">CPEVS0.9-10P(ｺ) </v>
          </cell>
        </row>
        <row r="1321">
          <cell r="B1321">
            <v>2767.2</v>
          </cell>
          <cell r="C1321" t="str">
            <v xml:space="preserve">CPEVS0.9-10P(ﾗ) </v>
          </cell>
        </row>
        <row r="1322">
          <cell r="B1322">
            <v>2768</v>
          </cell>
          <cell r="C1322" t="str">
            <v xml:space="preserve">CPEVS0.9-15P </v>
          </cell>
        </row>
        <row r="1323">
          <cell r="B1323">
            <v>2768.1</v>
          </cell>
          <cell r="C1323" t="str">
            <v xml:space="preserve">CPEVS0.9-15P(ｺ) </v>
          </cell>
        </row>
        <row r="1324">
          <cell r="B1324">
            <v>2768.2</v>
          </cell>
          <cell r="C1324" t="str">
            <v xml:space="preserve">CPEVS0.9-15P(ﾗ) </v>
          </cell>
        </row>
        <row r="1325">
          <cell r="B1325">
            <v>2769</v>
          </cell>
          <cell r="C1325" t="str">
            <v xml:space="preserve">CPEVS0.9-20P </v>
          </cell>
        </row>
        <row r="1326">
          <cell r="B1326">
            <v>2769.1</v>
          </cell>
          <cell r="C1326" t="str">
            <v xml:space="preserve">CPEVS0.9-20P(ｺ) </v>
          </cell>
        </row>
        <row r="1327">
          <cell r="B1327">
            <v>2769.2</v>
          </cell>
          <cell r="C1327" t="str">
            <v xml:space="preserve">CPEVS0.9-20P(ﾗ) </v>
          </cell>
        </row>
        <row r="1328">
          <cell r="B1328">
            <v>2770</v>
          </cell>
          <cell r="C1328" t="str">
            <v xml:space="preserve">CPEVS0.9-30P </v>
          </cell>
        </row>
        <row r="1329">
          <cell r="B1329">
            <v>2770.1</v>
          </cell>
          <cell r="C1329" t="str">
            <v xml:space="preserve">CPEVS0.9-30P(ｺ) </v>
          </cell>
        </row>
        <row r="1330">
          <cell r="B1330">
            <v>2770.2</v>
          </cell>
          <cell r="C1330" t="str">
            <v>CPEVS0.9-30(ﾗ)</v>
          </cell>
        </row>
        <row r="1331">
          <cell r="B1331">
            <v>2771</v>
          </cell>
          <cell r="C1331" t="str">
            <v xml:space="preserve">CPEVS0.9-50P </v>
          </cell>
        </row>
        <row r="1332">
          <cell r="B1332">
            <v>2771.1</v>
          </cell>
          <cell r="C1332" t="str">
            <v xml:space="preserve">CPEVS0.9-50P(ｺ) </v>
          </cell>
        </row>
        <row r="1333">
          <cell r="B1333">
            <v>2771.2</v>
          </cell>
          <cell r="C1333" t="str">
            <v xml:space="preserve">CPEVS0.9-50P(ﾗ) </v>
          </cell>
        </row>
        <row r="1334">
          <cell r="B1334">
            <v>2772</v>
          </cell>
          <cell r="C1334" t="str">
            <v xml:space="preserve">CPEVS0.9-100P </v>
          </cell>
        </row>
        <row r="1335">
          <cell r="B1335">
            <v>2772.1</v>
          </cell>
          <cell r="C1335" t="str">
            <v xml:space="preserve">CPEVS0.9-100P(ｺ) </v>
          </cell>
        </row>
        <row r="1336">
          <cell r="B1336">
            <v>2772.2</v>
          </cell>
          <cell r="C1336" t="str">
            <v xml:space="preserve">CPEVS0.9-100P(ﾗ) </v>
          </cell>
        </row>
        <row r="1337">
          <cell r="B1337">
            <v>2773</v>
          </cell>
          <cell r="C1337" t="str">
            <v xml:space="preserve"> ------</v>
          </cell>
        </row>
        <row r="1338">
          <cell r="B1338">
            <v>2781</v>
          </cell>
          <cell r="C1338" t="str">
            <v xml:space="preserve">CPEV1.2-1P </v>
          </cell>
        </row>
        <row r="1339">
          <cell r="B1339">
            <v>2781.1</v>
          </cell>
          <cell r="C1339" t="str">
            <v xml:space="preserve">CPEV1.2-1P(ｺ) </v>
          </cell>
        </row>
        <row r="1340">
          <cell r="B1340">
            <v>2781.2</v>
          </cell>
          <cell r="C1340" t="str">
            <v xml:space="preserve">CPEV1.2-1P(ﾗ) </v>
          </cell>
        </row>
        <row r="1341">
          <cell r="B1341">
            <v>2782</v>
          </cell>
          <cell r="C1341" t="str">
            <v xml:space="preserve">CPEV1.2-2P </v>
          </cell>
        </row>
        <row r="1342">
          <cell r="B1342">
            <v>2782.1</v>
          </cell>
          <cell r="C1342" t="str">
            <v xml:space="preserve">CPEV1.2-2P(ｺ) </v>
          </cell>
        </row>
        <row r="1343">
          <cell r="B1343">
            <v>2782.2</v>
          </cell>
          <cell r="C1343" t="str">
            <v xml:space="preserve">CPEV1.2-2P(ﾗ) </v>
          </cell>
        </row>
        <row r="1344">
          <cell r="B1344">
            <v>2783</v>
          </cell>
          <cell r="C1344" t="str">
            <v xml:space="preserve">CPEV1.2-3P </v>
          </cell>
        </row>
        <row r="1345">
          <cell r="B1345">
            <v>2783.1</v>
          </cell>
          <cell r="C1345" t="str">
            <v xml:space="preserve">CPEV1.2-3P(ｺ) </v>
          </cell>
        </row>
        <row r="1346">
          <cell r="B1346">
            <v>2783.2</v>
          </cell>
          <cell r="C1346" t="str">
            <v xml:space="preserve">CPEV1.2-3P(ｺ) </v>
          </cell>
        </row>
        <row r="1347">
          <cell r="B1347">
            <v>2784</v>
          </cell>
          <cell r="C1347" t="str">
            <v xml:space="preserve">CPEV1.2-5P </v>
          </cell>
        </row>
        <row r="1348">
          <cell r="B1348">
            <v>2784.1</v>
          </cell>
          <cell r="C1348" t="str">
            <v xml:space="preserve">CPEV1.2-5P(ｺ) </v>
          </cell>
        </row>
        <row r="1349">
          <cell r="B1349">
            <v>2784.2</v>
          </cell>
          <cell r="C1349" t="str">
            <v xml:space="preserve">CPEV1.2-5P(ﾗ) </v>
          </cell>
        </row>
        <row r="1350">
          <cell r="B1350">
            <v>2785</v>
          </cell>
          <cell r="C1350" t="str">
            <v xml:space="preserve">CPEV1.2-7P </v>
          </cell>
        </row>
        <row r="1351">
          <cell r="B1351">
            <v>2785.1</v>
          </cell>
          <cell r="C1351" t="str">
            <v xml:space="preserve">CPEV1.2-7P(ｺ) </v>
          </cell>
        </row>
        <row r="1352">
          <cell r="B1352">
            <v>2785.2</v>
          </cell>
          <cell r="C1352" t="str">
            <v xml:space="preserve">CPEV1.2-7P(ﾗ) </v>
          </cell>
        </row>
        <row r="1353">
          <cell r="B1353">
            <v>2786</v>
          </cell>
          <cell r="C1353" t="str">
            <v xml:space="preserve">CPEV1.2-10P </v>
          </cell>
        </row>
        <row r="1354">
          <cell r="B1354">
            <v>2786.1</v>
          </cell>
          <cell r="C1354" t="str">
            <v xml:space="preserve">CPEV1.2-10P(ｺ) </v>
          </cell>
        </row>
        <row r="1355">
          <cell r="B1355">
            <v>2786.2</v>
          </cell>
          <cell r="C1355" t="str">
            <v xml:space="preserve">CPEV1.2-10P(ﾗ) </v>
          </cell>
        </row>
        <row r="1356">
          <cell r="B1356">
            <v>2787</v>
          </cell>
          <cell r="C1356" t="str">
            <v xml:space="preserve">CPEV1.2-15P </v>
          </cell>
        </row>
        <row r="1357">
          <cell r="B1357">
            <v>2787.1</v>
          </cell>
          <cell r="C1357" t="str">
            <v xml:space="preserve">CPEV1.2-15P(ｺ) </v>
          </cell>
        </row>
        <row r="1358">
          <cell r="B1358">
            <v>2787.2</v>
          </cell>
          <cell r="C1358" t="str">
            <v xml:space="preserve">CPEV1.2-15P(ﾗ) </v>
          </cell>
        </row>
        <row r="1359">
          <cell r="B1359">
            <v>2788</v>
          </cell>
          <cell r="C1359" t="str">
            <v xml:space="preserve">CPEV1.2-20P </v>
          </cell>
        </row>
        <row r="1360">
          <cell r="B1360">
            <v>2788.1</v>
          </cell>
          <cell r="C1360" t="str">
            <v xml:space="preserve">CPEV1.2-20P(ｺ) </v>
          </cell>
        </row>
        <row r="1361">
          <cell r="B1361">
            <v>2788.2</v>
          </cell>
          <cell r="C1361" t="str">
            <v xml:space="preserve">CPEV1.2-20P(ﾗ) </v>
          </cell>
        </row>
        <row r="1362">
          <cell r="B1362">
            <v>2789</v>
          </cell>
          <cell r="C1362" t="str">
            <v xml:space="preserve">CPEV1.2-30P </v>
          </cell>
        </row>
        <row r="1363">
          <cell r="B1363">
            <v>2789.1</v>
          </cell>
          <cell r="C1363" t="str">
            <v xml:space="preserve">CPEV1.2-30P(ｺ) </v>
          </cell>
        </row>
        <row r="1364">
          <cell r="B1364">
            <v>2789.2</v>
          </cell>
          <cell r="C1364" t="str">
            <v xml:space="preserve">CPEV1.2-30P(ﾗ) </v>
          </cell>
        </row>
        <row r="1365">
          <cell r="B1365">
            <v>2790</v>
          </cell>
          <cell r="C1365" t="str">
            <v xml:space="preserve">CPEV1.2-50P </v>
          </cell>
        </row>
        <row r="1366">
          <cell r="B1366">
            <v>2790.1</v>
          </cell>
          <cell r="C1366" t="str">
            <v xml:space="preserve">CPEV1.2-50P(ｺ) </v>
          </cell>
        </row>
        <row r="1367">
          <cell r="B1367">
            <v>2790.2</v>
          </cell>
          <cell r="C1367" t="str">
            <v xml:space="preserve">CPEV1.2-50P(ﾗ) </v>
          </cell>
        </row>
        <row r="1368">
          <cell r="B1368">
            <v>2791</v>
          </cell>
          <cell r="C1368" t="str">
            <v xml:space="preserve">CPEV1.2-100P </v>
          </cell>
        </row>
        <row r="1369">
          <cell r="B1369">
            <v>2791.1</v>
          </cell>
          <cell r="C1369" t="str">
            <v xml:space="preserve">CPEV1.2-100P(ｺ) </v>
          </cell>
        </row>
        <row r="1370">
          <cell r="B1370">
            <v>2791.2</v>
          </cell>
          <cell r="C1370" t="str">
            <v xml:space="preserve">CPEV1.2-100P(ﾗ) </v>
          </cell>
        </row>
        <row r="1371">
          <cell r="B1371">
            <v>2792</v>
          </cell>
          <cell r="C1371" t="str">
            <v xml:space="preserve">CPEVS1.2-1P </v>
          </cell>
        </row>
        <row r="1372">
          <cell r="B1372">
            <v>2792.1</v>
          </cell>
          <cell r="C1372" t="str">
            <v xml:space="preserve">CPEVS1.2-1P(ｺ) </v>
          </cell>
        </row>
        <row r="1373">
          <cell r="B1373">
            <v>2792.2</v>
          </cell>
          <cell r="C1373" t="str">
            <v xml:space="preserve">CPEVS1.2-1P(ﾗ) </v>
          </cell>
        </row>
        <row r="1374">
          <cell r="B1374">
            <v>2793</v>
          </cell>
          <cell r="C1374" t="str">
            <v>CPEVS1.2-2P</v>
          </cell>
        </row>
        <row r="1375">
          <cell r="B1375">
            <v>2793.1</v>
          </cell>
          <cell r="C1375" t="str">
            <v>CPEVS1.2-2P(ｺ)</v>
          </cell>
        </row>
        <row r="1376">
          <cell r="B1376">
            <v>2793.2</v>
          </cell>
          <cell r="C1376" t="str">
            <v>CPEVS1.2-2P(ﾗ)</v>
          </cell>
        </row>
        <row r="1377">
          <cell r="B1377">
            <v>2794</v>
          </cell>
          <cell r="C1377" t="str">
            <v xml:space="preserve">CPEVS1.2-3P </v>
          </cell>
        </row>
        <row r="1378">
          <cell r="B1378">
            <v>2794.1</v>
          </cell>
          <cell r="C1378" t="str">
            <v xml:space="preserve">CPEVS1.2-3P(ｺ) </v>
          </cell>
        </row>
        <row r="1379">
          <cell r="B1379">
            <v>2794.2</v>
          </cell>
          <cell r="C1379" t="str">
            <v xml:space="preserve">CPEVS1.2-3R </v>
          </cell>
        </row>
        <row r="1380">
          <cell r="B1380">
            <v>2795</v>
          </cell>
          <cell r="C1380" t="str">
            <v xml:space="preserve">CPEVS1.2-5P </v>
          </cell>
        </row>
        <row r="1381">
          <cell r="B1381">
            <v>2795.1</v>
          </cell>
          <cell r="C1381" t="str">
            <v xml:space="preserve">CPEVS1.2-5P(ｺ) </v>
          </cell>
        </row>
        <row r="1382">
          <cell r="B1382">
            <v>2795.2</v>
          </cell>
          <cell r="C1382" t="str">
            <v xml:space="preserve">CPEVS1.2-5P(ﾗ) </v>
          </cell>
        </row>
        <row r="1383">
          <cell r="B1383">
            <v>2796</v>
          </cell>
          <cell r="C1383" t="str">
            <v xml:space="preserve">CPEVS1.2-7P </v>
          </cell>
        </row>
        <row r="1384">
          <cell r="B1384">
            <v>2796.1</v>
          </cell>
          <cell r="C1384" t="str">
            <v>CPEVS1.2-7P(ｺ)</v>
          </cell>
        </row>
        <row r="1385">
          <cell r="B1385">
            <v>2796.2</v>
          </cell>
          <cell r="C1385" t="str">
            <v xml:space="preserve">CPEVS1.2-7P(ﾗ) </v>
          </cell>
        </row>
        <row r="1386">
          <cell r="B1386">
            <v>2797</v>
          </cell>
          <cell r="C1386" t="str">
            <v xml:space="preserve">CPEVS1.2-10P </v>
          </cell>
        </row>
        <row r="1387">
          <cell r="B1387">
            <v>2797.1</v>
          </cell>
          <cell r="C1387" t="str">
            <v xml:space="preserve">CPEVS1.2-10P(ｺ) </v>
          </cell>
        </row>
        <row r="1388">
          <cell r="B1388">
            <v>2797.2</v>
          </cell>
          <cell r="C1388" t="str">
            <v xml:space="preserve">CPEVS1.2-10P(ﾗ) </v>
          </cell>
        </row>
        <row r="1389">
          <cell r="B1389">
            <v>2798</v>
          </cell>
          <cell r="C1389" t="str">
            <v xml:space="preserve">CPEVS1.2-15P </v>
          </cell>
        </row>
        <row r="1390">
          <cell r="B1390">
            <v>2798.1</v>
          </cell>
          <cell r="C1390" t="str">
            <v xml:space="preserve">CPEVS1.2-15P(ｺ) </v>
          </cell>
        </row>
        <row r="1391">
          <cell r="B1391">
            <v>2798.2</v>
          </cell>
          <cell r="C1391" t="str">
            <v xml:space="preserve">CPEVS1.2-15P(ﾗ) </v>
          </cell>
        </row>
        <row r="1392">
          <cell r="B1392">
            <v>2799</v>
          </cell>
          <cell r="C1392" t="str">
            <v xml:space="preserve">CPEVS1.2-20P </v>
          </cell>
        </row>
        <row r="1393">
          <cell r="B1393">
            <v>2799.1</v>
          </cell>
          <cell r="C1393" t="str">
            <v xml:space="preserve">CPEVS1.2-20P(ｺ) </v>
          </cell>
        </row>
        <row r="1394">
          <cell r="B1394">
            <v>2799.2</v>
          </cell>
          <cell r="C1394" t="str">
            <v xml:space="preserve">CPEVS1.2-20P(ﾗ) </v>
          </cell>
        </row>
        <row r="1395">
          <cell r="B1395">
            <v>2800</v>
          </cell>
          <cell r="C1395" t="str">
            <v xml:space="preserve">CPEVS1.2-30P </v>
          </cell>
        </row>
        <row r="1396">
          <cell r="B1396">
            <v>2800.1</v>
          </cell>
          <cell r="C1396" t="str">
            <v xml:space="preserve">CPEVS1.2-30P(ｺ) </v>
          </cell>
        </row>
        <row r="1397">
          <cell r="B1397">
            <v>2800.2</v>
          </cell>
          <cell r="C1397" t="str">
            <v>CPEVS1.2-30P(ﾗ)</v>
          </cell>
        </row>
        <row r="1398">
          <cell r="B1398">
            <v>2801</v>
          </cell>
          <cell r="C1398" t="str">
            <v xml:space="preserve">CPEVS1.2-50P </v>
          </cell>
        </row>
        <row r="1399">
          <cell r="B1399">
            <v>2801.1</v>
          </cell>
          <cell r="C1399" t="str">
            <v xml:space="preserve">CPEVS1.2-50P(ｺ) </v>
          </cell>
        </row>
        <row r="1400">
          <cell r="B1400">
            <v>2801.2</v>
          </cell>
          <cell r="C1400" t="str">
            <v xml:space="preserve">CPEVS1.2-50P(ﾗ) </v>
          </cell>
        </row>
        <row r="1401">
          <cell r="B1401">
            <v>2802</v>
          </cell>
          <cell r="C1401" t="str">
            <v xml:space="preserve">CPEVS1.2-100P </v>
          </cell>
        </row>
        <row r="1402">
          <cell r="B1402">
            <v>2802.1</v>
          </cell>
          <cell r="C1402" t="str">
            <v xml:space="preserve">CPEVS1.2-100P(ｺ) </v>
          </cell>
        </row>
        <row r="1403">
          <cell r="B1403">
            <v>2802.2</v>
          </cell>
          <cell r="C1403" t="str">
            <v xml:space="preserve">CPEVS1.2-100P(ﾗ) </v>
          </cell>
        </row>
        <row r="1404">
          <cell r="B1404">
            <v>2803</v>
          </cell>
          <cell r="C1404" t="str">
            <v xml:space="preserve"> ------</v>
          </cell>
        </row>
        <row r="1405">
          <cell r="B1405">
            <v>2811</v>
          </cell>
          <cell r="C1405" t="str">
            <v xml:space="preserve">T-W (A) </v>
          </cell>
        </row>
        <row r="1406">
          <cell r="B1406">
            <v>2811.1</v>
          </cell>
          <cell r="C1406" t="str">
            <v xml:space="preserve">T-W (A) (ｺ) </v>
          </cell>
        </row>
        <row r="1407">
          <cell r="B1407">
            <v>2811.2</v>
          </cell>
          <cell r="C1407" t="str">
            <v xml:space="preserve">T-W (A) (ﾗ)    </v>
          </cell>
        </row>
        <row r="1408">
          <cell r="B1408">
            <v>2812</v>
          </cell>
          <cell r="C1408" t="str">
            <v xml:space="preserve">T-W (B) </v>
          </cell>
        </row>
        <row r="1409">
          <cell r="B1409">
            <v>2812.1</v>
          </cell>
          <cell r="C1409" t="str">
            <v xml:space="preserve">T-W (B) (ｺ) </v>
          </cell>
        </row>
        <row r="1410">
          <cell r="B1410">
            <v>2812.2</v>
          </cell>
          <cell r="C1410" t="str">
            <v xml:space="preserve">T-W (B) (ﾗ)    </v>
          </cell>
        </row>
        <row r="1411">
          <cell r="B1411">
            <v>2813</v>
          </cell>
          <cell r="C1411" t="str">
            <v xml:space="preserve">T-W (C) </v>
          </cell>
        </row>
        <row r="1412">
          <cell r="B1412">
            <v>2813.1</v>
          </cell>
          <cell r="C1412" t="str">
            <v xml:space="preserve">T-W (C) (ｺ) </v>
          </cell>
        </row>
        <row r="1413">
          <cell r="B1413">
            <v>2813.2</v>
          </cell>
          <cell r="C1413" t="str">
            <v xml:space="preserve">T-W (C) (ﾗ)    </v>
          </cell>
        </row>
        <row r="1414">
          <cell r="B1414">
            <v>2814</v>
          </cell>
          <cell r="C1414" t="str">
            <v xml:space="preserve">YTW-D </v>
          </cell>
        </row>
        <row r="1415">
          <cell r="B1415">
            <v>2814.1</v>
          </cell>
          <cell r="C1415" t="str">
            <v xml:space="preserve">YTW-D (ｺ) </v>
          </cell>
        </row>
        <row r="1416">
          <cell r="B1416">
            <v>2814.2</v>
          </cell>
          <cell r="C1416" t="str">
            <v xml:space="preserve">YTW-D (ﾗ)    </v>
          </cell>
        </row>
        <row r="1417">
          <cell r="B1417">
            <v>2815</v>
          </cell>
          <cell r="C1417" t="str">
            <v xml:space="preserve">YTW-E </v>
          </cell>
        </row>
        <row r="1418">
          <cell r="B1418">
            <v>2815.1</v>
          </cell>
          <cell r="C1418" t="str">
            <v xml:space="preserve">YTW-E (ｺ) </v>
          </cell>
        </row>
        <row r="1419">
          <cell r="B1419">
            <v>2815.2</v>
          </cell>
          <cell r="C1419" t="str">
            <v xml:space="preserve">YTW-E (ﾗ)    </v>
          </cell>
        </row>
        <row r="1420">
          <cell r="B1420">
            <v>2816</v>
          </cell>
          <cell r="C1420" t="str">
            <v xml:space="preserve">YTW-V </v>
          </cell>
        </row>
        <row r="1421">
          <cell r="B1421">
            <v>2816.1</v>
          </cell>
          <cell r="C1421" t="str">
            <v xml:space="preserve">YTW-V (ｺ) </v>
          </cell>
        </row>
        <row r="1422">
          <cell r="B1422">
            <v>2816.2</v>
          </cell>
          <cell r="C1422" t="str">
            <v xml:space="preserve">YTW-V (ﾗ)    </v>
          </cell>
        </row>
        <row r="1423">
          <cell r="B1423">
            <v>2817</v>
          </cell>
          <cell r="C1423" t="str">
            <v xml:space="preserve">YHTW-D </v>
          </cell>
        </row>
        <row r="1424">
          <cell r="B1424">
            <v>2817.1</v>
          </cell>
          <cell r="C1424" t="str">
            <v xml:space="preserve">YHTW-D (ｺ) </v>
          </cell>
        </row>
        <row r="1425">
          <cell r="B1425">
            <v>2817.2</v>
          </cell>
          <cell r="C1425" t="str">
            <v xml:space="preserve">YHTW-D (ﾗ)    </v>
          </cell>
        </row>
        <row r="1426">
          <cell r="B1426">
            <v>2818</v>
          </cell>
          <cell r="C1426" t="str">
            <v xml:space="preserve">YHTW-E </v>
          </cell>
        </row>
        <row r="1427">
          <cell r="B1427">
            <v>2818.1</v>
          </cell>
          <cell r="C1427" t="str">
            <v xml:space="preserve">YHTW-E (ｺ) </v>
          </cell>
        </row>
        <row r="1428">
          <cell r="B1428">
            <v>2818.2</v>
          </cell>
          <cell r="C1428" t="str">
            <v xml:space="preserve">YHTW-E (ﾗ)    </v>
          </cell>
        </row>
        <row r="1429">
          <cell r="B1429">
            <v>2819</v>
          </cell>
          <cell r="C1429" t="str">
            <v xml:space="preserve">YTW-T </v>
          </cell>
        </row>
        <row r="1430">
          <cell r="B1430">
            <v>2819.1</v>
          </cell>
          <cell r="C1430" t="str">
            <v xml:space="preserve">YTW-T (ｺ) </v>
          </cell>
        </row>
        <row r="1431">
          <cell r="B1431">
            <v>2819.2</v>
          </cell>
          <cell r="C1431" t="str">
            <v xml:space="preserve">YTW-T (ﾗ)    </v>
          </cell>
        </row>
        <row r="1432">
          <cell r="B1432">
            <v>2820</v>
          </cell>
          <cell r="C1432" t="str">
            <v xml:space="preserve">YHTW-T </v>
          </cell>
        </row>
        <row r="1433">
          <cell r="B1433">
            <v>2820.1</v>
          </cell>
          <cell r="C1433" t="str">
            <v xml:space="preserve">YHTW-T (ｺ) </v>
          </cell>
        </row>
        <row r="1434">
          <cell r="B1434">
            <v>2820.2</v>
          </cell>
          <cell r="C1434" t="str">
            <v xml:space="preserve">YHTW-T (ﾗ)    </v>
          </cell>
        </row>
        <row r="1435">
          <cell r="B1435">
            <v>2821</v>
          </cell>
          <cell r="C1435" t="str">
            <v xml:space="preserve">T-W (LA) </v>
          </cell>
        </row>
        <row r="1436">
          <cell r="B1436">
            <v>2821.1</v>
          </cell>
          <cell r="C1436" t="str">
            <v xml:space="preserve">T-W (LA) (ｺ) </v>
          </cell>
        </row>
        <row r="1437">
          <cell r="B1437">
            <v>2821.2</v>
          </cell>
          <cell r="C1437" t="str">
            <v xml:space="preserve">T-W (LA) (ﾗ)    </v>
          </cell>
        </row>
        <row r="1438">
          <cell r="B1438">
            <v>2822</v>
          </cell>
          <cell r="C1438" t="str">
            <v xml:space="preserve">T-W（LB） </v>
          </cell>
        </row>
        <row r="1439">
          <cell r="B1439">
            <v>2822.1</v>
          </cell>
          <cell r="C1439" t="str">
            <v xml:space="preserve">T-W（LB）(ｺ) </v>
          </cell>
        </row>
        <row r="1440">
          <cell r="B1440">
            <v>2822.2</v>
          </cell>
          <cell r="C1440" t="str">
            <v xml:space="preserve">T-W（LB）(ﾗ)    </v>
          </cell>
        </row>
        <row r="1441">
          <cell r="B1441">
            <v>2823</v>
          </cell>
          <cell r="C1441" t="str">
            <v>T-W（LC)</v>
          </cell>
        </row>
        <row r="1442">
          <cell r="B1442">
            <v>2823.1</v>
          </cell>
          <cell r="C1442" t="str">
            <v xml:space="preserve">T-W（LC) (ｺ) </v>
          </cell>
        </row>
        <row r="1443">
          <cell r="B1443">
            <v>2823.2</v>
          </cell>
          <cell r="C1443" t="str">
            <v xml:space="preserve">T-W（LC) (ﾗ)   </v>
          </cell>
        </row>
        <row r="1444">
          <cell r="B1444">
            <v>2824</v>
          </cell>
          <cell r="C1444" t="str">
            <v xml:space="preserve">T-W（LD） </v>
          </cell>
        </row>
        <row r="1445">
          <cell r="B1445">
            <v>2824.1</v>
          </cell>
          <cell r="C1445" t="str">
            <v xml:space="preserve">T-W（LD）(ｺ)  </v>
          </cell>
        </row>
        <row r="1446">
          <cell r="B1446">
            <v>2824.2</v>
          </cell>
          <cell r="C1446" t="str">
            <v xml:space="preserve">T-W（LD）(ﾗ)   </v>
          </cell>
        </row>
        <row r="1447">
          <cell r="B1447">
            <v>2825</v>
          </cell>
          <cell r="C1447" t="str">
            <v xml:space="preserve">IPEVS0.9ﾛ-1P </v>
          </cell>
        </row>
        <row r="1448">
          <cell r="B1448">
            <v>2825.1</v>
          </cell>
          <cell r="C1448" t="str">
            <v xml:space="preserve">IPEVS0.9ﾛ-1P(ｺ) </v>
          </cell>
        </row>
        <row r="1449">
          <cell r="B1449">
            <v>2825.2</v>
          </cell>
          <cell r="C1449" t="str">
            <v xml:space="preserve">IPEVS0.9ﾛ-1P(ﾗ) </v>
          </cell>
        </row>
        <row r="1450">
          <cell r="B1450">
            <v>2826</v>
          </cell>
          <cell r="C1450" t="str">
            <v xml:space="preserve">10BASE-2 </v>
          </cell>
        </row>
        <row r="1451">
          <cell r="B1451">
            <v>2826.1</v>
          </cell>
          <cell r="C1451" t="str">
            <v xml:space="preserve">10BASE-2 (ｺ) </v>
          </cell>
        </row>
        <row r="1452">
          <cell r="B1452">
            <v>2826.2</v>
          </cell>
          <cell r="C1452" t="str">
            <v xml:space="preserve">10BASE-2 (ﾗ)   </v>
          </cell>
        </row>
        <row r="1453">
          <cell r="B1453">
            <v>2827</v>
          </cell>
          <cell r="C1453" t="str">
            <v>光ﾌｧｲﾊﾞｰｹｰﾌﾞﾙ -2C</v>
          </cell>
        </row>
        <row r="1454">
          <cell r="B1454">
            <v>2827.1</v>
          </cell>
          <cell r="C1454" t="str">
            <v>光ﾌｧｲﾊﾞｰｹｰﾌﾞﾙ -2C(ｺ)</v>
          </cell>
        </row>
        <row r="1455">
          <cell r="B1455">
            <v>2827.2</v>
          </cell>
          <cell r="C1455" t="str">
            <v xml:space="preserve">光ﾌｧｲﾊﾞｰｹｰﾌﾞﾙ -2C(ﾗ)   </v>
          </cell>
        </row>
        <row r="1456">
          <cell r="B1456">
            <v>2828</v>
          </cell>
          <cell r="C1456" t="str">
            <v>光ﾌｧｲﾊﾞｰｹｰﾌﾞﾙ -4C</v>
          </cell>
        </row>
        <row r="1457">
          <cell r="B1457">
            <v>2828.1</v>
          </cell>
          <cell r="C1457" t="str">
            <v>光ﾌｧｲﾊﾞｰｹｰﾌﾞﾙ -4C(ｺ)</v>
          </cell>
        </row>
        <row r="1458">
          <cell r="B1458">
            <v>2828.2</v>
          </cell>
          <cell r="C1458" t="str">
            <v>光ﾌｧｲﾊﾞｰｹｰﾌﾞﾙ -4C(ﾗ)</v>
          </cell>
        </row>
        <row r="1459">
          <cell r="B1459">
            <v>2829</v>
          </cell>
          <cell r="C1459" t="str">
            <v>LANｹ-ﾌﾞﾙ</v>
          </cell>
        </row>
        <row r="1460">
          <cell r="B1460">
            <v>2830</v>
          </cell>
          <cell r="C1460" t="str">
            <v xml:space="preserve">SW・FW 1J </v>
          </cell>
        </row>
        <row r="1461">
          <cell r="B1461">
            <v>2830.1</v>
          </cell>
          <cell r="C1461" t="str">
            <v xml:space="preserve">SW・FW 1J(ｺ)  </v>
          </cell>
        </row>
        <row r="1462">
          <cell r="B1462">
            <v>2830.2</v>
          </cell>
          <cell r="C1462" t="str">
            <v xml:space="preserve">SW・FW 1J(ﾗ)  </v>
          </cell>
        </row>
        <row r="1463">
          <cell r="B1463">
            <v>2831</v>
          </cell>
          <cell r="C1463" t="str">
            <v xml:space="preserve">SW・FW 2J </v>
          </cell>
        </row>
        <row r="1464">
          <cell r="B1464">
            <v>2831.1</v>
          </cell>
          <cell r="C1464" t="str">
            <v xml:space="preserve">SW・FW 2J(ｺ)  </v>
          </cell>
        </row>
        <row r="1465">
          <cell r="B1465">
            <v>2831.2</v>
          </cell>
          <cell r="C1465" t="str">
            <v xml:space="preserve">SW・FW 2J(ﾗ)  </v>
          </cell>
        </row>
        <row r="1466">
          <cell r="B1466">
            <v>2832</v>
          </cell>
          <cell r="C1466" t="str">
            <v xml:space="preserve">SW・FW 5,6J </v>
          </cell>
        </row>
        <row r="1467">
          <cell r="B1467">
            <v>2832.1</v>
          </cell>
          <cell r="C1467" t="str">
            <v xml:space="preserve">SW・FW 5,6J(ｺ)  </v>
          </cell>
        </row>
        <row r="1468">
          <cell r="B1468">
            <v>2832.2</v>
          </cell>
          <cell r="C1468" t="str">
            <v xml:space="preserve">SW・FW 5,6J(ﾗ)  </v>
          </cell>
        </row>
        <row r="1469">
          <cell r="B1469">
            <v>2833</v>
          </cell>
          <cell r="C1469" t="str">
            <v xml:space="preserve">YFW0.9-10P </v>
          </cell>
        </row>
        <row r="1470">
          <cell r="B1470">
            <v>2833.1</v>
          </cell>
          <cell r="C1470" t="str">
            <v xml:space="preserve">YFW0.9-10P(ｺ) </v>
          </cell>
        </row>
        <row r="1471">
          <cell r="B1471">
            <v>2833.2</v>
          </cell>
          <cell r="C1471" t="str">
            <v xml:space="preserve">YFW0.9-10P(ﾗ) </v>
          </cell>
        </row>
        <row r="1472">
          <cell r="B1472">
            <v>2834</v>
          </cell>
          <cell r="C1472" t="str">
            <v xml:space="preserve">YSW0.9-15P </v>
          </cell>
        </row>
        <row r="1473">
          <cell r="B1473">
            <v>2834.1</v>
          </cell>
          <cell r="C1473" t="str">
            <v xml:space="preserve">YSW0.9-15P(ｺ) </v>
          </cell>
        </row>
        <row r="1474">
          <cell r="B1474">
            <v>2834.2</v>
          </cell>
          <cell r="C1474" t="str">
            <v xml:space="preserve">YSW0.9-15P(ﾗ) </v>
          </cell>
        </row>
        <row r="1475">
          <cell r="B1475">
            <v>2835</v>
          </cell>
          <cell r="C1475" t="str">
            <v xml:space="preserve"> ------</v>
          </cell>
        </row>
        <row r="1476">
          <cell r="B1476">
            <v>2841</v>
          </cell>
          <cell r="C1476" t="str">
            <v xml:space="preserve">MVVS0.5ﾛ-2C </v>
          </cell>
        </row>
        <row r="1477">
          <cell r="B1477">
            <v>2841.1</v>
          </cell>
          <cell r="C1477" t="str">
            <v xml:space="preserve">MVVS0.5ﾛ-2C(ｺ) </v>
          </cell>
        </row>
        <row r="1478">
          <cell r="B1478">
            <v>2841.2</v>
          </cell>
          <cell r="C1478" t="str">
            <v xml:space="preserve">MVVS0.5ﾛ-2C(ﾗ)  </v>
          </cell>
        </row>
        <row r="1479">
          <cell r="B1479">
            <v>2842</v>
          </cell>
          <cell r="C1479" t="str">
            <v xml:space="preserve">MVVS0.75ﾛ-2C </v>
          </cell>
        </row>
        <row r="1480">
          <cell r="B1480">
            <v>2842.1</v>
          </cell>
          <cell r="C1480" t="str">
            <v xml:space="preserve">MVVS0.75ﾛ-2C(ｺ) </v>
          </cell>
        </row>
        <row r="1481">
          <cell r="B1481">
            <v>2842.2</v>
          </cell>
          <cell r="C1481" t="str">
            <v xml:space="preserve">MVVS0.75ﾛ-2C(ﾗ)  </v>
          </cell>
        </row>
        <row r="1482">
          <cell r="B1482">
            <v>2843</v>
          </cell>
          <cell r="C1482" t="str">
            <v xml:space="preserve">MVVS0.9-2C </v>
          </cell>
        </row>
        <row r="1483">
          <cell r="B1483">
            <v>2843.1</v>
          </cell>
          <cell r="C1483" t="str">
            <v xml:space="preserve">MVVS0.9-2C(ｺ) </v>
          </cell>
        </row>
        <row r="1484">
          <cell r="B1484">
            <v>2843.2</v>
          </cell>
          <cell r="C1484" t="str">
            <v xml:space="preserve">MVVS0.9-2C(ﾗ)  </v>
          </cell>
        </row>
        <row r="1485">
          <cell r="B1485">
            <v>2844</v>
          </cell>
          <cell r="C1485" t="str">
            <v xml:space="preserve">MVVS1.25ﾛ-2C </v>
          </cell>
        </row>
        <row r="1486">
          <cell r="B1486">
            <v>2844.1</v>
          </cell>
          <cell r="C1486" t="str">
            <v xml:space="preserve">MVVS1.25ﾛ-2C(ｺ) </v>
          </cell>
        </row>
        <row r="1487">
          <cell r="B1487">
            <v>2844.2</v>
          </cell>
          <cell r="C1487" t="str">
            <v xml:space="preserve">MVVS1.25ﾛ-2C(ﾗ)  </v>
          </cell>
        </row>
        <row r="1488">
          <cell r="B1488">
            <v>2845</v>
          </cell>
          <cell r="C1488" t="str">
            <v xml:space="preserve">MVVS2ﾛ-2C </v>
          </cell>
        </row>
        <row r="1489">
          <cell r="B1489">
            <v>2845.1</v>
          </cell>
          <cell r="C1489" t="str">
            <v xml:space="preserve">MVVS2ﾛ-2C(ｺ) </v>
          </cell>
        </row>
        <row r="1490">
          <cell r="B1490">
            <v>2845.2</v>
          </cell>
          <cell r="C1490" t="str">
            <v xml:space="preserve">MVVS2ﾛ-2C(ﾗ)  </v>
          </cell>
        </row>
        <row r="1491">
          <cell r="B1491">
            <v>2846</v>
          </cell>
          <cell r="C1491" t="str">
            <v xml:space="preserve"> ------</v>
          </cell>
        </row>
        <row r="1492">
          <cell r="B1492">
            <v>2861</v>
          </cell>
          <cell r="C1492" t="str">
            <v xml:space="preserve">AE1.2-2C </v>
          </cell>
        </row>
        <row r="1493">
          <cell r="B1493">
            <v>2861.1</v>
          </cell>
          <cell r="C1493" t="str">
            <v xml:space="preserve">AE1.2-2C(ｺ) </v>
          </cell>
        </row>
        <row r="1494">
          <cell r="B1494">
            <v>2861.2</v>
          </cell>
          <cell r="C1494" t="str">
            <v xml:space="preserve">AE1.2-2C(ﾗ)  </v>
          </cell>
        </row>
        <row r="1495">
          <cell r="B1495">
            <v>2862</v>
          </cell>
          <cell r="C1495" t="str">
            <v>AE1.2-3C</v>
          </cell>
        </row>
        <row r="1496">
          <cell r="B1496">
            <v>2862.1</v>
          </cell>
          <cell r="C1496" t="str">
            <v>AE1.2-3C(ｺ)</v>
          </cell>
        </row>
        <row r="1497">
          <cell r="B1497">
            <v>2862.2</v>
          </cell>
          <cell r="C1497" t="str">
            <v>AE1.2-3C(ﾗ)</v>
          </cell>
        </row>
        <row r="1498">
          <cell r="B1498">
            <v>2863</v>
          </cell>
          <cell r="C1498" t="str">
            <v xml:space="preserve">AE1.2-4C </v>
          </cell>
        </row>
        <row r="1499">
          <cell r="B1499">
            <v>2863.1</v>
          </cell>
          <cell r="C1499" t="str">
            <v xml:space="preserve">AE1.2-4C(ｺ) </v>
          </cell>
        </row>
        <row r="1500">
          <cell r="B1500">
            <v>2863.2</v>
          </cell>
          <cell r="C1500" t="str">
            <v xml:space="preserve">AE1.2-4C(ﾗ) </v>
          </cell>
        </row>
        <row r="1501">
          <cell r="B1501">
            <v>2864</v>
          </cell>
          <cell r="C1501" t="str">
            <v xml:space="preserve"> ------</v>
          </cell>
        </row>
        <row r="1502">
          <cell r="B1502">
            <v>2867</v>
          </cell>
          <cell r="C1502" t="str">
            <v xml:space="preserve">AE1.2-3P </v>
          </cell>
        </row>
        <row r="1503">
          <cell r="B1503">
            <v>2867.1</v>
          </cell>
          <cell r="C1503" t="str">
            <v xml:space="preserve">AE1.2-3P(ｺ) </v>
          </cell>
        </row>
        <row r="1504">
          <cell r="B1504">
            <v>2867.2</v>
          </cell>
          <cell r="C1504" t="str">
            <v xml:space="preserve">AE1.2-3P(ﾗ) </v>
          </cell>
        </row>
        <row r="1505">
          <cell r="B1505">
            <v>2868</v>
          </cell>
          <cell r="C1505" t="str">
            <v xml:space="preserve">AE1.2-5P </v>
          </cell>
        </row>
        <row r="1506">
          <cell r="B1506">
            <v>2868.1</v>
          </cell>
          <cell r="C1506" t="str">
            <v xml:space="preserve">AE1.2-5P(ｺ) </v>
          </cell>
        </row>
        <row r="1507">
          <cell r="B1507">
            <v>2868.2</v>
          </cell>
          <cell r="C1507" t="str">
            <v xml:space="preserve">AE1.2-5P(ﾗ) </v>
          </cell>
        </row>
        <row r="1508">
          <cell r="B1508">
            <v>2869</v>
          </cell>
          <cell r="C1508" t="str">
            <v xml:space="preserve"> ------</v>
          </cell>
        </row>
        <row r="1509">
          <cell r="B1509">
            <v>2870</v>
          </cell>
          <cell r="C1509" t="str">
            <v xml:space="preserve">AE1.2-10P </v>
          </cell>
        </row>
        <row r="1510">
          <cell r="B1510">
            <v>2870.1</v>
          </cell>
          <cell r="C1510" t="str">
            <v xml:space="preserve">AE1.2-10P(ｺ) </v>
          </cell>
        </row>
        <row r="1511">
          <cell r="B1511">
            <v>2870.2</v>
          </cell>
          <cell r="C1511" t="str">
            <v xml:space="preserve">AE1.2-10P(ﾗ) </v>
          </cell>
        </row>
        <row r="1512">
          <cell r="B1512">
            <v>2871</v>
          </cell>
          <cell r="C1512" t="str">
            <v xml:space="preserve">AE1.2-15P </v>
          </cell>
        </row>
        <row r="1513">
          <cell r="B1513">
            <v>2871.1</v>
          </cell>
          <cell r="C1513" t="str">
            <v xml:space="preserve">AE1.2-15P(ｺ) </v>
          </cell>
        </row>
        <row r="1514">
          <cell r="B1514">
            <v>2871.2</v>
          </cell>
          <cell r="C1514" t="str">
            <v xml:space="preserve">AE1.2-15P(ﾗ) </v>
          </cell>
        </row>
        <row r="1515">
          <cell r="B1515">
            <v>2872</v>
          </cell>
          <cell r="C1515" t="str">
            <v xml:space="preserve">AE1.2-20P </v>
          </cell>
        </row>
        <row r="1516">
          <cell r="B1516">
            <v>2872.1</v>
          </cell>
          <cell r="C1516" t="str">
            <v xml:space="preserve">AE1.2-20P(ｺ) </v>
          </cell>
        </row>
        <row r="1517">
          <cell r="B1517">
            <v>2872.2</v>
          </cell>
          <cell r="C1517" t="str">
            <v xml:space="preserve">AE1.2-20P(ﾗ) </v>
          </cell>
        </row>
        <row r="1518">
          <cell r="B1518">
            <v>2873</v>
          </cell>
          <cell r="C1518" t="str">
            <v xml:space="preserve">AE1.2-30P </v>
          </cell>
        </row>
        <row r="1519">
          <cell r="B1519">
            <v>2873.1</v>
          </cell>
          <cell r="C1519" t="str">
            <v xml:space="preserve">AE1.2-30P(ｺ) </v>
          </cell>
        </row>
        <row r="1520">
          <cell r="B1520">
            <v>2873.2</v>
          </cell>
          <cell r="C1520" t="str">
            <v xml:space="preserve">AE1.2-30P(ﾗ) </v>
          </cell>
        </row>
        <row r="1521">
          <cell r="B1521">
            <v>2874</v>
          </cell>
          <cell r="C1521" t="str">
            <v xml:space="preserve">AE1.2-50P </v>
          </cell>
        </row>
        <row r="1522">
          <cell r="B1522">
            <v>2874.1</v>
          </cell>
          <cell r="C1522" t="str">
            <v xml:space="preserve">AE1.2-50P(ｺ) </v>
          </cell>
        </row>
        <row r="1523">
          <cell r="B1523">
            <v>2874.2</v>
          </cell>
          <cell r="C1523" t="str">
            <v xml:space="preserve">AE1.2-50P(ﾗ) </v>
          </cell>
        </row>
        <row r="1524">
          <cell r="B1524">
            <v>2875</v>
          </cell>
          <cell r="C1524" t="str">
            <v xml:space="preserve"> ------</v>
          </cell>
        </row>
        <row r="1525">
          <cell r="B1525">
            <v>2881</v>
          </cell>
          <cell r="C1525" t="str">
            <v>AE0.9-2C</v>
          </cell>
        </row>
        <row r="1526">
          <cell r="B1526">
            <v>2882</v>
          </cell>
          <cell r="C1526" t="str">
            <v>AE0.9-3C</v>
          </cell>
        </row>
        <row r="1527">
          <cell r="B1527">
            <v>2883</v>
          </cell>
          <cell r="C1527" t="str">
            <v>AE0.9-4C</v>
          </cell>
        </row>
        <row r="1528">
          <cell r="B1528">
            <v>2887</v>
          </cell>
          <cell r="C1528" t="str">
            <v>AE0.9-3P</v>
          </cell>
        </row>
        <row r="1529">
          <cell r="B1529">
            <v>2888</v>
          </cell>
          <cell r="C1529" t="str">
            <v>AE0.9-5P</v>
          </cell>
        </row>
        <row r="1530">
          <cell r="B1530">
            <v>2890</v>
          </cell>
          <cell r="C1530" t="str">
            <v>AE0.9-10P</v>
          </cell>
        </row>
        <row r="1531">
          <cell r="B1531">
            <v>2891</v>
          </cell>
          <cell r="C1531" t="str">
            <v>AE0.9-15P</v>
          </cell>
        </row>
        <row r="1532">
          <cell r="B1532">
            <v>2892</v>
          </cell>
          <cell r="C1532" t="str">
            <v>AE0.9-20P</v>
          </cell>
        </row>
        <row r="1533">
          <cell r="B1533">
            <v>2893</v>
          </cell>
          <cell r="C1533" t="str">
            <v>AE0.9-30P</v>
          </cell>
        </row>
        <row r="1534">
          <cell r="B1534">
            <v>2894</v>
          </cell>
          <cell r="C1534" t="str">
            <v>AE0.9-50P</v>
          </cell>
        </row>
        <row r="1535">
          <cell r="B1535">
            <v>2904</v>
          </cell>
          <cell r="C1535" t="str">
            <v xml:space="preserve">6KV CV8ﾛ-3C </v>
          </cell>
        </row>
        <row r="1536">
          <cell r="B1536">
            <v>2904.1</v>
          </cell>
          <cell r="C1536" t="str">
            <v xml:space="preserve">6KV CV8ﾛ-3C(ｺ) </v>
          </cell>
        </row>
        <row r="1537">
          <cell r="B1537">
            <v>2904.2</v>
          </cell>
          <cell r="C1537" t="str">
            <v xml:space="preserve">6KV CV8ﾛ-3C(ﾗ) </v>
          </cell>
        </row>
        <row r="1538">
          <cell r="B1538">
            <v>2905</v>
          </cell>
          <cell r="C1538" t="str">
            <v xml:space="preserve">6KV CV14ﾛ-3C </v>
          </cell>
        </row>
        <row r="1539">
          <cell r="B1539">
            <v>2905.1</v>
          </cell>
          <cell r="C1539" t="str">
            <v xml:space="preserve">6KV CV14ﾛ-3C(ｺ) </v>
          </cell>
        </row>
        <row r="1540">
          <cell r="B1540">
            <v>2905.2</v>
          </cell>
          <cell r="C1540" t="str">
            <v xml:space="preserve">6KV CV14ﾛ-3C(ﾗ) </v>
          </cell>
        </row>
        <row r="1541">
          <cell r="B1541">
            <v>2906</v>
          </cell>
          <cell r="C1541" t="str">
            <v xml:space="preserve">6KV CV22ﾛ-3C </v>
          </cell>
        </row>
        <row r="1542">
          <cell r="B1542">
            <v>2906.1</v>
          </cell>
          <cell r="C1542" t="str">
            <v xml:space="preserve">6KV CV22ﾛ-3C(ｺ) </v>
          </cell>
        </row>
        <row r="1543">
          <cell r="B1543">
            <v>2906.2</v>
          </cell>
          <cell r="C1543" t="str">
            <v xml:space="preserve">6KV CV22ﾛ-3C(ﾗ) </v>
          </cell>
        </row>
        <row r="1544">
          <cell r="B1544">
            <v>2907</v>
          </cell>
          <cell r="C1544" t="str">
            <v xml:space="preserve"> ------</v>
          </cell>
        </row>
        <row r="1545">
          <cell r="B1545">
            <v>2908</v>
          </cell>
          <cell r="C1545" t="str">
            <v xml:space="preserve">6KV CV38ﾛ-3C </v>
          </cell>
        </row>
        <row r="1546">
          <cell r="B1546">
            <v>2908.1</v>
          </cell>
          <cell r="C1546" t="str">
            <v xml:space="preserve">6KV CV38ﾛ-3C(ｺ) </v>
          </cell>
        </row>
        <row r="1547">
          <cell r="B1547">
            <v>2908.2</v>
          </cell>
          <cell r="C1547" t="str">
            <v xml:space="preserve">6KV CV38ﾛ-3C(ﾗ) </v>
          </cell>
        </row>
        <row r="1548">
          <cell r="B1548">
            <v>2909</v>
          </cell>
          <cell r="C1548" t="str">
            <v xml:space="preserve"> ------</v>
          </cell>
        </row>
        <row r="1549">
          <cell r="B1549">
            <v>2910</v>
          </cell>
          <cell r="C1549" t="str">
            <v xml:space="preserve">6KV CV60ﾛ-3C </v>
          </cell>
        </row>
        <row r="1550">
          <cell r="B1550">
            <v>2910.1</v>
          </cell>
          <cell r="C1550" t="str">
            <v xml:space="preserve">6KV CV60ﾛ-3C(ｺ) </v>
          </cell>
        </row>
        <row r="1551">
          <cell r="B1551">
            <v>2910.2</v>
          </cell>
          <cell r="C1551" t="str">
            <v xml:space="preserve">6KV CV60ﾛ-3C(ﾗ) </v>
          </cell>
        </row>
        <row r="1552">
          <cell r="B1552">
            <v>2911</v>
          </cell>
          <cell r="C1552" t="str">
            <v xml:space="preserve"> ------</v>
          </cell>
        </row>
        <row r="1553">
          <cell r="B1553">
            <v>2912</v>
          </cell>
          <cell r="C1553" t="str">
            <v xml:space="preserve">6KV CV100ﾛ-3C </v>
          </cell>
        </row>
        <row r="1554">
          <cell r="B1554">
            <v>2912.1</v>
          </cell>
          <cell r="C1554" t="str">
            <v xml:space="preserve">6KV CV100ﾛ-3C(ｺ) </v>
          </cell>
        </row>
        <row r="1555">
          <cell r="B1555">
            <v>2912.2</v>
          </cell>
          <cell r="C1555" t="str">
            <v xml:space="preserve">6KV CV100ﾛ-3C(ﾗ) </v>
          </cell>
        </row>
        <row r="1556">
          <cell r="B1556">
            <v>2913</v>
          </cell>
          <cell r="C1556" t="str">
            <v xml:space="preserve"> ------</v>
          </cell>
        </row>
        <row r="1557">
          <cell r="B1557">
            <v>2914</v>
          </cell>
          <cell r="C1557" t="str">
            <v xml:space="preserve">6KV CV150ﾛ-3C </v>
          </cell>
        </row>
        <row r="1558">
          <cell r="B1558">
            <v>2914.1</v>
          </cell>
          <cell r="C1558" t="str">
            <v xml:space="preserve">6KV CV150ﾛ-3C(ｺ) </v>
          </cell>
        </row>
        <row r="1559">
          <cell r="B1559">
            <v>2914.2</v>
          </cell>
          <cell r="C1559" t="str">
            <v xml:space="preserve">6KV CV150ﾛ-3C(ﾗ) </v>
          </cell>
        </row>
        <row r="1560">
          <cell r="B1560">
            <v>2915</v>
          </cell>
          <cell r="C1560" t="str">
            <v xml:space="preserve">6KV CV200ﾛ-3C </v>
          </cell>
        </row>
        <row r="1561">
          <cell r="B1561">
            <v>2915.1</v>
          </cell>
          <cell r="C1561" t="str">
            <v xml:space="preserve">6KV CV200ﾛ-3C(ｺ) </v>
          </cell>
        </row>
        <row r="1562">
          <cell r="B1562">
            <v>2915.2</v>
          </cell>
          <cell r="C1562" t="str">
            <v xml:space="preserve">6KV CV200ﾛ-3C(ﾗ) </v>
          </cell>
        </row>
        <row r="1563">
          <cell r="B1563">
            <v>2916</v>
          </cell>
          <cell r="C1563" t="str">
            <v xml:space="preserve">6KV CV250ﾛ-3C </v>
          </cell>
        </row>
        <row r="1564">
          <cell r="B1564">
            <v>2916.1</v>
          </cell>
          <cell r="C1564" t="str">
            <v xml:space="preserve">6KV CV250ﾛ-3C(ｺ) </v>
          </cell>
        </row>
        <row r="1565">
          <cell r="B1565">
            <v>2916.2</v>
          </cell>
          <cell r="C1565" t="str">
            <v xml:space="preserve">6KV CV250ﾛ-3C(ﾗ) </v>
          </cell>
        </row>
        <row r="1566">
          <cell r="B1566">
            <v>2917</v>
          </cell>
          <cell r="C1566" t="str">
            <v xml:space="preserve">6KV CV325ﾛ-3C </v>
          </cell>
        </row>
        <row r="1567">
          <cell r="B1567">
            <v>2917.1</v>
          </cell>
          <cell r="C1567" t="str">
            <v xml:space="preserve">6KV CV325ﾛ-3C(ｺ) </v>
          </cell>
        </row>
        <row r="1568">
          <cell r="B1568">
            <v>2917.2</v>
          </cell>
          <cell r="C1568" t="str">
            <v xml:space="preserve">6KV CV325ﾛ-3C(ﾗ) </v>
          </cell>
        </row>
        <row r="1569">
          <cell r="B1569">
            <v>2918</v>
          </cell>
          <cell r="C1569" t="str">
            <v xml:space="preserve"> ------</v>
          </cell>
        </row>
        <row r="1570">
          <cell r="B1570">
            <v>2925</v>
          </cell>
          <cell r="C1570" t="str">
            <v xml:space="preserve">CVT14ﾛ </v>
          </cell>
        </row>
        <row r="1571">
          <cell r="B1571">
            <v>2925.1</v>
          </cell>
          <cell r="C1571" t="str">
            <v xml:space="preserve">CVT14ﾛ(ｺ)  </v>
          </cell>
        </row>
        <row r="1572">
          <cell r="B1572">
            <v>2925.2</v>
          </cell>
          <cell r="C1572" t="str">
            <v xml:space="preserve">CVT14ﾛ(ﾗ)  </v>
          </cell>
        </row>
        <row r="1573">
          <cell r="B1573">
            <v>2926</v>
          </cell>
          <cell r="C1573" t="str">
            <v xml:space="preserve">CVT22ﾛ </v>
          </cell>
        </row>
        <row r="1574">
          <cell r="B1574">
            <v>2926.1</v>
          </cell>
          <cell r="C1574" t="str">
            <v xml:space="preserve">CVT22ﾛ(ｺ)  </v>
          </cell>
        </row>
        <row r="1575">
          <cell r="B1575">
            <v>2926.2</v>
          </cell>
          <cell r="C1575" t="str">
            <v xml:space="preserve">CVT22ﾛ(ﾗ)  </v>
          </cell>
        </row>
        <row r="1576">
          <cell r="B1576">
            <v>2927</v>
          </cell>
          <cell r="C1576" t="str">
            <v xml:space="preserve"> ------</v>
          </cell>
        </row>
        <row r="1577">
          <cell r="B1577">
            <v>2928</v>
          </cell>
          <cell r="C1577" t="str">
            <v xml:space="preserve">CVT38ﾛ </v>
          </cell>
        </row>
        <row r="1578">
          <cell r="B1578">
            <v>2928.1</v>
          </cell>
          <cell r="C1578" t="str">
            <v xml:space="preserve">CVT38ﾛ(ｺ)  </v>
          </cell>
        </row>
        <row r="1579">
          <cell r="B1579">
            <v>2928.2</v>
          </cell>
          <cell r="C1579" t="str">
            <v xml:space="preserve">CVT38ﾛ(ﾗ)  </v>
          </cell>
        </row>
        <row r="1580">
          <cell r="B1580">
            <v>2929</v>
          </cell>
          <cell r="C1580" t="str">
            <v xml:space="preserve"> ------</v>
          </cell>
        </row>
        <row r="1581">
          <cell r="B1581">
            <v>2930</v>
          </cell>
          <cell r="C1581" t="str">
            <v xml:space="preserve">CVT60ﾛ </v>
          </cell>
        </row>
        <row r="1582">
          <cell r="B1582">
            <v>2930.1</v>
          </cell>
          <cell r="C1582" t="str">
            <v xml:space="preserve">CVT60ﾛ(ｺ)  </v>
          </cell>
        </row>
        <row r="1583">
          <cell r="B1583">
            <v>2930.2</v>
          </cell>
          <cell r="C1583" t="str">
            <v xml:space="preserve">CVT60ﾛ(ﾗ)  </v>
          </cell>
        </row>
        <row r="1584">
          <cell r="B1584">
            <v>2931</v>
          </cell>
          <cell r="C1584" t="str">
            <v xml:space="preserve"> ------</v>
          </cell>
        </row>
        <row r="1585">
          <cell r="B1585">
            <v>2932</v>
          </cell>
          <cell r="C1585" t="str">
            <v xml:space="preserve">CVT100ﾛ </v>
          </cell>
        </row>
        <row r="1586">
          <cell r="B1586">
            <v>2932.1</v>
          </cell>
          <cell r="C1586" t="str">
            <v xml:space="preserve">CVT100ﾛ(ｺ)  </v>
          </cell>
        </row>
        <row r="1587">
          <cell r="B1587">
            <v>2932.2</v>
          </cell>
          <cell r="C1587" t="str">
            <v xml:space="preserve">CVT100ﾛ(ﾗ)  </v>
          </cell>
        </row>
        <row r="1588">
          <cell r="B1588">
            <v>2933</v>
          </cell>
          <cell r="C1588" t="str">
            <v xml:space="preserve"> ------</v>
          </cell>
        </row>
        <row r="1589">
          <cell r="B1589">
            <v>2934</v>
          </cell>
          <cell r="C1589" t="str">
            <v xml:space="preserve">CVT150ﾛ </v>
          </cell>
        </row>
        <row r="1590">
          <cell r="B1590">
            <v>2934.1</v>
          </cell>
          <cell r="C1590" t="str">
            <v xml:space="preserve">CVT150ﾛ(ｺ)  </v>
          </cell>
        </row>
        <row r="1591">
          <cell r="B1591">
            <v>2934.2</v>
          </cell>
          <cell r="C1591" t="str">
            <v xml:space="preserve">CVT150ﾛ(ﾗ)  </v>
          </cell>
        </row>
        <row r="1592">
          <cell r="B1592">
            <v>2935</v>
          </cell>
          <cell r="C1592" t="str">
            <v xml:space="preserve">CVT200ﾛ </v>
          </cell>
        </row>
        <row r="1593">
          <cell r="B1593">
            <v>2935.1</v>
          </cell>
          <cell r="C1593" t="str">
            <v xml:space="preserve">CVT200ﾛ(ｺ)  </v>
          </cell>
        </row>
        <row r="1594">
          <cell r="B1594">
            <v>2935.2</v>
          </cell>
          <cell r="C1594" t="str">
            <v xml:space="preserve">CVT200ﾛ(ﾗ)  </v>
          </cell>
        </row>
        <row r="1595">
          <cell r="B1595">
            <v>2936</v>
          </cell>
          <cell r="C1595" t="str">
            <v xml:space="preserve">CVT250ﾛ </v>
          </cell>
        </row>
        <row r="1596">
          <cell r="B1596">
            <v>2936.1</v>
          </cell>
          <cell r="C1596" t="str">
            <v xml:space="preserve">CVT250ﾛ(ｺ)  </v>
          </cell>
        </row>
        <row r="1597">
          <cell r="B1597">
            <v>2936.2</v>
          </cell>
          <cell r="C1597" t="str">
            <v xml:space="preserve">CVT250ﾛ(ﾗ)  </v>
          </cell>
        </row>
        <row r="1598">
          <cell r="B1598">
            <v>2937</v>
          </cell>
          <cell r="C1598" t="str">
            <v xml:space="preserve">CVT325ﾛ </v>
          </cell>
        </row>
        <row r="1599">
          <cell r="B1599">
            <v>2937.1</v>
          </cell>
          <cell r="C1599" t="str">
            <v xml:space="preserve">CVT325ﾛ(ｺ)  </v>
          </cell>
        </row>
        <row r="1600">
          <cell r="B1600">
            <v>2937.2</v>
          </cell>
          <cell r="C1600" t="str">
            <v xml:space="preserve">CVT325ﾛ(ﾗ)  </v>
          </cell>
        </row>
        <row r="1601">
          <cell r="B1601">
            <v>2938</v>
          </cell>
          <cell r="C1601" t="str">
            <v xml:space="preserve"> ------</v>
          </cell>
        </row>
        <row r="1602">
          <cell r="B1602">
            <v>2946</v>
          </cell>
          <cell r="C1602" t="str">
            <v xml:space="preserve">6KV CVT22ﾛ </v>
          </cell>
        </row>
        <row r="1603">
          <cell r="B1603">
            <v>2946.1</v>
          </cell>
          <cell r="C1603" t="str">
            <v xml:space="preserve">6KV CVT22ﾛ(ｺ)  </v>
          </cell>
        </row>
        <row r="1604">
          <cell r="B1604">
            <v>2946.2</v>
          </cell>
          <cell r="C1604" t="str">
            <v xml:space="preserve">6KV CVT22ﾛ(ﾗ)  </v>
          </cell>
        </row>
        <row r="1605">
          <cell r="B1605">
            <v>2947</v>
          </cell>
          <cell r="C1605" t="str">
            <v xml:space="preserve"> ------</v>
          </cell>
        </row>
        <row r="1606">
          <cell r="B1606">
            <v>2948</v>
          </cell>
          <cell r="C1606" t="str">
            <v xml:space="preserve">6KV CVT38ﾛ </v>
          </cell>
        </row>
        <row r="1607">
          <cell r="B1607">
            <v>2948.1</v>
          </cell>
          <cell r="C1607" t="str">
            <v xml:space="preserve">6KV CVT38ﾛ(ｺ)  </v>
          </cell>
        </row>
        <row r="1608">
          <cell r="B1608">
            <v>2948.2</v>
          </cell>
          <cell r="C1608" t="str">
            <v xml:space="preserve">6KV CVT38ﾛ(ﾗ)  </v>
          </cell>
        </row>
        <row r="1609">
          <cell r="B1609">
            <v>2949</v>
          </cell>
          <cell r="C1609" t="str">
            <v xml:space="preserve"> ------</v>
          </cell>
        </row>
        <row r="1610">
          <cell r="B1610">
            <v>2950</v>
          </cell>
          <cell r="C1610" t="str">
            <v xml:space="preserve">6KV CVT60ﾛ </v>
          </cell>
        </row>
        <row r="1611">
          <cell r="B1611">
            <v>2950.1</v>
          </cell>
          <cell r="C1611" t="str">
            <v xml:space="preserve">6KV CVT60ﾛ(ｺ)  </v>
          </cell>
        </row>
        <row r="1612">
          <cell r="B1612">
            <v>2950.2</v>
          </cell>
          <cell r="C1612" t="str">
            <v xml:space="preserve">6KV CVT60ﾛ(ﾗ) </v>
          </cell>
        </row>
        <row r="1613">
          <cell r="B1613">
            <v>2951</v>
          </cell>
          <cell r="C1613" t="str">
            <v xml:space="preserve"> ------</v>
          </cell>
        </row>
        <row r="1614">
          <cell r="B1614">
            <v>2952</v>
          </cell>
          <cell r="C1614" t="str">
            <v xml:space="preserve">6KV CVT100ﾛ </v>
          </cell>
        </row>
        <row r="1615">
          <cell r="B1615">
            <v>2952.1</v>
          </cell>
          <cell r="C1615" t="str">
            <v xml:space="preserve">6KV CVT100ﾛ(ｺ)  </v>
          </cell>
        </row>
        <row r="1616">
          <cell r="B1616">
            <v>2952.2</v>
          </cell>
          <cell r="C1616" t="str">
            <v xml:space="preserve">6KV CVT100ﾛ(ﾗ)  </v>
          </cell>
        </row>
        <row r="1617">
          <cell r="B1617">
            <v>2953</v>
          </cell>
          <cell r="C1617" t="str">
            <v xml:space="preserve"> ------</v>
          </cell>
        </row>
        <row r="1618">
          <cell r="B1618">
            <v>2954</v>
          </cell>
          <cell r="C1618" t="str">
            <v xml:space="preserve">6KV CVT150ﾛ </v>
          </cell>
        </row>
        <row r="1619">
          <cell r="B1619">
            <v>2954.1</v>
          </cell>
          <cell r="C1619" t="str">
            <v xml:space="preserve">6KV CVT150ﾛ(ｺ)  </v>
          </cell>
        </row>
        <row r="1620">
          <cell r="B1620">
            <v>2954.2</v>
          </cell>
          <cell r="C1620" t="str">
            <v xml:space="preserve">6KV CVT150ﾛ(ﾗ)  </v>
          </cell>
        </row>
        <row r="1621">
          <cell r="B1621">
            <v>2955</v>
          </cell>
          <cell r="C1621" t="str">
            <v xml:space="preserve">6KV CVT200ﾛ </v>
          </cell>
        </row>
        <row r="1622">
          <cell r="B1622">
            <v>2955.1</v>
          </cell>
          <cell r="C1622" t="str">
            <v xml:space="preserve">6KV CVT200ﾛ(ｺ)  </v>
          </cell>
        </row>
        <row r="1623">
          <cell r="B1623">
            <v>2955.2</v>
          </cell>
          <cell r="C1623" t="str">
            <v xml:space="preserve">6KV CVT200ﾛ(ﾗ)  </v>
          </cell>
        </row>
        <row r="1624">
          <cell r="B1624">
            <v>2956</v>
          </cell>
          <cell r="C1624" t="str">
            <v xml:space="preserve">6KV CVT250ﾛ </v>
          </cell>
        </row>
        <row r="1625">
          <cell r="B1625">
            <v>2956.1</v>
          </cell>
          <cell r="C1625" t="str">
            <v xml:space="preserve">6KV CVT250ﾛ(ｺ)  </v>
          </cell>
        </row>
        <row r="1626">
          <cell r="B1626">
            <v>2956.2</v>
          </cell>
          <cell r="C1626" t="str">
            <v xml:space="preserve">6KV CVT250ﾛ(ﾗ)  </v>
          </cell>
        </row>
        <row r="1627">
          <cell r="B1627">
            <v>2957</v>
          </cell>
          <cell r="C1627" t="str">
            <v xml:space="preserve">6KV CVT325ﾛ </v>
          </cell>
        </row>
        <row r="1628">
          <cell r="B1628">
            <v>2957.1</v>
          </cell>
          <cell r="C1628" t="str">
            <v xml:space="preserve">6KV CVT325ﾛ(ｺ) </v>
          </cell>
        </row>
        <row r="1629">
          <cell r="B1629">
            <v>2957.2</v>
          </cell>
          <cell r="C1629" t="str">
            <v xml:space="preserve">6KV CVT325ﾛ(ﾗ) </v>
          </cell>
        </row>
        <row r="1630">
          <cell r="B1630">
            <v>2958</v>
          </cell>
          <cell r="C1630" t="str">
            <v xml:space="preserve"> ------</v>
          </cell>
        </row>
        <row r="1631">
          <cell r="B1631">
            <v>5001</v>
          </cell>
          <cell r="C1631" t="str">
            <v xml:space="preserve">EM-lE1.2 </v>
          </cell>
        </row>
        <row r="1632">
          <cell r="B1632">
            <v>5001.1000000000004</v>
          </cell>
          <cell r="C1632" t="str">
            <v xml:space="preserve">EM-lE1.2(ｺ) </v>
          </cell>
        </row>
        <row r="1633">
          <cell r="B1633">
            <v>5001.2</v>
          </cell>
          <cell r="C1633" t="str">
            <v xml:space="preserve">EM-lE1.2(ﾗ) </v>
          </cell>
        </row>
        <row r="1634">
          <cell r="B1634">
            <v>5002</v>
          </cell>
          <cell r="C1634" t="str">
            <v xml:space="preserve">EM-lE1.6 </v>
          </cell>
        </row>
        <row r="1635">
          <cell r="B1635">
            <v>5002.1000000000004</v>
          </cell>
          <cell r="C1635" t="str">
            <v xml:space="preserve">EM-lE1.6(ｺ) </v>
          </cell>
        </row>
        <row r="1636">
          <cell r="B1636">
            <v>5002.2</v>
          </cell>
          <cell r="C1636" t="str">
            <v xml:space="preserve">EM-lE1.6(ﾗ) </v>
          </cell>
        </row>
        <row r="1637">
          <cell r="B1637">
            <v>5003</v>
          </cell>
          <cell r="C1637" t="str">
            <v xml:space="preserve">EM-lE2.0 </v>
          </cell>
        </row>
        <row r="1638">
          <cell r="B1638">
            <v>5003.1000000000004</v>
          </cell>
          <cell r="C1638" t="str">
            <v xml:space="preserve">EM-lE2.0(ｺ) </v>
          </cell>
        </row>
        <row r="1639">
          <cell r="B1639">
            <v>5003.2</v>
          </cell>
          <cell r="C1639" t="str">
            <v xml:space="preserve">EM-lE2.0(ﾗ) </v>
          </cell>
        </row>
        <row r="1640">
          <cell r="B1640">
            <v>5004</v>
          </cell>
          <cell r="C1640" t="str">
            <v>EM-lE2.6</v>
          </cell>
        </row>
        <row r="1641">
          <cell r="B1641">
            <v>5004.1000000000004</v>
          </cell>
          <cell r="C1641" t="str">
            <v xml:space="preserve">EM-lE2.6(ｺ) </v>
          </cell>
        </row>
        <row r="1642">
          <cell r="B1642">
            <v>5004.2</v>
          </cell>
          <cell r="C1642" t="str">
            <v xml:space="preserve">EM-lE2.6(ﾗ) </v>
          </cell>
        </row>
        <row r="1643">
          <cell r="B1643">
            <v>5005</v>
          </cell>
          <cell r="C1643" t="str">
            <v xml:space="preserve"> ------</v>
          </cell>
        </row>
        <row r="1644">
          <cell r="B1644">
            <v>5006</v>
          </cell>
          <cell r="C1644" t="str">
            <v xml:space="preserve">EM-lE1.25ﾛ </v>
          </cell>
        </row>
        <row r="1645">
          <cell r="B1645">
            <v>5006.1000000000004</v>
          </cell>
          <cell r="C1645" t="str">
            <v xml:space="preserve">EM-lE1.25ﾛ(ｺ) </v>
          </cell>
        </row>
        <row r="1646">
          <cell r="B1646">
            <v>5006.2</v>
          </cell>
          <cell r="C1646" t="str">
            <v xml:space="preserve">EM-lE1.25ﾛ(ﾗ) </v>
          </cell>
        </row>
        <row r="1647">
          <cell r="B1647">
            <v>5007</v>
          </cell>
          <cell r="C1647" t="str">
            <v xml:space="preserve">EM-lE2ﾛ </v>
          </cell>
        </row>
        <row r="1648">
          <cell r="B1648">
            <v>5007.1000000000004</v>
          </cell>
          <cell r="C1648" t="str">
            <v xml:space="preserve">EM-lE2ﾛ(ｺ)  </v>
          </cell>
        </row>
        <row r="1649">
          <cell r="B1649">
            <v>5007.2</v>
          </cell>
          <cell r="C1649" t="str">
            <v xml:space="preserve">EM-lE2ﾛ(ﾗ)  </v>
          </cell>
        </row>
        <row r="1650">
          <cell r="B1650">
            <v>5008</v>
          </cell>
          <cell r="C1650" t="str">
            <v xml:space="preserve">EM-lE3.5ﾛ </v>
          </cell>
        </row>
        <row r="1651">
          <cell r="B1651">
            <v>5008.1000000000004</v>
          </cell>
          <cell r="C1651" t="str">
            <v xml:space="preserve">EM-lE3.5ﾛ(ｺ)  </v>
          </cell>
        </row>
        <row r="1652">
          <cell r="B1652">
            <v>5008.2</v>
          </cell>
          <cell r="C1652" t="str">
            <v xml:space="preserve">EM-lE3.5ﾛ(ﾗ)  </v>
          </cell>
        </row>
        <row r="1653">
          <cell r="B1653">
            <v>5009</v>
          </cell>
          <cell r="C1653" t="str">
            <v xml:space="preserve">EM-lE5.5ﾛ </v>
          </cell>
        </row>
        <row r="1654">
          <cell r="B1654">
            <v>5009.1000000000004</v>
          </cell>
          <cell r="C1654" t="str">
            <v xml:space="preserve">EM-lE5.5ﾛ(ｺ)   </v>
          </cell>
        </row>
        <row r="1655">
          <cell r="B1655">
            <v>5009.2</v>
          </cell>
          <cell r="C1655" t="str">
            <v xml:space="preserve">EM-lE5.5ﾛ(ﾗ)  </v>
          </cell>
        </row>
        <row r="1656">
          <cell r="B1656">
            <v>5010</v>
          </cell>
          <cell r="C1656" t="str">
            <v xml:space="preserve">EM-lE8ﾛ </v>
          </cell>
        </row>
        <row r="1657">
          <cell r="B1657">
            <v>5010.1000000000004</v>
          </cell>
          <cell r="C1657" t="str">
            <v xml:space="preserve">EM-lE8ﾛ(ｺ)   </v>
          </cell>
        </row>
        <row r="1658">
          <cell r="B1658">
            <v>5010.2</v>
          </cell>
          <cell r="C1658" t="str">
            <v xml:space="preserve">EM-lE8ﾛ(ﾗ)  </v>
          </cell>
        </row>
        <row r="1659">
          <cell r="B1659">
            <v>5011</v>
          </cell>
          <cell r="C1659" t="str">
            <v xml:space="preserve">EM-lE14ﾛ </v>
          </cell>
        </row>
        <row r="1660">
          <cell r="B1660">
            <v>5011.1000000000004</v>
          </cell>
          <cell r="C1660" t="str">
            <v xml:space="preserve">EM-lE14ﾛ(ｺ)    </v>
          </cell>
        </row>
        <row r="1661">
          <cell r="B1661">
            <v>5011.2</v>
          </cell>
          <cell r="C1661" t="str">
            <v xml:space="preserve">EM-lE14ﾛ(ﾗ)  </v>
          </cell>
        </row>
        <row r="1662">
          <cell r="B1662">
            <v>5012</v>
          </cell>
          <cell r="C1662" t="str">
            <v xml:space="preserve">EM-lE22ﾛ </v>
          </cell>
        </row>
        <row r="1663">
          <cell r="B1663">
            <v>5012.1000000000004</v>
          </cell>
          <cell r="C1663" t="str">
            <v xml:space="preserve">EM-lE22ﾛ(ｺ)   </v>
          </cell>
        </row>
        <row r="1664">
          <cell r="B1664">
            <v>5012.2</v>
          </cell>
          <cell r="C1664" t="str">
            <v xml:space="preserve">EM-lE22ﾛ(ﾗ)  </v>
          </cell>
        </row>
        <row r="1665">
          <cell r="B1665">
            <v>5013</v>
          </cell>
          <cell r="C1665" t="str">
            <v xml:space="preserve"> ------</v>
          </cell>
        </row>
        <row r="1666">
          <cell r="B1666">
            <v>5014</v>
          </cell>
          <cell r="C1666" t="str">
            <v xml:space="preserve">EM-lE38ﾛ </v>
          </cell>
        </row>
        <row r="1667">
          <cell r="B1667">
            <v>5014.1000000000004</v>
          </cell>
          <cell r="C1667" t="str">
            <v xml:space="preserve">EM-lE38ﾛ(ｺ)   </v>
          </cell>
        </row>
        <row r="1668">
          <cell r="B1668">
            <v>5014.2</v>
          </cell>
          <cell r="C1668" t="str">
            <v xml:space="preserve">EM-lE38ﾛ(ﾗ)  </v>
          </cell>
        </row>
        <row r="1669">
          <cell r="B1669">
            <v>5015</v>
          </cell>
          <cell r="C1669" t="str">
            <v xml:space="preserve"> ------</v>
          </cell>
        </row>
        <row r="1670">
          <cell r="B1670">
            <v>5016</v>
          </cell>
          <cell r="C1670" t="str">
            <v xml:space="preserve">EM-lE60ﾛ </v>
          </cell>
        </row>
        <row r="1671">
          <cell r="B1671">
            <v>5016.1000000000004</v>
          </cell>
          <cell r="C1671" t="str">
            <v xml:space="preserve">EM-lE60ﾛ(ｺ)   </v>
          </cell>
        </row>
        <row r="1672">
          <cell r="B1672">
            <v>5016.2</v>
          </cell>
          <cell r="C1672" t="str">
            <v xml:space="preserve">EM-lE60ﾛ(ﾗ)  </v>
          </cell>
        </row>
        <row r="1673">
          <cell r="B1673">
            <v>5017</v>
          </cell>
          <cell r="C1673" t="str">
            <v xml:space="preserve"> ------</v>
          </cell>
        </row>
        <row r="1674">
          <cell r="B1674">
            <v>5018</v>
          </cell>
          <cell r="C1674" t="str">
            <v xml:space="preserve">EM-lE100ﾛ </v>
          </cell>
        </row>
        <row r="1675">
          <cell r="B1675">
            <v>5018.1000000000004</v>
          </cell>
          <cell r="C1675" t="str">
            <v xml:space="preserve">EM-lE100ﾛ(ｺ)   </v>
          </cell>
        </row>
        <row r="1676">
          <cell r="B1676">
            <v>5018.2</v>
          </cell>
          <cell r="C1676" t="str">
            <v xml:space="preserve">EM-lE100ﾛ(ﾗ)  </v>
          </cell>
        </row>
        <row r="1677">
          <cell r="B1677">
            <v>5019</v>
          </cell>
          <cell r="C1677" t="str">
            <v xml:space="preserve"> ------</v>
          </cell>
        </row>
        <row r="1678">
          <cell r="B1678">
            <v>5020</v>
          </cell>
          <cell r="C1678" t="str">
            <v xml:space="preserve">EM-lE150ﾛ </v>
          </cell>
        </row>
        <row r="1679">
          <cell r="B1679">
            <v>5020.1000000000004</v>
          </cell>
          <cell r="C1679" t="str">
            <v xml:space="preserve">EM-lE150ﾛ(ｺ)   </v>
          </cell>
        </row>
        <row r="1680">
          <cell r="B1680">
            <v>5020.2</v>
          </cell>
          <cell r="C1680" t="str">
            <v xml:space="preserve">EM-lE150ﾛ(ﾗ)  </v>
          </cell>
        </row>
        <row r="1681">
          <cell r="B1681">
            <v>5021</v>
          </cell>
          <cell r="C1681" t="str">
            <v xml:space="preserve">EM-lE200ﾛ </v>
          </cell>
        </row>
        <row r="1682">
          <cell r="B1682">
            <v>5021.1000000000004</v>
          </cell>
          <cell r="C1682" t="str">
            <v xml:space="preserve">EM-lE200ﾛ(ｺ)   </v>
          </cell>
        </row>
        <row r="1683">
          <cell r="B1683">
            <v>5021.2</v>
          </cell>
          <cell r="C1683" t="str">
            <v xml:space="preserve">EM-lE200ﾛ(ﾗ)  </v>
          </cell>
        </row>
        <row r="1684">
          <cell r="B1684">
            <v>5022</v>
          </cell>
          <cell r="C1684" t="str">
            <v xml:space="preserve">EM-lE250ﾛ </v>
          </cell>
        </row>
        <row r="1685">
          <cell r="B1685">
            <v>5022.1000000000004</v>
          </cell>
          <cell r="C1685" t="str">
            <v xml:space="preserve">EM-lE250ﾛ(ｺ)  </v>
          </cell>
        </row>
        <row r="1686">
          <cell r="B1686">
            <v>5022.2</v>
          </cell>
          <cell r="C1686" t="str">
            <v xml:space="preserve">EM-lE250ﾛ(ﾗ) </v>
          </cell>
        </row>
        <row r="1687">
          <cell r="B1687">
            <v>5023</v>
          </cell>
          <cell r="C1687" t="str">
            <v xml:space="preserve">EM-lE325ﾛ </v>
          </cell>
        </row>
        <row r="1688">
          <cell r="B1688">
            <v>5023.1000000000004</v>
          </cell>
          <cell r="C1688" t="str">
            <v xml:space="preserve">EM-lE325ﾛ(ｺ)  </v>
          </cell>
        </row>
        <row r="1689">
          <cell r="B1689">
            <v>5023.2</v>
          </cell>
          <cell r="C1689" t="str">
            <v xml:space="preserve">EM-lE325ﾛ(ﾗ) </v>
          </cell>
        </row>
        <row r="1690">
          <cell r="B1690">
            <v>5024</v>
          </cell>
          <cell r="C1690" t="str">
            <v xml:space="preserve"> ------</v>
          </cell>
        </row>
        <row r="1691">
          <cell r="B1691">
            <v>6061</v>
          </cell>
          <cell r="C1691" t="str">
            <v xml:space="preserve">EM-CEE1.25ﾛ-2C </v>
          </cell>
        </row>
        <row r="1692">
          <cell r="B1692">
            <v>6061.1</v>
          </cell>
          <cell r="C1692" t="str">
            <v xml:space="preserve">EM-CEE1.25ﾛ-2C(ｺ) </v>
          </cell>
        </row>
        <row r="1693">
          <cell r="B1693">
            <v>6061.2</v>
          </cell>
          <cell r="C1693" t="str">
            <v xml:space="preserve">EM-CEE1.25ﾛ-2C(ﾗ) </v>
          </cell>
        </row>
        <row r="1694">
          <cell r="B1694">
            <v>6062</v>
          </cell>
          <cell r="C1694" t="str">
            <v xml:space="preserve">EM-CEE1.25ﾛ-3C </v>
          </cell>
        </row>
        <row r="1695">
          <cell r="B1695">
            <v>6062.1</v>
          </cell>
          <cell r="C1695" t="str">
            <v xml:space="preserve">EM-CEE1.25ﾛ-3C(ｺ) </v>
          </cell>
        </row>
        <row r="1696">
          <cell r="B1696">
            <v>6062.2</v>
          </cell>
          <cell r="C1696" t="str">
            <v xml:space="preserve">EM-CEE1.25ﾛ-3C(ﾗ) </v>
          </cell>
        </row>
        <row r="1697">
          <cell r="B1697">
            <v>6063</v>
          </cell>
          <cell r="C1697" t="str">
            <v xml:space="preserve">EM-CEE1.25ﾛ-4C </v>
          </cell>
        </row>
        <row r="1698">
          <cell r="B1698">
            <v>6063.1</v>
          </cell>
          <cell r="C1698" t="str">
            <v xml:space="preserve">EM-CEE1.25ﾛ-4C(ｺ) </v>
          </cell>
        </row>
        <row r="1699">
          <cell r="B1699">
            <v>6063.2</v>
          </cell>
          <cell r="C1699" t="str">
            <v xml:space="preserve">EM-CEE1.25ﾛ-4C(ﾗ) </v>
          </cell>
        </row>
        <row r="1700">
          <cell r="B1700">
            <v>6064</v>
          </cell>
          <cell r="C1700" t="str">
            <v xml:space="preserve">EM-CEE1.25ﾛ-5C </v>
          </cell>
        </row>
        <row r="1701">
          <cell r="B1701">
            <v>6064.1</v>
          </cell>
          <cell r="C1701" t="str">
            <v xml:space="preserve">EM-CEE1.25ﾛ-5C(ｺ) </v>
          </cell>
        </row>
        <row r="1702">
          <cell r="B1702">
            <v>6064.2</v>
          </cell>
          <cell r="C1702" t="str">
            <v xml:space="preserve">EM-CEE1.25ﾛ-5C(ﾗ) </v>
          </cell>
        </row>
        <row r="1703">
          <cell r="B1703">
            <v>6065</v>
          </cell>
          <cell r="C1703" t="str">
            <v xml:space="preserve">EM-CEE1.25ﾛ-6C </v>
          </cell>
        </row>
        <row r="1704">
          <cell r="B1704">
            <v>6065.1</v>
          </cell>
          <cell r="C1704" t="str">
            <v xml:space="preserve">EM-CEE1.25ﾛ-6C(ｺ) </v>
          </cell>
        </row>
        <row r="1705">
          <cell r="B1705">
            <v>6065.2</v>
          </cell>
          <cell r="C1705" t="str">
            <v xml:space="preserve">EM-CEE1.25ﾛ-6C(ﾗ) </v>
          </cell>
        </row>
        <row r="1706">
          <cell r="B1706">
            <v>6066</v>
          </cell>
          <cell r="C1706" t="str">
            <v xml:space="preserve">EM-CEE1.25ﾛ-7C </v>
          </cell>
        </row>
        <row r="1707">
          <cell r="B1707">
            <v>6066.1</v>
          </cell>
          <cell r="C1707" t="str">
            <v xml:space="preserve">EM-CEE1.25ﾛ-7C(ｺ) </v>
          </cell>
        </row>
        <row r="1708">
          <cell r="B1708">
            <v>6066.2</v>
          </cell>
          <cell r="C1708" t="str">
            <v xml:space="preserve">EM-CEE1.25ﾛ-7C(ﾗ) </v>
          </cell>
        </row>
        <row r="1709">
          <cell r="B1709">
            <v>6067</v>
          </cell>
          <cell r="C1709" t="str">
            <v xml:space="preserve">EM-CEE1.25ﾛ-8C </v>
          </cell>
        </row>
        <row r="1710">
          <cell r="B1710">
            <v>6067.1</v>
          </cell>
          <cell r="C1710" t="str">
            <v xml:space="preserve">EM-CEE1.25ﾛ-8C(ｺ) </v>
          </cell>
        </row>
        <row r="1711">
          <cell r="B1711">
            <v>6067.2</v>
          </cell>
          <cell r="C1711" t="str">
            <v xml:space="preserve">EM-CEE1.25ﾛ-8C(ﾗ) </v>
          </cell>
        </row>
        <row r="1712">
          <cell r="B1712">
            <v>6068</v>
          </cell>
          <cell r="C1712" t="str">
            <v xml:space="preserve"> ------</v>
          </cell>
        </row>
        <row r="1713">
          <cell r="B1713">
            <v>6069</v>
          </cell>
          <cell r="C1713" t="str">
            <v>EM-CEE1.25ﾛ-10C</v>
          </cell>
        </row>
        <row r="1714">
          <cell r="B1714">
            <v>6069.1</v>
          </cell>
          <cell r="C1714" t="str">
            <v xml:space="preserve">EM-CEE1.25ﾛ-10C(ｺ)  </v>
          </cell>
        </row>
        <row r="1715">
          <cell r="B1715">
            <v>6069.2</v>
          </cell>
          <cell r="C1715" t="str">
            <v>EM-CEE1.25ﾛ-10C(ﾗ)</v>
          </cell>
        </row>
        <row r="1716">
          <cell r="B1716">
            <v>6070</v>
          </cell>
          <cell r="C1716" t="str">
            <v xml:space="preserve">EM-CEE1.25ﾛ-12C </v>
          </cell>
        </row>
        <row r="1717">
          <cell r="B1717">
            <v>6070.1</v>
          </cell>
          <cell r="C1717" t="str">
            <v xml:space="preserve">EM-CEE1.25ﾛ-12C(ｺ)  </v>
          </cell>
        </row>
        <row r="1718">
          <cell r="B1718">
            <v>6070.2</v>
          </cell>
          <cell r="C1718" t="str">
            <v xml:space="preserve">EM-CEE1.25ﾛ-12C(ﾗ) </v>
          </cell>
        </row>
        <row r="1719">
          <cell r="B1719">
            <v>6071</v>
          </cell>
          <cell r="C1719" t="str">
            <v xml:space="preserve"> ------</v>
          </cell>
        </row>
        <row r="1720">
          <cell r="B1720">
            <v>6072</v>
          </cell>
          <cell r="C1720" t="str">
            <v xml:space="preserve">EM-CEE1.25ﾛ-15C </v>
          </cell>
        </row>
        <row r="1721">
          <cell r="B1721">
            <v>6072.1</v>
          </cell>
          <cell r="C1721" t="str">
            <v xml:space="preserve">EM-CEE1.25ﾛ-15C(ｺ) </v>
          </cell>
        </row>
        <row r="1722">
          <cell r="B1722">
            <v>6072.2</v>
          </cell>
          <cell r="C1722" t="str">
            <v xml:space="preserve">EM-CEE1.25ﾛ-15C(ﾗ) </v>
          </cell>
        </row>
        <row r="1723">
          <cell r="B1723">
            <v>6073</v>
          </cell>
          <cell r="C1723" t="str">
            <v xml:space="preserve"> ------</v>
          </cell>
        </row>
        <row r="1724">
          <cell r="B1724">
            <v>6075</v>
          </cell>
          <cell r="C1724" t="str">
            <v xml:space="preserve">EM-CEE1.25ﾛ-20C </v>
          </cell>
        </row>
        <row r="1725">
          <cell r="B1725">
            <v>6075.1</v>
          </cell>
          <cell r="C1725" t="str">
            <v xml:space="preserve">EM-CEE1.25ﾛ-20C(ｺ) </v>
          </cell>
        </row>
        <row r="1726">
          <cell r="B1726">
            <v>6075.2</v>
          </cell>
          <cell r="C1726" t="str">
            <v xml:space="preserve">EM-CEE1.25ﾛ-20C(ﾗ) </v>
          </cell>
        </row>
        <row r="1727">
          <cell r="B1727">
            <v>6076</v>
          </cell>
          <cell r="C1727" t="str">
            <v xml:space="preserve"> ------</v>
          </cell>
        </row>
        <row r="1728">
          <cell r="B1728">
            <v>6080</v>
          </cell>
          <cell r="C1728" t="str">
            <v xml:space="preserve">EM-CEE1.25ﾛ-30C </v>
          </cell>
        </row>
        <row r="1729">
          <cell r="B1729">
            <v>6080.1</v>
          </cell>
          <cell r="C1729" t="str">
            <v xml:space="preserve">EM-CEE1.25ﾛ-30C(ｺ) </v>
          </cell>
        </row>
        <row r="1730">
          <cell r="B1730">
            <v>6080.2</v>
          </cell>
          <cell r="C1730" t="str">
            <v xml:space="preserve">EM-CEE1.25ﾛ-30C(ﾗ) </v>
          </cell>
        </row>
        <row r="1731">
          <cell r="B1731">
            <v>6081</v>
          </cell>
          <cell r="C1731" t="str">
            <v xml:space="preserve"> ------</v>
          </cell>
        </row>
        <row r="1732">
          <cell r="B1732">
            <v>6091</v>
          </cell>
          <cell r="C1732" t="str">
            <v xml:space="preserve">EM-CEE2ﾛ-2C </v>
          </cell>
        </row>
        <row r="1733">
          <cell r="B1733">
            <v>6091.1</v>
          </cell>
          <cell r="C1733" t="str">
            <v xml:space="preserve">EM-CEE2ﾛ-2C(ｺ) </v>
          </cell>
        </row>
        <row r="1734">
          <cell r="B1734">
            <v>6091.2</v>
          </cell>
          <cell r="C1734" t="str">
            <v xml:space="preserve">EM-CEE2ﾛ-2C(ﾗ) </v>
          </cell>
        </row>
        <row r="1735">
          <cell r="B1735">
            <v>6092</v>
          </cell>
          <cell r="C1735" t="str">
            <v xml:space="preserve">EM-CEE2ﾛ-3C </v>
          </cell>
        </row>
        <row r="1736">
          <cell r="B1736">
            <v>6092.1</v>
          </cell>
          <cell r="C1736" t="str">
            <v xml:space="preserve">EM-CEE2ﾛ-3C(ｺ) </v>
          </cell>
        </row>
        <row r="1737">
          <cell r="B1737">
            <v>6092.2</v>
          </cell>
          <cell r="C1737" t="str">
            <v xml:space="preserve">EM-CEE2ﾛ-3C(ﾗ) </v>
          </cell>
        </row>
        <row r="1738">
          <cell r="B1738">
            <v>6093</v>
          </cell>
          <cell r="C1738" t="str">
            <v xml:space="preserve">EM-CEE2ﾛ-4C </v>
          </cell>
        </row>
        <row r="1739">
          <cell r="B1739">
            <v>6093.1</v>
          </cell>
          <cell r="C1739" t="str">
            <v xml:space="preserve">EM-CEE2ﾛ-4C(ｺ) </v>
          </cell>
        </row>
        <row r="1740">
          <cell r="B1740">
            <v>6093.2</v>
          </cell>
          <cell r="C1740" t="str">
            <v xml:space="preserve">EM-CEE2ﾛ-4C(ﾗ) </v>
          </cell>
        </row>
        <row r="1741">
          <cell r="B1741">
            <v>6094</v>
          </cell>
          <cell r="C1741" t="str">
            <v xml:space="preserve">EM-CEE2ﾛ-5C </v>
          </cell>
        </row>
        <row r="1742">
          <cell r="B1742">
            <v>6094.1</v>
          </cell>
          <cell r="C1742" t="str">
            <v xml:space="preserve">EM-CEE2ﾛ-5C(ｺ) </v>
          </cell>
        </row>
        <row r="1743">
          <cell r="B1743">
            <v>6094.2</v>
          </cell>
          <cell r="C1743" t="str">
            <v xml:space="preserve">EM-CEE2ﾛ-5C(ﾗ) </v>
          </cell>
        </row>
        <row r="1744">
          <cell r="B1744">
            <v>6095</v>
          </cell>
          <cell r="C1744" t="str">
            <v xml:space="preserve">EM-CEE2ﾛ-6C </v>
          </cell>
        </row>
        <row r="1745">
          <cell r="B1745">
            <v>6095.1</v>
          </cell>
          <cell r="C1745" t="str">
            <v xml:space="preserve">EM-CEE2ﾛ-6C(ｺ) </v>
          </cell>
        </row>
        <row r="1746">
          <cell r="B1746">
            <v>6095.2</v>
          </cell>
          <cell r="C1746" t="str">
            <v xml:space="preserve">EM-CEE2ﾛ-6C(ﾗ) </v>
          </cell>
        </row>
        <row r="1747">
          <cell r="B1747">
            <v>6096</v>
          </cell>
          <cell r="C1747" t="str">
            <v xml:space="preserve">EM-CEE2ﾛ-7C </v>
          </cell>
        </row>
        <row r="1748">
          <cell r="B1748">
            <v>6096.1</v>
          </cell>
          <cell r="C1748" t="str">
            <v xml:space="preserve">EM-CEE2ﾛ-7C(ｺ) </v>
          </cell>
        </row>
        <row r="1749">
          <cell r="B1749">
            <v>6096.2</v>
          </cell>
          <cell r="C1749" t="str">
            <v xml:space="preserve">EM-CEE2ﾛ-7C(ﾗ) </v>
          </cell>
        </row>
        <row r="1750">
          <cell r="B1750">
            <v>6097</v>
          </cell>
          <cell r="C1750" t="str">
            <v xml:space="preserve">EM-CEE2ﾛ-8C </v>
          </cell>
        </row>
        <row r="1751">
          <cell r="B1751">
            <v>6097.1</v>
          </cell>
          <cell r="C1751" t="str">
            <v xml:space="preserve">EM-CEE2ﾛ-8C(ｺ) </v>
          </cell>
        </row>
        <row r="1752">
          <cell r="B1752">
            <v>6097.2</v>
          </cell>
          <cell r="C1752" t="str">
            <v xml:space="preserve">EM-CEE2ﾛ-8C(ﾗ) </v>
          </cell>
        </row>
        <row r="1753">
          <cell r="B1753">
            <v>6098</v>
          </cell>
          <cell r="C1753" t="str">
            <v xml:space="preserve"> ------</v>
          </cell>
        </row>
        <row r="1754">
          <cell r="B1754">
            <v>6099</v>
          </cell>
          <cell r="C1754" t="str">
            <v xml:space="preserve">EM-CEE2ﾛ-10C </v>
          </cell>
        </row>
        <row r="1755">
          <cell r="B1755">
            <v>6099.1</v>
          </cell>
          <cell r="C1755" t="str">
            <v xml:space="preserve">EM-CEE2ﾛ-10C(ｺ) </v>
          </cell>
        </row>
        <row r="1756">
          <cell r="B1756">
            <v>6099.2</v>
          </cell>
          <cell r="C1756" t="str">
            <v xml:space="preserve">EM-CEE2ﾛ-10C(ﾗ) </v>
          </cell>
        </row>
        <row r="1757">
          <cell r="B1757">
            <v>6100</v>
          </cell>
          <cell r="C1757" t="str">
            <v xml:space="preserve">EM-CEE2ﾛ-12C </v>
          </cell>
        </row>
        <row r="1758">
          <cell r="B1758">
            <v>6100.1</v>
          </cell>
          <cell r="C1758" t="str">
            <v xml:space="preserve">EM-CEE2ﾛ-12C(ｺ) </v>
          </cell>
        </row>
        <row r="1759">
          <cell r="B1759">
            <v>6100.2</v>
          </cell>
          <cell r="C1759" t="str">
            <v xml:space="preserve">EM-CEE2ﾛ-12C(ﾗ) </v>
          </cell>
        </row>
        <row r="1760">
          <cell r="B1760">
            <v>6101</v>
          </cell>
          <cell r="C1760" t="str">
            <v xml:space="preserve"> ------</v>
          </cell>
        </row>
        <row r="1761">
          <cell r="B1761">
            <v>6102</v>
          </cell>
          <cell r="C1761" t="str">
            <v xml:space="preserve">EM-CEE2ﾛ-15C </v>
          </cell>
        </row>
        <row r="1762">
          <cell r="B1762">
            <v>6102.1</v>
          </cell>
          <cell r="C1762" t="str">
            <v xml:space="preserve">EM-CEE2ﾛ-15C(ｺ) </v>
          </cell>
        </row>
        <row r="1763">
          <cell r="B1763">
            <v>6102.2</v>
          </cell>
          <cell r="C1763" t="str">
            <v xml:space="preserve">EM-CEE2ﾛ-15C(ﾗ) </v>
          </cell>
        </row>
        <row r="1764">
          <cell r="B1764">
            <v>6103</v>
          </cell>
          <cell r="C1764" t="str">
            <v xml:space="preserve"> ------</v>
          </cell>
        </row>
        <row r="1765">
          <cell r="B1765">
            <v>6105</v>
          </cell>
          <cell r="C1765" t="str">
            <v xml:space="preserve">EM-CEE2ﾛ-20C </v>
          </cell>
        </row>
        <row r="1766">
          <cell r="B1766">
            <v>6105.1</v>
          </cell>
          <cell r="C1766" t="str">
            <v xml:space="preserve">EM-CEE2ﾛ-20C(ｺ) </v>
          </cell>
        </row>
        <row r="1767">
          <cell r="B1767">
            <v>6105.2</v>
          </cell>
          <cell r="C1767" t="str">
            <v xml:space="preserve">EM-CEE2ﾛ-20C(ﾗ) </v>
          </cell>
        </row>
        <row r="1768">
          <cell r="B1768">
            <v>6106</v>
          </cell>
          <cell r="C1768" t="str">
            <v xml:space="preserve"> ------</v>
          </cell>
        </row>
        <row r="1769">
          <cell r="B1769">
            <v>6110</v>
          </cell>
          <cell r="C1769" t="str">
            <v xml:space="preserve">EM-CEE2ﾛ-30C </v>
          </cell>
        </row>
        <row r="1770">
          <cell r="B1770">
            <v>6110.1</v>
          </cell>
          <cell r="C1770" t="str">
            <v xml:space="preserve">EM-CEE2ﾛ-30C(ｺ) </v>
          </cell>
        </row>
        <row r="1771">
          <cell r="B1771">
            <v>6110.2</v>
          </cell>
          <cell r="C1771" t="str">
            <v xml:space="preserve">EM-CEE2ﾛ-30C(ﾗ) </v>
          </cell>
        </row>
        <row r="1772">
          <cell r="B1772">
            <v>6111</v>
          </cell>
          <cell r="C1772" t="str">
            <v xml:space="preserve"> ------</v>
          </cell>
        </row>
        <row r="1773">
          <cell r="B1773">
            <v>6151</v>
          </cell>
          <cell r="C1773" t="str">
            <v xml:space="preserve">EM-CEES1.25ﾛ-2C </v>
          </cell>
        </row>
        <row r="1774">
          <cell r="B1774">
            <v>6151.1</v>
          </cell>
          <cell r="C1774" t="str">
            <v xml:space="preserve">EM-CEES1.25ﾛ-2C(ｺ) </v>
          </cell>
        </row>
        <row r="1775">
          <cell r="B1775">
            <v>6151.2</v>
          </cell>
          <cell r="C1775" t="str">
            <v xml:space="preserve">EM-CEES1.25ﾛ-2C(ﾗ) </v>
          </cell>
        </row>
        <row r="1776">
          <cell r="B1776">
            <v>6152</v>
          </cell>
          <cell r="C1776" t="str">
            <v xml:space="preserve">EM-CEES1.25ﾛ-3C </v>
          </cell>
        </row>
        <row r="1777">
          <cell r="B1777">
            <v>6152.1</v>
          </cell>
          <cell r="C1777" t="str">
            <v xml:space="preserve">EM-CEES1.25ﾛ-3C(ｺ) </v>
          </cell>
        </row>
        <row r="1778">
          <cell r="B1778">
            <v>6152.2</v>
          </cell>
          <cell r="C1778" t="str">
            <v xml:space="preserve">EM-CEES1.25ﾛ-3C(ﾗ) </v>
          </cell>
        </row>
        <row r="1779">
          <cell r="B1779">
            <v>6153</v>
          </cell>
          <cell r="C1779" t="str">
            <v xml:space="preserve">EM-CEES1.25ﾛ-4C </v>
          </cell>
        </row>
        <row r="1780">
          <cell r="B1780">
            <v>6153.1</v>
          </cell>
          <cell r="C1780" t="str">
            <v xml:space="preserve">EM-CEES1.25ﾛ-4C(ｺ) </v>
          </cell>
        </row>
        <row r="1781">
          <cell r="B1781">
            <v>6153.2</v>
          </cell>
          <cell r="C1781" t="str">
            <v xml:space="preserve">EM-CEES1.25ﾛ-4C(ﾗ) </v>
          </cell>
        </row>
        <row r="1782">
          <cell r="B1782">
            <v>6154</v>
          </cell>
          <cell r="C1782" t="str">
            <v xml:space="preserve">EM-CEES1.25ﾛ-5C </v>
          </cell>
        </row>
        <row r="1783">
          <cell r="B1783">
            <v>6154.1</v>
          </cell>
          <cell r="C1783" t="str">
            <v xml:space="preserve">EM-CEES1.25ﾛ-5C(ｺ) </v>
          </cell>
        </row>
        <row r="1784">
          <cell r="B1784">
            <v>6154.2</v>
          </cell>
          <cell r="C1784" t="str">
            <v xml:space="preserve">EM-CEES1.25ﾛ-5C(ﾗ) </v>
          </cell>
        </row>
        <row r="1785">
          <cell r="B1785">
            <v>6155</v>
          </cell>
          <cell r="C1785" t="str">
            <v xml:space="preserve">EM-CEES1.25ﾛ-6C </v>
          </cell>
        </row>
        <row r="1786">
          <cell r="B1786">
            <v>6155.1</v>
          </cell>
          <cell r="C1786" t="str">
            <v xml:space="preserve">EM-CEES1.25ﾛ-6C(ｺ) </v>
          </cell>
        </row>
        <row r="1787">
          <cell r="B1787">
            <v>6155.2</v>
          </cell>
          <cell r="C1787" t="str">
            <v xml:space="preserve">EM-CEES1.25ﾛ-6C(ﾗ) </v>
          </cell>
        </row>
        <row r="1788">
          <cell r="B1788">
            <v>6156</v>
          </cell>
          <cell r="C1788" t="str">
            <v xml:space="preserve">EM-CEES1.25ﾛ-7C </v>
          </cell>
        </row>
        <row r="1789">
          <cell r="B1789">
            <v>6156.1</v>
          </cell>
          <cell r="C1789" t="str">
            <v xml:space="preserve">EM-CEES1.25ﾛ-7C(ｺ) </v>
          </cell>
        </row>
        <row r="1790">
          <cell r="B1790">
            <v>6156.2</v>
          </cell>
          <cell r="C1790" t="str">
            <v xml:space="preserve">EM-CEES1.25ﾛ-7C(ﾗ) </v>
          </cell>
        </row>
        <row r="1791">
          <cell r="B1791">
            <v>6157</v>
          </cell>
          <cell r="C1791" t="str">
            <v xml:space="preserve">EM-CEES1.25ﾛ-8C </v>
          </cell>
        </row>
        <row r="1792">
          <cell r="B1792">
            <v>6157.1</v>
          </cell>
          <cell r="C1792" t="str">
            <v xml:space="preserve">EM-CEES1.25ﾛ-8C(ｺ) </v>
          </cell>
        </row>
        <row r="1793">
          <cell r="B1793">
            <v>6157.2</v>
          </cell>
          <cell r="C1793" t="str">
            <v xml:space="preserve">EM-CEES1.25ﾛ-8C(ﾗ) </v>
          </cell>
        </row>
        <row r="1794">
          <cell r="B1794">
            <v>6158</v>
          </cell>
          <cell r="C1794" t="str">
            <v xml:space="preserve"> ------</v>
          </cell>
        </row>
        <row r="1795">
          <cell r="B1795">
            <v>6159</v>
          </cell>
          <cell r="C1795" t="str">
            <v xml:space="preserve">EM-CEES1.25ﾛ-10C </v>
          </cell>
        </row>
        <row r="1796">
          <cell r="B1796">
            <v>6159.1</v>
          </cell>
          <cell r="C1796" t="str">
            <v xml:space="preserve">EM-CEES1.25ﾛ-10C(ｺ) </v>
          </cell>
        </row>
        <row r="1797">
          <cell r="B1797">
            <v>6159.2</v>
          </cell>
          <cell r="C1797" t="str">
            <v xml:space="preserve">EM-CEES1.25ﾛ-10C(ﾗ) </v>
          </cell>
        </row>
        <row r="1798">
          <cell r="B1798">
            <v>6160</v>
          </cell>
          <cell r="C1798" t="str">
            <v xml:space="preserve">EM-CEES1.25ﾛ-12C </v>
          </cell>
        </row>
        <row r="1799">
          <cell r="B1799">
            <v>6160.1</v>
          </cell>
          <cell r="C1799" t="str">
            <v xml:space="preserve">EM-CEES1.25ﾛ-12C(ｺ) </v>
          </cell>
        </row>
        <row r="1800">
          <cell r="B1800">
            <v>6160.2</v>
          </cell>
          <cell r="C1800" t="str">
            <v xml:space="preserve">EM-CEES1.25ﾛ-12C(ﾗ) </v>
          </cell>
        </row>
        <row r="1801">
          <cell r="B1801">
            <v>6161</v>
          </cell>
          <cell r="C1801" t="str">
            <v xml:space="preserve"> ------</v>
          </cell>
        </row>
        <row r="1802">
          <cell r="B1802">
            <v>6162</v>
          </cell>
          <cell r="C1802" t="str">
            <v xml:space="preserve">EM-CEES1.25ﾛ-15C </v>
          </cell>
        </row>
        <row r="1803">
          <cell r="B1803">
            <v>6162.1</v>
          </cell>
          <cell r="C1803" t="str">
            <v xml:space="preserve">EM-CEES1.25ﾛ-15C(ｺ) </v>
          </cell>
        </row>
        <row r="1804">
          <cell r="B1804">
            <v>6162.2</v>
          </cell>
          <cell r="C1804" t="str">
            <v xml:space="preserve">EM-CEES1.25ﾛ-15C(ﾗ) </v>
          </cell>
        </row>
        <row r="1805">
          <cell r="B1805">
            <v>6163</v>
          </cell>
          <cell r="C1805" t="str">
            <v xml:space="preserve"> ------</v>
          </cell>
        </row>
        <row r="1806">
          <cell r="B1806">
            <v>6165</v>
          </cell>
          <cell r="C1806" t="str">
            <v xml:space="preserve">EM-CEES1.25ﾛ-20C </v>
          </cell>
        </row>
        <row r="1807">
          <cell r="B1807">
            <v>6165.1</v>
          </cell>
          <cell r="C1807" t="str">
            <v xml:space="preserve">EM-CEES1.25ﾛ-20C(ｺ) </v>
          </cell>
        </row>
        <row r="1808">
          <cell r="B1808">
            <v>6165.2</v>
          </cell>
          <cell r="C1808" t="str">
            <v xml:space="preserve">EM-CEES1.25ﾛ-20C(ﾗ) </v>
          </cell>
        </row>
        <row r="1809">
          <cell r="B1809">
            <v>6166</v>
          </cell>
          <cell r="C1809" t="str">
            <v xml:space="preserve"> ------</v>
          </cell>
        </row>
        <row r="1810">
          <cell r="B1810">
            <v>6170</v>
          </cell>
          <cell r="C1810" t="str">
            <v xml:space="preserve">EM-CEES1.25ﾛ-30C </v>
          </cell>
        </row>
        <row r="1811">
          <cell r="B1811">
            <v>6170.1</v>
          </cell>
          <cell r="C1811" t="str">
            <v xml:space="preserve">EM-CEES1.25ﾛ-30C(ｺ) </v>
          </cell>
        </row>
        <row r="1812">
          <cell r="B1812">
            <v>6170.2</v>
          </cell>
          <cell r="C1812" t="str">
            <v xml:space="preserve">EM-CEES1.25ﾛ-30C(ﾗ) </v>
          </cell>
        </row>
        <row r="1813">
          <cell r="B1813">
            <v>6171</v>
          </cell>
          <cell r="C1813" t="str">
            <v xml:space="preserve"> ------</v>
          </cell>
        </row>
        <row r="1814">
          <cell r="B1814">
            <v>6181</v>
          </cell>
          <cell r="C1814" t="str">
            <v xml:space="preserve">EM-CEES2ﾛ-2C </v>
          </cell>
        </row>
        <row r="1815">
          <cell r="B1815">
            <v>6181.1</v>
          </cell>
          <cell r="C1815" t="str">
            <v xml:space="preserve">EM-CEES2ﾛ-2C(ｺ) </v>
          </cell>
        </row>
        <row r="1816">
          <cell r="B1816">
            <v>6181.2</v>
          </cell>
          <cell r="C1816" t="str">
            <v xml:space="preserve">EM-CEES2ﾛ-2C(ﾗ) </v>
          </cell>
        </row>
        <row r="1817">
          <cell r="B1817">
            <v>6181.3</v>
          </cell>
          <cell r="C1817" t="str">
            <v xml:space="preserve">EM-CEES2ﾛ-2C(共巻) </v>
          </cell>
        </row>
        <row r="1818">
          <cell r="B1818">
            <v>6182</v>
          </cell>
          <cell r="C1818" t="str">
            <v xml:space="preserve">EM-CEES2ﾛ-3C </v>
          </cell>
        </row>
        <row r="1819">
          <cell r="B1819">
            <v>6182.1</v>
          </cell>
          <cell r="C1819" t="str">
            <v xml:space="preserve">EM-CEES2ﾛ-3C(ｺ) </v>
          </cell>
        </row>
        <row r="1820">
          <cell r="B1820">
            <v>6182.2</v>
          </cell>
          <cell r="C1820" t="str">
            <v xml:space="preserve">EM-CEES2ﾛ-3C(ﾗ) </v>
          </cell>
        </row>
        <row r="1821">
          <cell r="B1821">
            <v>6183</v>
          </cell>
          <cell r="C1821" t="str">
            <v xml:space="preserve">EM-CEES2ﾛ-4C </v>
          </cell>
        </row>
        <row r="1822">
          <cell r="B1822">
            <v>6183.1</v>
          </cell>
          <cell r="C1822" t="str">
            <v xml:space="preserve">EM-CEES2ﾛ-4C(ｺ) </v>
          </cell>
        </row>
        <row r="1823">
          <cell r="B1823">
            <v>6183.2</v>
          </cell>
          <cell r="C1823" t="str">
            <v xml:space="preserve">EM-CEES2ﾛ-4C(ﾗ) </v>
          </cell>
        </row>
        <row r="1824">
          <cell r="B1824">
            <v>6184</v>
          </cell>
          <cell r="C1824" t="str">
            <v xml:space="preserve">EM-CEES2ﾛ-5C </v>
          </cell>
        </row>
        <row r="1825">
          <cell r="B1825">
            <v>6184.1</v>
          </cell>
          <cell r="C1825" t="str">
            <v xml:space="preserve">EM-CEES2ﾛ-5C(ｺ) </v>
          </cell>
        </row>
        <row r="1826">
          <cell r="B1826">
            <v>6184.2</v>
          </cell>
          <cell r="C1826" t="str">
            <v xml:space="preserve">EM-CEES2ﾛ-5C(ﾗ) </v>
          </cell>
        </row>
        <row r="1827">
          <cell r="B1827">
            <v>6185</v>
          </cell>
          <cell r="C1827" t="str">
            <v xml:space="preserve">EM-CEES2ﾛ-6C </v>
          </cell>
        </row>
        <row r="1828">
          <cell r="B1828">
            <v>6185.1</v>
          </cell>
          <cell r="C1828" t="str">
            <v xml:space="preserve">EM-CEES2ﾛ-6C(ｺ) </v>
          </cell>
        </row>
        <row r="1829">
          <cell r="B1829">
            <v>6185.2</v>
          </cell>
          <cell r="C1829" t="str">
            <v xml:space="preserve">EM-CEES2ﾛ-6C(ﾗ) </v>
          </cell>
        </row>
        <row r="1830">
          <cell r="B1830">
            <v>6186</v>
          </cell>
          <cell r="C1830" t="str">
            <v xml:space="preserve">EM-CEES2ﾛ-7C </v>
          </cell>
        </row>
        <row r="1831">
          <cell r="B1831">
            <v>6186.1</v>
          </cell>
          <cell r="C1831" t="str">
            <v xml:space="preserve">EM-CEES2ﾛ-7C(ｺ) </v>
          </cell>
        </row>
        <row r="1832">
          <cell r="B1832">
            <v>6186.2</v>
          </cell>
          <cell r="C1832" t="str">
            <v xml:space="preserve">EM-CEES2ﾛ-7C(ﾗ) </v>
          </cell>
        </row>
        <row r="1833">
          <cell r="B1833">
            <v>6187</v>
          </cell>
          <cell r="C1833" t="str">
            <v xml:space="preserve">EM-CEES2ﾛ-8C </v>
          </cell>
        </row>
        <row r="1834">
          <cell r="B1834">
            <v>6187.1</v>
          </cell>
          <cell r="C1834" t="str">
            <v xml:space="preserve">EM-CEES2ﾛ-8C(ｺ) </v>
          </cell>
        </row>
        <row r="1835">
          <cell r="B1835">
            <v>6187.2</v>
          </cell>
          <cell r="C1835" t="str">
            <v xml:space="preserve">EM-CEES2ﾛ-8C(ﾗ) </v>
          </cell>
        </row>
        <row r="1836">
          <cell r="B1836">
            <v>6188</v>
          </cell>
          <cell r="C1836" t="str">
            <v xml:space="preserve"> ------</v>
          </cell>
        </row>
        <row r="1837">
          <cell r="B1837">
            <v>6189</v>
          </cell>
          <cell r="C1837" t="str">
            <v xml:space="preserve">EM-CEES2ﾛ-10C </v>
          </cell>
        </row>
        <row r="1838">
          <cell r="B1838">
            <v>6189.1</v>
          </cell>
          <cell r="C1838" t="str">
            <v xml:space="preserve">EM-CEES2ﾛ-10C(ｺ) </v>
          </cell>
        </row>
        <row r="1839">
          <cell r="B1839">
            <v>6189.2</v>
          </cell>
          <cell r="C1839" t="str">
            <v xml:space="preserve">EM-CEES2ﾛ-10C(ﾗ) </v>
          </cell>
        </row>
        <row r="1840">
          <cell r="B1840">
            <v>6190</v>
          </cell>
          <cell r="C1840" t="str">
            <v xml:space="preserve">EM-CEES2ﾛ-12C </v>
          </cell>
        </row>
        <row r="1841">
          <cell r="B1841">
            <v>6190.1</v>
          </cell>
          <cell r="C1841" t="str">
            <v xml:space="preserve">EM-CEES2ﾛ-12C(ｺ) </v>
          </cell>
        </row>
        <row r="1842">
          <cell r="B1842">
            <v>6190.2</v>
          </cell>
          <cell r="C1842" t="str">
            <v xml:space="preserve">EM-CEES2ﾛ-12C(ﾗ) </v>
          </cell>
        </row>
        <row r="1843">
          <cell r="B1843">
            <v>6191</v>
          </cell>
          <cell r="C1843" t="str">
            <v xml:space="preserve"> ------</v>
          </cell>
        </row>
        <row r="1844">
          <cell r="B1844">
            <v>6192</v>
          </cell>
          <cell r="C1844" t="str">
            <v xml:space="preserve">EM-CEES2ﾛ-15C </v>
          </cell>
        </row>
        <row r="1845">
          <cell r="B1845">
            <v>6192.1</v>
          </cell>
          <cell r="C1845" t="str">
            <v xml:space="preserve">EM-CEES2ﾛ-15C(ｺ) </v>
          </cell>
        </row>
        <row r="1846">
          <cell r="B1846">
            <v>6192.2</v>
          </cell>
          <cell r="C1846" t="str">
            <v xml:space="preserve">EM-CEES2ﾛ-15C(ﾗ) </v>
          </cell>
        </row>
        <row r="1847">
          <cell r="B1847">
            <v>6193</v>
          </cell>
          <cell r="C1847" t="str">
            <v xml:space="preserve"> ------</v>
          </cell>
        </row>
        <row r="1848">
          <cell r="B1848">
            <v>6195</v>
          </cell>
          <cell r="C1848" t="str">
            <v xml:space="preserve">EM-CEES2ﾛ-20C </v>
          </cell>
        </row>
        <row r="1849">
          <cell r="B1849">
            <v>6195.1</v>
          </cell>
          <cell r="C1849" t="str">
            <v xml:space="preserve">EM-CEES2ﾛ-20C(ｺ) </v>
          </cell>
        </row>
        <row r="1850">
          <cell r="B1850">
            <v>6195.2</v>
          </cell>
          <cell r="C1850" t="str">
            <v xml:space="preserve">EM-CEES2ﾛ-20C(ﾗ) </v>
          </cell>
        </row>
        <row r="1851">
          <cell r="B1851">
            <v>6196</v>
          </cell>
          <cell r="C1851" t="str">
            <v xml:space="preserve"> ------</v>
          </cell>
        </row>
        <row r="1852">
          <cell r="B1852">
            <v>6200</v>
          </cell>
          <cell r="C1852" t="str">
            <v xml:space="preserve">EM-CEES2ﾛ-30C </v>
          </cell>
        </row>
        <row r="1853">
          <cell r="B1853">
            <v>6200.1</v>
          </cell>
          <cell r="C1853" t="str">
            <v xml:space="preserve">EM-CEES2ﾛ-30C(ｺ) </v>
          </cell>
        </row>
        <row r="1854">
          <cell r="B1854">
            <v>6200.2</v>
          </cell>
          <cell r="C1854" t="str">
            <v xml:space="preserve">EM-CEES2ﾛ-30C(ﾗ) </v>
          </cell>
        </row>
        <row r="1855">
          <cell r="B1855">
            <v>6201</v>
          </cell>
          <cell r="C1855" t="str">
            <v xml:space="preserve"> ------</v>
          </cell>
        </row>
        <row r="1856">
          <cell r="B1856">
            <v>6281</v>
          </cell>
          <cell r="C1856" t="str">
            <v>EM-CE2ﾛ-3C</v>
          </cell>
        </row>
        <row r="1857">
          <cell r="B1857">
            <v>6281.1</v>
          </cell>
          <cell r="C1857" t="str">
            <v>EM-CE2ﾛ-3C(ｺ)</v>
          </cell>
        </row>
        <row r="1858">
          <cell r="B1858">
            <v>6281.2</v>
          </cell>
          <cell r="C1858" t="str">
            <v>EM-CE2ﾛ-3C(ﾗ)</v>
          </cell>
        </row>
        <row r="1859">
          <cell r="B1859">
            <v>6282</v>
          </cell>
          <cell r="C1859" t="str">
            <v>EM-CE3.5ﾛ-3C</v>
          </cell>
        </row>
        <row r="1860">
          <cell r="B1860">
            <v>6282.1</v>
          </cell>
          <cell r="C1860" t="str">
            <v>EM-CE3.5ﾛ-3C(ｺ)</v>
          </cell>
        </row>
        <row r="1861">
          <cell r="B1861">
            <v>6282.2</v>
          </cell>
          <cell r="C1861" t="str">
            <v>EM-CE3.5ﾛ-3C(ﾗ)</v>
          </cell>
        </row>
        <row r="1862">
          <cell r="B1862">
            <v>6283</v>
          </cell>
          <cell r="C1862" t="str">
            <v>EM-CE5.5ﾛ-3C</v>
          </cell>
        </row>
        <row r="1863">
          <cell r="B1863">
            <v>6283.1</v>
          </cell>
          <cell r="C1863" t="str">
            <v>EM-CE5.5ﾛ-3C(ｺ)</v>
          </cell>
        </row>
        <row r="1864">
          <cell r="B1864">
            <v>6283.2</v>
          </cell>
          <cell r="C1864" t="str">
            <v>EM-CE5.5ﾛ-3C(ﾗ)</v>
          </cell>
        </row>
        <row r="1865">
          <cell r="B1865">
            <v>6284</v>
          </cell>
          <cell r="C1865" t="str">
            <v>EM-CE8ﾛ-3C</v>
          </cell>
        </row>
        <row r="1866">
          <cell r="B1866">
            <v>6284.1</v>
          </cell>
          <cell r="C1866" t="str">
            <v>EM-CE8ﾛ-3C(ｺ)</v>
          </cell>
        </row>
        <row r="1867">
          <cell r="B1867">
            <v>6284.2</v>
          </cell>
          <cell r="C1867" t="str">
            <v>EM-CE8ﾛ-3C(ﾗ)</v>
          </cell>
        </row>
        <row r="1868">
          <cell r="B1868">
            <v>6285</v>
          </cell>
          <cell r="C1868" t="str">
            <v>EM-CE14ﾛ-3C</v>
          </cell>
        </row>
        <row r="1869">
          <cell r="B1869">
            <v>6285.1</v>
          </cell>
          <cell r="C1869" t="str">
            <v>EM-CE14ﾛ-3C(ｺ)</v>
          </cell>
        </row>
        <row r="1870">
          <cell r="B1870">
            <v>6285.2</v>
          </cell>
          <cell r="C1870" t="str">
            <v>EM-CE14ﾛ-3C(ﾗ)</v>
          </cell>
        </row>
        <row r="1871">
          <cell r="B1871">
            <v>6286</v>
          </cell>
          <cell r="C1871" t="str">
            <v>EM-CE22ﾛ-3C</v>
          </cell>
        </row>
        <row r="1872">
          <cell r="B1872">
            <v>6286.1</v>
          </cell>
          <cell r="C1872" t="str">
            <v>EM-CE22ﾛ-3C(ｺ)</v>
          </cell>
        </row>
        <row r="1873">
          <cell r="B1873">
            <v>6286.2</v>
          </cell>
          <cell r="C1873" t="str">
            <v>EM-CE22ﾛ-3C(ﾗ)</v>
          </cell>
        </row>
        <row r="1874">
          <cell r="B1874">
            <v>6287</v>
          </cell>
          <cell r="C1874" t="str">
            <v xml:space="preserve"> ------</v>
          </cell>
        </row>
        <row r="1875">
          <cell r="B1875">
            <v>6288</v>
          </cell>
          <cell r="C1875" t="str">
            <v>EM-CE38ﾛ-3C</v>
          </cell>
        </row>
        <row r="1876">
          <cell r="B1876">
            <v>6288.1</v>
          </cell>
          <cell r="C1876" t="str">
            <v>EM-CE38ﾛ-3C(ｺ)</v>
          </cell>
        </row>
        <row r="1877">
          <cell r="B1877">
            <v>6288.2</v>
          </cell>
          <cell r="C1877" t="str">
            <v>EM-CE38ﾛ-3C(ﾗ)</v>
          </cell>
        </row>
        <row r="1878">
          <cell r="B1878">
            <v>6289</v>
          </cell>
          <cell r="C1878" t="str">
            <v xml:space="preserve"> ------</v>
          </cell>
        </row>
        <row r="1879">
          <cell r="B1879">
            <v>6290</v>
          </cell>
          <cell r="C1879" t="str">
            <v>EM-CE60ﾛ-3C</v>
          </cell>
        </row>
        <row r="1880">
          <cell r="B1880">
            <v>6290.1</v>
          </cell>
          <cell r="C1880" t="str">
            <v>EM-CE60ﾛ-3C(ｺ)</v>
          </cell>
        </row>
        <row r="1881">
          <cell r="B1881">
            <v>6290.2</v>
          </cell>
          <cell r="C1881" t="str">
            <v>EM-CE60ﾛ-3C(ﾗ)</v>
          </cell>
        </row>
        <row r="1882">
          <cell r="B1882">
            <v>6291</v>
          </cell>
          <cell r="C1882" t="str">
            <v xml:space="preserve"> ------</v>
          </cell>
        </row>
        <row r="1883">
          <cell r="B1883">
            <v>6292</v>
          </cell>
          <cell r="C1883" t="str">
            <v>EM-CE100ﾛ-3C</v>
          </cell>
        </row>
        <row r="1884">
          <cell r="B1884">
            <v>6292.1</v>
          </cell>
          <cell r="C1884" t="str">
            <v>EM-CE100ﾛ-3C(ｺ)</v>
          </cell>
        </row>
        <row r="1885">
          <cell r="B1885">
            <v>6292.2</v>
          </cell>
          <cell r="C1885" t="str">
            <v>EM-CE100ﾛ-3C(ﾗ)</v>
          </cell>
        </row>
        <row r="1886">
          <cell r="B1886">
            <v>6293</v>
          </cell>
          <cell r="C1886" t="str">
            <v xml:space="preserve"> ------</v>
          </cell>
        </row>
        <row r="1887">
          <cell r="B1887">
            <v>6294</v>
          </cell>
          <cell r="C1887" t="str">
            <v>EM-CE150ﾛ-3C</v>
          </cell>
        </row>
        <row r="1888">
          <cell r="B1888">
            <v>6294.1</v>
          </cell>
          <cell r="C1888" t="str">
            <v>EM-CE150ﾛ-3C(ｺ)</v>
          </cell>
        </row>
        <row r="1889">
          <cell r="B1889">
            <v>6294.2</v>
          </cell>
          <cell r="C1889" t="str">
            <v>EM-CE150ﾛ-3C(ﾗ)</v>
          </cell>
        </row>
        <row r="1890">
          <cell r="B1890">
            <v>6295</v>
          </cell>
          <cell r="C1890" t="str">
            <v>EM-CE200ﾛ-3C</v>
          </cell>
        </row>
        <row r="1891">
          <cell r="B1891">
            <v>6295.1</v>
          </cell>
          <cell r="C1891" t="str">
            <v>EM-CE200ﾛ-3C(ｺ)</v>
          </cell>
        </row>
        <row r="1892">
          <cell r="B1892">
            <v>6295.2</v>
          </cell>
          <cell r="C1892" t="str">
            <v>EM-CE200ﾛ-3C(ﾗ)</v>
          </cell>
        </row>
        <row r="1893">
          <cell r="B1893">
            <v>6296</v>
          </cell>
          <cell r="C1893" t="str">
            <v>EM-CE250ﾛ-3C</v>
          </cell>
        </row>
        <row r="1894">
          <cell r="B1894">
            <v>6296.1</v>
          </cell>
          <cell r="C1894" t="str">
            <v>EM-CE250ﾛ-3C(ｺ)</v>
          </cell>
        </row>
        <row r="1895">
          <cell r="B1895">
            <v>6296.2</v>
          </cell>
          <cell r="C1895" t="str">
            <v>EM-CE250ﾛ-3C(ﾗ)</v>
          </cell>
        </row>
        <row r="1896">
          <cell r="B1896">
            <v>6297</v>
          </cell>
          <cell r="C1896" t="str">
            <v>EM-CE325ﾛ-3C</v>
          </cell>
        </row>
        <row r="1897">
          <cell r="B1897">
            <v>6297.1</v>
          </cell>
          <cell r="C1897" t="str">
            <v>EM-CE325ﾛ-3C(ｺ)</v>
          </cell>
        </row>
        <row r="1898">
          <cell r="B1898">
            <v>6297.2</v>
          </cell>
          <cell r="C1898" t="str">
            <v>EM-CE325ﾛ-3C(ﾗ)</v>
          </cell>
        </row>
        <row r="1899">
          <cell r="B1899">
            <v>6298</v>
          </cell>
          <cell r="C1899" t="str">
            <v xml:space="preserve"> ------</v>
          </cell>
        </row>
        <row r="1900">
          <cell r="B1900">
            <v>6301</v>
          </cell>
          <cell r="C1900" t="str">
            <v>EM-CE2ﾛ-4C</v>
          </cell>
        </row>
        <row r="1901">
          <cell r="B1901">
            <v>6301.1</v>
          </cell>
          <cell r="C1901" t="str">
            <v>EM-CE2ﾛ-4C(ｺ)</v>
          </cell>
        </row>
        <row r="1902">
          <cell r="B1902">
            <v>6301.2</v>
          </cell>
          <cell r="C1902" t="str">
            <v>EM-CE2ﾛ-4C(ﾗ)</v>
          </cell>
        </row>
        <row r="1903">
          <cell r="B1903">
            <v>6302</v>
          </cell>
          <cell r="C1903" t="str">
            <v>EM-CE3.5ﾛ-4C</v>
          </cell>
        </row>
        <row r="1904">
          <cell r="B1904">
            <v>6302.1</v>
          </cell>
          <cell r="C1904" t="str">
            <v>EM-CE3.5ﾛ-4C(ｺ)</v>
          </cell>
        </row>
        <row r="1905">
          <cell r="B1905">
            <v>6302.2</v>
          </cell>
          <cell r="C1905" t="str">
            <v>EM-CE3.5ﾛ-4C(ﾗ)</v>
          </cell>
        </row>
        <row r="1906">
          <cell r="B1906">
            <v>6303</v>
          </cell>
          <cell r="C1906" t="str">
            <v>EM-CE5.5ﾛ-4C</v>
          </cell>
        </row>
        <row r="1907">
          <cell r="B1907">
            <v>6303.1</v>
          </cell>
          <cell r="C1907" t="str">
            <v>EM-CE5.5ﾛ-4C(ｺ)</v>
          </cell>
        </row>
        <row r="1908">
          <cell r="B1908">
            <v>6303.2</v>
          </cell>
          <cell r="C1908" t="str">
            <v>EM-CE5.5ﾛ-4C(ﾗ)</v>
          </cell>
        </row>
        <row r="1909">
          <cell r="B1909">
            <v>6304</v>
          </cell>
          <cell r="C1909" t="str">
            <v>EM-CE8ﾛ-4C</v>
          </cell>
        </row>
        <row r="1910">
          <cell r="B1910">
            <v>6304.1</v>
          </cell>
          <cell r="C1910" t="str">
            <v>EM-CE8ﾛ-4C(ｺ)</v>
          </cell>
        </row>
        <row r="1911">
          <cell r="B1911">
            <v>6304.2</v>
          </cell>
          <cell r="C1911" t="str">
            <v>EM-CE8ﾛ-4C(ﾗ)</v>
          </cell>
        </row>
        <row r="1912">
          <cell r="B1912">
            <v>6305</v>
          </cell>
          <cell r="C1912" t="str">
            <v>EM-CE14ﾛ-4C</v>
          </cell>
        </row>
        <row r="1913">
          <cell r="B1913">
            <v>6305.1</v>
          </cell>
          <cell r="C1913" t="str">
            <v>EM-CE14ﾛ-4C(ｺ)</v>
          </cell>
        </row>
        <row r="1914">
          <cell r="B1914">
            <v>6305.2</v>
          </cell>
          <cell r="C1914" t="str">
            <v>EM-CE14ﾛ-4C(ﾗ)</v>
          </cell>
        </row>
        <row r="1915">
          <cell r="B1915">
            <v>6306</v>
          </cell>
          <cell r="C1915" t="str">
            <v>EM-CE22ﾛ-4C</v>
          </cell>
        </row>
        <row r="1916">
          <cell r="B1916">
            <v>6306.1</v>
          </cell>
          <cell r="C1916" t="str">
            <v>EM-CE22ﾛ-4C(ｺ)</v>
          </cell>
        </row>
        <row r="1917">
          <cell r="B1917">
            <v>6306.2</v>
          </cell>
          <cell r="C1917" t="str">
            <v>EM-CE22ﾛ-4C(ﾗ)</v>
          </cell>
        </row>
        <row r="1918">
          <cell r="B1918">
            <v>6307</v>
          </cell>
          <cell r="C1918" t="str">
            <v xml:space="preserve"> ------</v>
          </cell>
        </row>
        <row r="1919">
          <cell r="B1919">
            <v>6308</v>
          </cell>
          <cell r="C1919" t="str">
            <v>EM-CE38ﾛ-4C</v>
          </cell>
        </row>
        <row r="1920">
          <cell r="B1920">
            <v>6308.1</v>
          </cell>
          <cell r="C1920" t="str">
            <v>EM-CE38ﾛ-4C(ｺ)</v>
          </cell>
        </row>
        <row r="1921">
          <cell r="B1921">
            <v>6308.2</v>
          </cell>
          <cell r="C1921" t="str">
            <v>EM-CE38ﾛ-4C(ﾗ)</v>
          </cell>
        </row>
        <row r="1922">
          <cell r="B1922">
            <v>6309</v>
          </cell>
          <cell r="C1922" t="str">
            <v xml:space="preserve"> ------</v>
          </cell>
        </row>
        <row r="1923">
          <cell r="B1923">
            <v>6310</v>
          </cell>
          <cell r="C1923" t="str">
            <v>EM-CE60ﾛ-4C</v>
          </cell>
        </row>
        <row r="1924">
          <cell r="B1924">
            <v>6310.1</v>
          </cell>
          <cell r="C1924" t="str">
            <v>EM-CE60ﾛ-4C(ｺ)</v>
          </cell>
        </row>
        <row r="1925">
          <cell r="B1925">
            <v>6310.2</v>
          </cell>
          <cell r="C1925" t="str">
            <v>EM-CE60ﾛ-4C(ﾗ)</v>
          </cell>
        </row>
        <row r="1926">
          <cell r="B1926">
            <v>6311</v>
          </cell>
          <cell r="C1926" t="str">
            <v xml:space="preserve"> ------</v>
          </cell>
        </row>
        <row r="1927">
          <cell r="B1927">
            <v>6312</v>
          </cell>
          <cell r="C1927" t="str">
            <v>EM-CE100ﾛ-4C</v>
          </cell>
        </row>
        <row r="1928">
          <cell r="B1928">
            <v>6312.1</v>
          </cell>
          <cell r="C1928" t="str">
            <v>EM-CE100ﾛ-4C(ｺ)</v>
          </cell>
        </row>
        <row r="1929">
          <cell r="B1929">
            <v>6312.2</v>
          </cell>
          <cell r="C1929" t="str">
            <v>EM-CE100ﾛ-4C(ﾗ)</v>
          </cell>
        </row>
        <row r="1930">
          <cell r="B1930">
            <v>6313</v>
          </cell>
          <cell r="C1930" t="str">
            <v xml:space="preserve"> ------</v>
          </cell>
        </row>
        <row r="1931">
          <cell r="B1931">
            <v>6314</v>
          </cell>
          <cell r="C1931" t="str">
            <v>EM-CE150ﾛ-4C</v>
          </cell>
        </row>
        <row r="1932">
          <cell r="B1932">
            <v>6314.1</v>
          </cell>
          <cell r="C1932" t="str">
            <v>EM-CE150ﾛ-4C(ｺ)</v>
          </cell>
        </row>
        <row r="1933">
          <cell r="B1933">
            <v>6314.2</v>
          </cell>
          <cell r="C1933" t="str">
            <v>EM-CE150ﾛ-4C(ﾗ)</v>
          </cell>
        </row>
        <row r="1934">
          <cell r="B1934">
            <v>6315</v>
          </cell>
          <cell r="C1934" t="str">
            <v>EM-OE200ﾛ-4C</v>
          </cell>
        </row>
        <row r="1935">
          <cell r="B1935">
            <v>6315.1</v>
          </cell>
          <cell r="C1935" t="str">
            <v>EM-OE200ﾛ-4C(ｺ)</v>
          </cell>
        </row>
        <row r="1936">
          <cell r="B1936">
            <v>6315.2</v>
          </cell>
          <cell r="C1936" t="str">
            <v>EM-OE200ﾛ-4C(ﾗ)</v>
          </cell>
        </row>
        <row r="1937">
          <cell r="B1937">
            <v>6316</v>
          </cell>
          <cell r="C1937" t="str">
            <v>EM-CE250ﾛ-4C</v>
          </cell>
        </row>
        <row r="1938">
          <cell r="B1938">
            <v>6316.1</v>
          </cell>
          <cell r="C1938" t="str">
            <v>EM-CE250ﾛ-4C(ｺ)</v>
          </cell>
        </row>
        <row r="1939">
          <cell r="B1939">
            <v>6316.2</v>
          </cell>
          <cell r="C1939" t="str">
            <v>EM-CE250ﾛ-4C(ﾗ)</v>
          </cell>
        </row>
        <row r="1940">
          <cell r="B1940">
            <v>6317</v>
          </cell>
          <cell r="C1940" t="str">
            <v>EM-CE325ﾛ-4C</v>
          </cell>
        </row>
        <row r="1941">
          <cell r="B1941">
            <v>6317.1</v>
          </cell>
          <cell r="C1941" t="str">
            <v>EM-CE325ﾛ-4C(ｺ)</v>
          </cell>
        </row>
        <row r="1942">
          <cell r="B1942">
            <v>6317.2</v>
          </cell>
          <cell r="C1942" t="str">
            <v>EM-CE325ﾛ-4C(ﾗ)</v>
          </cell>
        </row>
        <row r="1943">
          <cell r="B1943">
            <v>6318</v>
          </cell>
          <cell r="C1943" t="str">
            <v xml:space="preserve"> ------</v>
          </cell>
        </row>
        <row r="1944">
          <cell r="B1944">
            <v>6751</v>
          </cell>
          <cell r="C1944" t="str">
            <v xml:space="preserve">EM-CPEE0.9-1P </v>
          </cell>
        </row>
        <row r="1945">
          <cell r="B1945">
            <v>6751.1</v>
          </cell>
          <cell r="C1945" t="str">
            <v xml:space="preserve">EM-CPEE0.9-1P(ｺ) </v>
          </cell>
        </row>
        <row r="1946">
          <cell r="B1946">
            <v>6751.2</v>
          </cell>
          <cell r="C1946" t="str">
            <v xml:space="preserve">EM-CPEE0.9-1P(ﾗ) </v>
          </cell>
        </row>
        <row r="1947">
          <cell r="B1947">
            <v>6752</v>
          </cell>
          <cell r="C1947" t="str">
            <v xml:space="preserve">EM-CPEE0.9-2P </v>
          </cell>
        </row>
        <row r="1948">
          <cell r="B1948">
            <v>6752.1</v>
          </cell>
          <cell r="C1948" t="str">
            <v xml:space="preserve">EM-CPEE0.9-2P(ｺ) </v>
          </cell>
        </row>
        <row r="1949">
          <cell r="B1949">
            <v>6752.2</v>
          </cell>
          <cell r="C1949" t="str">
            <v xml:space="preserve">EM-CPEE0.9-2P(ﾗ) </v>
          </cell>
        </row>
        <row r="1950">
          <cell r="B1950">
            <v>6753</v>
          </cell>
          <cell r="C1950" t="str">
            <v xml:space="preserve">EM-CPEE0.9-3P </v>
          </cell>
        </row>
        <row r="1951">
          <cell r="B1951">
            <v>6753.1</v>
          </cell>
          <cell r="C1951" t="str">
            <v xml:space="preserve">EM-CPEE0.9-3P(ｺ) </v>
          </cell>
        </row>
        <row r="1952">
          <cell r="B1952">
            <v>6753.2</v>
          </cell>
          <cell r="C1952" t="str">
            <v xml:space="preserve">EM-CPEE0.9-3P(ﾗ) </v>
          </cell>
        </row>
        <row r="1953">
          <cell r="B1953">
            <v>6754</v>
          </cell>
          <cell r="C1953" t="str">
            <v xml:space="preserve">EM-CPEE0.9-5P </v>
          </cell>
        </row>
        <row r="1954">
          <cell r="B1954">
            <v>6754.1</v>
          </cell>
          <cell r="C1954" t="str">
            <v xml:space="preserve">EM-CPEE0.9-5P(ｺ) </v>
          </cell>
        </row>
        <row r="1955">
          <cell r="B1955">
            <v>6754.2</v>
          </cell>
          <cell r="C1955" t="str">
            <v xml:space="preserve">EM-CPEE0.9-5P(ﾗ) </v>
          </cell>
        </row>
        <row r="1956">
          <cell r="B1956">
            <v>6755</v>
          </cell>
          <cell r="C1956" t="str">
            <v xml:space="preserve">EM-CPEE0.9-7P </v>
          </cell>
        </row>
        <row r="1957">
          <cell r="B1957">
            <v>6755.1</v>
          </cell>
          <cell r="C1957" t="str">
            <v xml:space="preserve">EM-CPEE0.9-7P(ｺ) </v>
          </cell>
        </row>
        <row r="1958">
          <cell r="B1958">
            <v>6755.2</v>
          </cell>
          <cell r="C1958" t="str">
            <v xml:space="preserve">EM-CPEE0.9-7P(ﾗ) </v>
          </cell>
        </row>
        <row r="1959">
          <cell r="B1959">
            <v>6756</v>
          </cell>
          <cell r="C1959" t="str">
            <v xml:space="preserve">EM-CPEE0.9-10P </v>
          </cell>
        </row>
        <row r="1960">
          <cell r="B1960">
            <v>6756.1</v>
          </cell>
          <cell r="C1960" t="str">
            <v xml:space="preserve">EM-CPEE0.9-10P(ｺ) </v>
          </cell>
        </row>
        <row r="1961">
          <cell r="B1961">
            <v>6756.2</v>
          </cell>
          <cell r="C1961" t="str">
            <v xml:space="preserve">EM-CPEE0.9-10P(ﾗ) </v>
          </cell>
        </row>
        <row r="1962">
          <cell r="B1962">
            <v>6757</v>
          </cell>
          <cell r="C1962" t="str">
            <v xml:space="preserve">EM-CPEE0.9-15P </v>
          </cell>
        </row>
        <row r="1963">
          <cell r="B1963">
            <v>6757.1</v>
          </cell>
          <cell r="C1963" t="str">
            <v xml:space="preserve">EM-CPEE0.9-15P(ｺ) </v>
          </cell>
        </row>
        <row r="1964">
          <cell r="B1964">
            <v>6757.2</v>
          </cell>
          <cell r="C1964" t="str">
            <v xml:space="preserve">EM-CPEE0.9-15P(ﾗ) </v>
          </cell>
        </row>
        <row r="1965">
          <cell r="B1965">
            <v>6758</v>
          </cell>
          <cell r="C1965" t="str">
            <v xml:space="preserve">EM-CPEE0.9-20P </v>
          </cell>
        </row>
        <row r="1966">
          <cell r="B1966">
            <v>6758.1</v>
          </cell>
          <cell r="C1966" t="str">
            <v xml:space="preserve">EM-CPEE0.9-20P(ｺ) </v>
          </cell>
        </row>
        <row r="1967">
          <cell r="B1967">
            <v>6758.2</v>
          </cell>
          <cell r="C1967" t="str">
            <v xml:space="preserve">EM-CPEE0.9-20P(ﾗ) </v>
          </cell>
        </row>
        <row r="1968">
          <cell r="B1968">
            <v>6759</v>
          </cell>
          <cell r="C1968" t="str">
            <v xml:space="preserve">EM-CPEE0.9-30P </v>
          </cell>
        </row>
        <row r="1969">
          <cell r="B1969">
            <v>6759.1</v>
          </cell>
          <cell r="C1969" t="str">
            <v xml:space="preserve">EM-CPEE0.9-30P(ｺ) </v>
          </cell>
        </row>
        <row r="1970">
          <cell r="B1970">
            <v>6759.2</v>
          </cell>
          <cell r="C1970" t="str">
            <v xml:space="preserve">EM-CPEE0.9-30P(ﾗ) </v>
          </cell>
        </row>
        <row r="1971">
          <cell r="B1971">
            <v>6760</v>
          </cell>
          <cell r="C1971" t="str">
            <v xml:space="preserve"> ------</v>
          </cell>
        </row>
        <row r="1972">
          <cell r="B1972">
            <v>6762</v>
          </cell>
          <cell r="C1972" t="str">
            <v xml:space="preserve">EM-CPEES0.9-1P </v>
          </cell>
        </row>
        <row r="1973">
          <cell r="B1973">
            <v>6762.1</v>
          </cell>
          <cell r="C1973" t="str">
            <v xml:space="preserve">EM-CPEES0.9-1P(ｺ) </v>
          </cell>
        </row>
        <row r="1974">
          <cell r="B1974">
            <v>6762.2</v>
          </cell>
          <cell r="C1974" t="str">
            <v xml:space="preserve">EM-CPEES0.9-1P(ﾗ) </v>
          </cell>
        </row>
        <row r="1975">
          <cell r="B1975">
            <v>6763</v>
          </cell>
          <cell r="C1975" t="str">
            <v xml:space="preserve">EM-CPEES0.9-2P </v>
          </cell>
        </row>
        <row r="1976">
          <cell r="B1976">
            <v>6763.1</v>
          </cell>
          <cell r="C1976" t="str">
            <v xml:space="preserve">EM-CPEES0.9-2P(ｺ) </v>
          </cell>
        </row>
        <row r="1977">
          <cell r="B1977">
            <v>6763.2</v>
          </cell>
          <cell r="C1977" t="str">
            <v xml:space="preserve">EM-CPEES0.9-2P(ﾗ) </v>
          </cell>
        </row>
        <row r="1978">
          <cell r="B1978">
            <v>6764</v>
          </cell>
          <cell r="C1978" t="str">
            <v xml:space="preserve">EM-CPEES0.9-3P </v>
          </cell>
        </row>
        <row r="1979">
          <cell r="B1979">
            <v>6764.1</v>
          </cell>
          <cell r="C1979" t="str">
            <v xml:space="preserve">EM-CPEES0.9-3P(ｺ) </v>
          </cell>
        </row>
        <row r="1980">
          <cell r="B1980">
            <v>6764.2</v>
          </cell>
          <cell r="C1980" t="str">
            <v xml:space="preserve">EM-CPEES0.9-3P(ﾗ) </v>
          </cell>
        </row>
        <row r="1981">
          <cell r="B1981">
            <v>6765</v>
          </cell>
          <cell r="C1981" t="str">
            <v xml:space="preserve">EM-CPEES0.9-5P </v>
          </cell>
        </row>
        <row r="1982">
          <cell r="B1982">
            <v>6765.1</v>
          </cell>
          <cell r="C1982" t="str">
            <v xml:space="preserve">EM-CPEES0.9-5P(ｺ) </v>
          </cell>
        </row>
        <row r="1983">
          <cell r="B1983">
            <v>6765.2</v>
          </cell>
          <cell r="C1983" t="str">
            <v xml:space="preserve">EM-CPEES0.9-5P(ﾗ) </v>
          </cell>
        </row>
        <row r="1984">
          <cell r="B1984">
            <v>6766</v>
          </cell>
          <cell r="C1984" t="str">
            <v>EM-CPEES0.9-7P</v>
          </cell>
        </row>
        <row r="1985">
          <cell r="B1985">
            <v>6766.1</v>
          </cell>
          <cell r="C1985" t="str">
            <v>EM-CPEES0.9-7P(ｺ)</v>
          </cell>
        </row>
        <row r="1986">
          <cell r="B1986">
            <v>6766.2</v>
          </cell>
          <cell r="C1986" t="str">
            <v>EM-CPEES0.9-7P(ﾗ)</v>
          </cell>
        </row>
        <row r="1987">
          <cell r="B1987">
            <v>6767</v>
          </cell>
          <cell r="C1987" t="str">
            <v xml:space="preserve">EM-OPEES0.9-10P </v>
          </cell>
        </row>
        <row r="1988">
          <cell r="B1988">
            <v>6767.1</v>
          </cell>
          <cell r="C1988" t="str">
            <v xml:space="preserve">EM-OPEES0.9-10P(ｺ) </v>
          </cell>
        </row>
        <row r="1989">
          <cell r="B1989">
            <v>6767.2</v>
          </cell>
          <cell r="C1989" t="str">
            <v xml:space="preserve">EM-OPEES0.9-10P(ﾗ) </v>
          </cell>
        </row>
        <row r="1990">
          <cell r="B1990">
            <v>6768</v>
          </cell>
          <cell r="C1990" t="str">
            <v xml:space="preserve">EM-CPEES0.9-15P </v>
          </cell>
        </row>
        <row r="1991">
          <cell r="B1991">
            <v>6768.1</v>
          </cell>
          <cell r="C1991" t="str">
            <v xml:space="preserve">EM-CPEES0.9-15P(ｺ) </v>
          </cell>
        </row>
        <row r="1992">
          <cell r="B1992">
            <v>6768.2</v>
          </cell>
          <cell r="C1992" t="str">
            <v xml:space="preserve">EM-CPEES0.9-15P(ﾗ) </v>
          </cell>
        </row>
        <row r="1993">
          <cell r="B1993">
            <v>6769</v>
          </cell>
          <cell r="C1993" t="str">
            <v xml:space="preserve">EM-CPEES0.9-20P </v>
          </cell>
        </row>
        <row r="1994">
          <cell r="B1994">
            <v>6769.1</v>
          </cell>
          <cell r="C1994" t="str">
            <v xml:space="preserve">EM-CPEES0.9-20P(ｺ) </v>
          </cell>
        </row>
        <row r="1995">
          <cell r="B1995">
            <v>6769.2</v>
          </cell>
          <cell r="C1995" t="str">
            <v xml:space="preserve">EM-CPEES0.9-20P(ﾗ) </v>
          </cell>
        </row>
        <row r="1996">
          <cell r="B1996">
            <v>6770</v>
          </cell>
          <cell r="C1996" t="str">
            <v xml:space="preserve">EM-CPEES0.9-30P </v>
          </cell>
        </row>
        <row r="1997">
          <cell r="B1997">
            <v>6770.1</v>
          </cell>
          <cell r="C1997" t="str">
            <v xml:space="preserve">EM-CPEES0.9-30P(ｺ) </v>
          </cell>
        </row>
        <row r="1998">
          <cell r="B1998">
            <v>6770.2</v>
          </cell>
          <cell r="C1998" t="str">
            <v xml:space="preserve">EM-CPEES0.9-30P(ﾗ) </v>
          </cell>
        </row>
        <row r="1999">
          <cell r="B1999">
            <v>6771</v>
          </cell>
          <cell r="C1999" t="str">
            <v xml:space="preserve"> ------</v>
          </cell>
        </row>
        <row r="2000">
          <cell r="B2000">
            <v>6814</v>
          </cell>
          <cell r="C2000" t="str">
            <v xml:space="preserve">EM-YTW-D </v>
          </cell>
        </row>
        <row r="2001">
          <cell r="B2001">
            <v>6814.1</v>
          </cell>
          <cell r="C2001" t="str">
            <v xml:space="preserve">EM-YTW-D(ｺ) </v>
          </cell>
        </row>
        <row r="2002">
          <cell r="B2002">
            <v>6814.2</v>
          </cell>
          <cell r="C2002" t="str">
            <v xml:space="preserve">EM-YTW-D(ﾗ) </v>
          </cell>
        </row>
        <row r="2003">
          <cell r="B2003">
            <v>6815</v>
          </cell>
          <cell r="C2003" t="str">
            <v xml:space="preserve">EM-YTW-E </v>
          </cell>
        </row>
        <row r="2004">
          <cell r="B2004">
            <v>6815.1</v>
          </cell>
          <cell r="C2004" t="str">
            <v xml:space="preserve">EM-YTW-E(ｺ) </v>
          </cell>
        </row>
        <row r="2005">
          <cell r="B2005">
            <v>6815.2</v>
          </cell>
          <cell r="C2005" t="str">
            <v xml:space="preserve">EM-YTW-E(ﾗ) </v>
          </cell>
        </row>
        <row r="2006">
          <cell r="B2006">
            <v>6816</v>
          </cell>
          <cell r="C2006" t="str">
            <v xml:space="preserve">EM-YTW-V </v>
          </cell>
        </row>
        <row r="2007">
          <cell r="B2007">
            <v>6816.1</v>
          </cell>
          <cell r="C2007" t="str">
            <v xml:space="preserve">EM-YTW-V(ｺ)  </v>
          </cell>
        </row>
        <row r="2008">
          <cell r="B2008">
            <v>6816.2</v>
          </cell>
          <cell r="C2008" t="str">
            <v xml:space="preserve">EM-YTW-V(ﾗ) </v>
          </cell>
        </row>
        <row r="2009">
          <cell r="B2009">
            <v>6819</v>
          </cell>
          <cell r="C2009" t="str">
            <v xml:space="preserve">EM-YTW-T </v>
          </cell>
        </row>
        <row r="2010">
          <cell r="B2010">
            <v>6819.1</v>
          </cell>
          <cell r="C2010" t="str">
            <v xml:space="preserve">EM-YTW-T(ｺ) </v>
          </cell>
        </row>
        <row r="2011">
          <cell r="B2011">
            <v>6819.2</v>
          </cell>
          <cell r="C2011" t="str">
            <v xml:space="preserve">EM-YTW-T(ﾗ) </v>
          </cell>
        </row>
        <row r="2012">
          <cell r="B2012">
            <v>6820</v>
          </cell>
          <cell r="C2012" t="str">
            <v xml:space="preserve"> ------</v>
          </cell>
        </row>
        <row r="2013">
          <cell r="B2013">
            <v>6825</v>
          </cell>
          <cell r="C2013" t="str">
            <v>EM-lPEES0.9ﾛ-1P</v>
          </cell>
        </row>
        <row r="2014">
          <cell r="B2014">
            <v>6825.1</v>
          </cell>
          <cell r="C2014" t="str">
            <v>EM-lPEES0.9ﾛ-1P(ｺ)</v>
          </cell>
        </row>
        <row r="2015">
          <cell r="B2015">
            <v>6825.2</v>
          </cell>
          <cell r="C2015" t="str">
            <v>EM-lPEES0.9ﾛ-1P(ﾗ)</v>
          </cell>
        </row>
        <row r="2016">
          <cell r="B2016">
            <v>6826</v>
          </cell>
          <cell r="C2016" t="str">
            <v>EM-10BASE-2</v>
          </cell>
        </row>
        <row r="2017">
          <cell r="B2017">
            <v>6826.1</v>
          </cell>
          <cell r="C2017" t="str">
            <v>EM-10BASE-2(ｺ)</v>
          </cell>
        </row>
        <row r="2018">
          <cell r="B2018">
            <v>6826.2</v>
          </cell>
          <cell r="C2018" t="str">
            <v>EM-10BASE-2(ﾗ)</v>
          </cell>
        </row>
        <row r="2019">
          <cell r="B2019">
            <v>6904</v>
          </cell>
          <cell r="C2019" t="str">
            <v xml:space="preserve">6KV EM-CE8ﾛ-3C </v>
          </cell>
        </row>
        <row r="2020">
          <cell r="B2020">
            <v>6904.1</v>
          </cell>
          <cell r="C2020" t="str">
            <v xml:space="preserve">6KV EM-CE8ﾛ-3C(ｺ) </v>
          </cell>
        </row>
        <row r="2021">
          <cell r="B2021">
            <v>6904.2</v>
          </cell>
          <cell r="C2021" t="str">
            <v xml:space="preserve">6KV EM-CE8ﾛ-3C(ﾗ) </v>
          </cell>
        </row>
        <row r="2022">
          <cell r="B2022">
            <v>6905</v>
          </cell>
          <cell r="C2022" t="str">
            <v xml:space="preserve">6KV EM-CE14ﾛ-3C </v>
          </cell>
        </row>
        <row r="2023">
          <cell r="B2023">
            <v>6905.1</v>
          </cell>
          <cell r="C2023" t="str">
            <v xml:space="preserve">6KV EM-CE14ﾛ-3C(ｺ) </v>
          </cell>
        </row>
        <row r="2024">
          <cell r="B2024">
            <v>6905.2</v>
          </cell>
          <cell r="C2024" t="str">
            <v xml:space="preserve">6KV EM-CE14ﾛ-3C(ﾗ) </v>
          </cell>
        </row>
        <row r="2025">
          <cell r="B2025">
            <v>6906</v>
          </cell>
          <cell r="C2025" t="str">
            <v xml:space="preserve">6KV EM-CE22ﾛ-3C </v>
          </cell>
        </row>
        <row r="2026">
          <cell r="B2026">
            <v>6906.1</v>
          </cell>
          <cell r="C2026" t="str">
            <v xml:space="preserve">6KV EM-CE22ﾛ-3C(ｺ) </v>
          </cell>
        </row>
        <row r="2027">
          <cell r="B2027">
            <v>6906.2</v>
          </cell>
          <cell r="C2027" t="str">
            <v xml:space="preserve">6KV EM-CE22ﾛ-3C(ﾗ) </v>
          </cell>
        </row>
        <row r="2028">
          <cell r="B2028">
            <v>6907</v>
          </cell>
          <cell r="C2028" t="str">
            <v xml:space="preserve"> ------</v>
          </cell>
        </row>
        <row r="2029">
          <cell r="B2029">
            <v>6908</v>
          </cell>
          <cell r="C2029" t="str">
            <v xml:space="preserve">6KV EM-CE38ﾛ-3C </v>
          </cell>
        </row>
        <row r="2030">
          <cell r="B2030">
            <v>6908.1</v>
          </cell>
          <cell r="C2030" t="str">
            <v xml:space="preserve">6KV EM-CE38ﾛ-3C(ｺ) </v>
          </cell>
        </row>
        <row r="2031">
          <cell r="B2031">
            <v>6908.2</v>
          </cell>
          <cell r="C2031" t="str">
            <v xml:space="preserve">6KV EM-CE38ﾛ-3C(ﾗ) </v>
          </cell>
        </row>
        <row r="2032">
          <cell r="B2032">
            <v>6909</v>
          </cell>
          <cell r="C2032" t="str">
            <v xml:space="preserve"> ------</v>
          </cell>
        </row>
        <row r="2033">
          <cell r="B2033">
            <v>6910</v>
          </cell>
          <cell r="C2033" t="str">
            <v xml:space="preserve">6KV EM-CE60ﾛ-3C </v>
          </cell>
        </row>
        <row r="2034">
          <cell r="B2034">
            <v>6910.1</v>
          </cell>
          <cell r="C2034" t="str">
            <v xml:space="preserve">6KV EM-CE60ﾛ-3C(ｺ) </v>
          </cell>
        </row>
        <row r="2035">
          <cell r="B2035">
            <v>6910.2</v>
          </cell>
          <cell r="C2035" t="str">
            <v xml:space="preserve">6KV EM-CE60ﾛ-3C(ﾗ) </v>
          </cell>
        </row>
        <row r="2036">
          <cell r="B2036">
            <v>6911</v>
          </cell>
          <cell r="C2036" t="str">
            <v xml:space="preserve"> ------</v>
          </cell>
        </row>
        <row r="2037">
          <cell r="B2037">
            <v>6912</v>
          </cell>
          <cell r="C2037" t="str">
            <v xml:space="preserve">6KV EM-CE100ﾛ-3C </v>
          </cell>
        </row>
        <row r="2038">
          <cell r="B2038">
            <v>6912.1</v>
          </cell>
          <cell r="C2038" t="str">
            <v xml:space="preserve">6KV EM-CE100ﾛ-3C(ｺ) </v>
          </cell>
        </row>
        <row r="2039">
          <cell r="B2039">
            <v>6912.2</v>
          </cell>
          <cell r="C2039" t="str">
            <v xml:space="preserve">6KV EM-CE100ﾛ-3C(ﾗ) </v>
          </cell>
        </row>
        <row r="2040">
          <cell r="B2040">
            <v>6913</v>
          </cell>
          <cell r="C2040" t="str">
            <v xml:space="preserve"> ------</v>
          </cell>
        </row>
        <row r="2041">
          <cell r="B2041">
            <v>6914</v>
          </cell>
          <cell r="C2041" t="str">
            <v xml:space="preserve">6KV EM-CE150ﾛ-3C </v>
          </cell>
        </row>
        <row r="2042">
          <cell r="B2042">
            <v>6914.1</v>
          </cell>
          <cell r="C2042" t="str">
            <v xml:space="preserve">6KV EM-CE150ﾛ-3C(ｺ) </v>
          </cell>
        </row>
        <row r="2043">
          <cell r="B2043">
            <v>6914.2</v>
          </cell>
          <cell r="C2043" t="str">
            <v xml:space="preserve">6KV EM-CE150ﾛ-3C(ﾗ) </v>
          </cell>
        </row>
        <row r="2044">
          <cell r="B2044">
            <v>6915</v>
          </cell>
          <cell r="C2044" t="str">
            <v xml:space="preserve">6KV EM-CE200ﾛ-3C </v>
          </cell>
        </row>
        <row r="2045">
          <cell r="B2045">
            <v>6915.1</v>
          </cell>
          <cell r="C2045" t="str">
            <v xml:space="preserve">6KV EM-CE200ﾛ-3C(ｺ) </v>
          </cell>
        </row>
        <row r="2046">
          <cell r="B2046">
            <v>6915.2</v>
          </cell>
          <cell r="C2046" t="str">
            <v xml:space="preserve">6KV EM-CE200ﾛ-3C(ﾗ) </v>
          </cell>
        </row>
        <row r="2047">
          <cell r="B2047">
            <v>6916</v>
          </cell>
          <cell r="C2047" t="str">
            <v xml:space="preserve">6KV EM-CE250ﾛ-3C </v>
          </cell>
        </row>
        <row r="2048">
          <cell r="B2048">
            <v>6916.1</v>
          </cell>
          <cell r="C2048" t="str">
            <v xml:space="preserve">6KV EM-CE250ﾛ-3C(ｺ) </v>
          </cell>
        </row>
        <row r="2049">
          <cell r="B2049">
            <v>6916.2</v>
          </cell>
          <cell r="C2049" t="str">
            <v xml:space="preserve">6KV EM-CE250ﾛ-3C(ﾗ) </v>
          </cell>
        </row>
        <row r="2050">
          <cell r="B2050">
            <v>6917</v>
          </cell>
          <cell r="C2050" t="str">
            <v xml:space="preserve">6KV EM-CE325ﾛ-3C </v>
          </cell>
        </row>
        <row r="2051">
          <cell r="B2051">
            <v>6917.1</v>
          </cell>
          <cell r="C2051" t="str">
            <v xml:space="preserve">6KV EM-CE325ﾛ-3C(ｺ) </v>
          </cell>
        </row>
        <row r="2052">
          <cell r="B2052">
            <v>6917.2</v>
          </cell>
          <cell r="C2052" t="str">
            <v xml:space="preserve">6KV EM-CE325ﾛ-3C(ﾗ) </v>
          </cell>
        </row>
        <row r="2053">
          <cell r="B2053">
            <v>6918</v>
          </cell>
          <cell r="C2053" t="str">
            <v xml:space="preserve"> ------</v>
          </cell>
        </row>
        <row r="2054">
          <cell r="B2054">
            <v>6925</v>
          </cell>
          <cell r="C2054" t="str">
            <v>EM-CET14ﾛ</v>
          </cell>
        </row>
        <row r="2055">
          <cell r="B2055">
            <v>6925.1</v>
          </cell>
          <cell r="C2055" t="str">
            <v xml:space="preserve">EM-CET14ﾛ(ｺ) </v>
          </cell>
        </row>
        <row r="2056">
          <cell r="B2056">
            <v>6925.2</v>
          </cell>
          <cell r="C2056" t="str">
            <v xml:space="preserve">EM-CET14ﾛ(ﾗ) </v>
          </cell>
        </row>
        <row r="2057">
          <cell r="B2057">
            <v>6926</v>
          </cell>
          <cell r="C2057" t="str">
            <v>EM-CET22ﾛ</v>
          </cell>
        </row>
        <row r="2058">
          <cell r="B2058">
            <v>6926.1</v>
          </cell>
          <cell r="C2058" t="str">
            <v xml:space="preserve">EM-CET22ﾛ(ｺ) </v>
          </cell>
        </row>
        <row r="2059">
          <cell r="B2059">
            <v>6926.2</v>
          </cell>
          <cell r="C2059" t="str">
            <v xml:space="preserve">EM-CET22ﾛ(ﾗ) </v>
          </cell>
        </row>
        <row r="2060">
          <cell r="B2060">
            <v>6927</v>
          </cell>
          <cell r="C2060" t="str">
            <v xml:space="preserve"> ------</v>
          </cell>
        </row>
        <row r="2061">
          <cell r="B2061">
            <v>6928</v>
          </cell>
          <cell r="C2061" t="str">
            <v>EM-CET38ﾛ</v>
          </cell>
        </row>
        <row r="2062">
          <cell r="B2062">
            <v>6928.1</v>
          </cell>
          <cell r="C2062" t="str">
            <v xml:space="preserve">EM-CET38ﾛ(ｺ) </v>
          </cell>
        </row>
        <row r="2063">
          <cell r="B2063">
            <v>6928.2</v>
          </cell>
          <cell r="C2063" t="str">
            <v xml:space="preserve">EM-CET38ﾛ(ﾗ) </v>
          </cell>
        </row>
        <row r="2064">
          <cell r="B2064">
            <v>6929</v>
          </cell>
          <cell r="C2064" t="str">
            <v xml:space="preserve"> ------</v>
          </cell>
        </row>
        <row r="2065">
          <cell r="B2065">
            <v>6930</v>
          </cell>
          <cell r="C2065" t="str">
            <v>EM-CET60ﾛ</v>
          </cell>
        </row>
        <row r="2066">
          <cell r="B2066">
            <v>6930.1</v>
          </cell>
          <cell r="C2066" t="str">
            <v xml:space="preserve">EM-CET60ﾛ(ｺ) </v>
          </cell>
        </row>
        <row r="2067">
          <cell r="B2067">
            <v>6930.2</v>
          </cell>
          <cell r="C2067" t="str">
            <v xml:space="preserve">EM-CET60ﾛ(ﾗ) </v>
          </cell>
        </row>
        <row r="2068">
          <cell r="B2068">
            <v>6931</v>
          </cell>
          <cell r="C2068" t="str">
            <v xml:space="preserve"> ------</v>
          </cell>
        </row>
        <row r="2069">
          <cell r="B2069">
            <v>6932</v>
          </cell>
          <cell r="C2069" t="str">
            <v>EM-CET100ﾛ</v>
          </cell>
        </row>
        <row r="2070">
          <cell r="B2070">
            <v>6932.1</v>
          </cell>
          <cell r="C2070" t="str">
            <v xml:space="preserve">EM-CET100ﾛ(ｺ) </v>
          </cell>
        </row>
        <row r="2071">
          <cell r="B2071">
            <v>6932.2</v>
          </cell>
          <cell r="C2071" t="str">
            <v xml:space="preserve">EM-CET100ﾛ(ﾗ) </v>
          </cell>
        </row>
        <row r="2072">
          <cell r="B2072">
            <v>6933</v>
          </cell>
          <cell r="C2072" t="str">
            <v xml:space="preserve"> ------</v>
          </cell>
        </row>
        <row r="2073">
          <cell r="B2073">
            <v>6934</v>
          </cell>
          <cell r="C2073" t="str">
            <v>EM-CET150ﾛ</v>
          </cell>
        </row>
        <row r="2074">
          <cell r="B2074">
            <v>6934.1</v>
          </cell>
          <cell r="C2074" t="str">
            <v xml:space="preserve">EM-CET150ﾛ(ｺ) </v>
          </cell>
        </row>
        <row r="2075">
          <cell r="B2075">
            <v>6934.2</v>
          </cell>
          <cell r="C2075" t="str">
            <v xml:space="preserve">EM-CET150ﾛ(ﾗ) </v>
          </cell>
        </row>
        <row r="2076">
          <cell r="B2076">
            <v>6935</v>
          </cell>
          <cell r="C2076" t="str">
            <v>EM-CET200ﾛ</v>
          </cell>
        </row>
        <row r="2077">
          <cell r="B2077">
            <v>6935.1</v>
          </cell>
          <cell r="C2077" t="str">
            <v xml:space="preserve">EM-CET200ﾛ(ｺ) </v>
          </cell>
        </row>
        <row r="2078">
          <cell r="B2078">
            <v>6935.2</v>
          </cell>
          <cell r="C2078" t="str">
            <v xml:space="preserve">EM-CET200ﾛ(ﾗ) </v>
          </cell>
        </row>
        <row r="2079">
          <cell r="B2079">
            <v>6936</v>
          </cell>
          <cell r="C2079" t="str">
            <v>EM-CET250ﾛ</v>
          </cell>
        </row>
        <row r="2080">
          <cell r="B2080">
            <v>6936.1</v>
          </cell>
          <cell r="C2080" t="str">
            <v xml:space="preserve">EM-CET250ﾛ(ｺ) </v>
          </cell>
        </row>
        <row r="2081">
          <cell r="B2081">
            <v>6936.2</v>
          </cell>
          <cell r="C2081" t="str">
            <v xml:space="preserve">EM-CET250ﾛ(ﾗ) </v>
          </cell>
        </row>
        <row r="2082">
          <cell r="B2082">
            <v>6937</v>
          </cell>
          <cell r="C2082" t="str">
            <v>EM-CET325ﾛ</v>
          </cell>
        </row>
        <row r="2083">
          <cell r="B2083">
            <v>6937.1</v>
          </cell>
          <cell r="C2083" t="str">
            <v xml:space="preserve">EM-CET325ﾛ(ｺ) </v>
          </cell>
        </row>
        <row r="2084">
          <cell r="B2084">
            <v>6937.2</v>
          </cell>
          <cell r="C2084" t="str">
            <v xml:space="preserve">EM-CET325ﾛ(ﾗ) </v>
          </cell>
        </row>
        <row r="2085">
          <cell r="B2085">
            <v>6938</v>
          </cell>
          <cell r="C2085" t="str">
            <v xml:space="preserve"> ------</v>
          </cell>
        </row>
        <row r="2086">
          <cell r="B2086">
            <v>6946</v>
          </cell>
          <cell r="C2086" t="str">
            <v>6KV EM-CET22ﾛ</v>
          </cell>
        </row>
        <row r="2087">
          <cell r="B2087">
            <v>6946.1</v>
          </cell>
          <cell r="C2087" t="str">
            <v xml:space="preserve">6KV EM-CET22ﾛ(ｺ) </v>
          </cell>
        </row>
        <row r="2088">
          <cell r="B2088">
            <v>6946.2</v>
          </cell>
          <cell r="C2088" t="str">
            <v xml:space="preserve">6KV EM-CET22ﾛ(ﾗ) </v>
          </cell>
        </row>
        <row r="2089">
          <cell r="B2089">
            <v>6947</v>
          </cell>
          <cell r="C2089" t="str">
            <v xml:space="preserve"> ------</v>
          </cell>
        </row>
        <row r="2090">
          <cell r="B2090">
            <v>6948</v>
          </cell>
          <cell r="C2090" t="str">
            <v>6KV EM-CET38ﾛ</v>
          </cell>
        </row>
        <row r="2091">
          <cell r="B2091">
            <v>6948.1</v>
          </cell>
          <cell r="C2091" t="str">
            <v xml:space="preserve">6KV EM-CET38ﾛ(ｺ) </v>
          </cell>
        </row>
        <row r="2092">
          <cell r="B2092">
            <v>6948.2</v>
          </cell>
          <cell r="C2092" t="str">
            <v xml:space="preserve">6KV EM-CET38ﾛ(ﾗ) </v>
          </cell>
        </row>
        <row r="2093">
          <cell r="B2093">
            <v>6949</v>
          </cell>
          <cell r="C2093" t="str">
            <v xml:space="preserve"> ------</v>
          </cell>
        </row>
        <row r="2094">
          <cell r="B2094">
            <v>6950</v>
          </cell>
          <cell r="C2094" t="str">
            <v>6KV EM-CET60ﾛ</v>
          </cell>
        </row>
        <row r="2095">
          <cell r="B2095">
            <v>6950.1</v>
          </cell>
          <cell r="C2095" t="str">
            <v xml:space="preserve">6KV EM-CET60ﾛ(ｺ) </v>
          </cell>
        </row>
        <row r="2096">
          <cell r="B2096">
            <v>6950.2</v>
          </cell>
          <cell r="C2096" t="str">
            <v xml:space="preserve">6KV EM-CET60ﾛ((ﾗ) </v>
          </cell>
        </row>
        <row r="2097">
          <cell r="B2097">
            <v>6951</v>
          </cell>
          <cell r="C2097" t="str">
            <v xml:space="preserve"> ------</v>
          </cell>
        </row>
        <row r="2098">
          <cell r="B2098">
            <v>6952</v>
          </cell>
          <cell r="C2098" t="str">
            <v>6KV EM-CET100ﾛ</v>
          </cell>
        </row>
        <row r="2099">
          <cell r="B2099">
            <v>6952.1</v>
          </cell>
          <cell r="C2099" t="str">
            <v xml:space="preserve">6KV EM-CET100ﾛ(ｺ) </v>
          </cell>
        </row>
        <row r="2100">
          <cell r="B2100">
            <v>6952.2</v>
          </cell>
          <cell r="C2100" t="str">
            <v xml:space="preserve">6KV EM-CET100ﾛ(ﾗ) </v>
          </cell>
        </row>
        <row r="2101">
          <cell r="B2101">
            <v>6953</v>
          </cell>
          <cell r="C2101" t="str">
            <v xml:space="preserve"> ------</v>
          </cell>
        </row>
        <row r="2102">
          <cell r="B2102">
            <v>6954</v>
          </cell>
          <cell r="C2102" t="str">
            <v>6KV EM-CET150ﾛ</v>
          </cell>
        </row>
        <row r="2103">
          <cell r="B2103">
            <v>6954.1</v>
          </cell>
          <cell r="C2103" t="str">
            <v xml:space="preserve">6KV EM-CET150ﾛ(ｺ) </v>
          </cell>
        </row>
        <row r="2104">
          <cell r="B2104">
            <v>6954.2</v>
          </cell>
          <cell r="C2104" t="str">
            <v xml:space="preserve">6KV EM-CET150ﾛ(ﾗ) </v>
          </cell>
        </row>
        <row r="2105">
          <cell r="B2105">
            <v>6955</v>
          </cell>
          <cell r="C2105" t="str">
            <v>6KV EM-CET200ﾛ</v>
          </cell>
        </row>
        <row r="2106">
          <cell r="B2106">
            <v>6955.1</v>
          </cell>
          <cell r="C2106" t="str">
            <v xml:space="preserve">6KV EM-CET200ﾛ(ｺ) </v>
          </cell>
        </row>
        <row r="2107">
          <cell r="B2107">
            <v>6955.2</v>
          </cell>
          <cell r="C2107" t="str">
            <v xml:space="preserve">6KV EM-CET200ﾛ(ﾗ) </v>
          </cell>
        </row>
        <row r="2108">
          <cell r="B2108">
            <v>6956</v>
          </cell>
          <cell r="C2108" t="str">
            <v>6KV EM-CET250ﾛ</v>
          </cell>
        </row>
        <row r="2109">
          <cell r="B2109">
            <v>6956.1</v>
          </cell>
          <cell r="C2109" t="str">
            <v xml:space="preserve">6KV EM-CET250ﾛ(ｺ) </v>
          </cell>
        </row>
        <row r="2110">
          <cell r="B2110">
            <v>6956.2</v>
          </cell>
          <cell r="C2110" t="str">
            <v xml:space="preserve">6KV EM-CET250ﾛ(ﾗ) </v>
          </cell>
        </row>
        <row r="2111">
          <cell r="B2111">
            <v>6957</v>
          </cell>
          <cell r="C2111" t="str">
            <v xml:space="preserve">6KV EM-CET325ﾛ </v>
          </cell>
        </row>
        <row r="2112">
          <cell r="B2112">
            <v>6957.1</v>
          </cell>
          <cell r="C2112" t="str">
            <v>6KV EM-CET325ﾛ(ｺ)</v>
          </cell>
        </row>
        <row r="2113">
          <cell r="B2113">
            <v>6957.2</v>
          </cell>
          <cell r="C2113" t="str">
            <v>6KV EM-CET325ﾛ(ﾗ)</v>
          </cell>
        </row>
        <row r="2114">
          <cell r="B2114">
            <v>6958</v>
          </cell>
          <cell r="C2114" t="str">
            <v xml:space="preserve"> ------</v>
          </cell>
        </row>
        <row r="2115">
          <cell r="B2115">
            <v>11001</v>
          </cell>
          <cell r="C2115" t="str">
            <v>CP 19φ (ｲﾝﾍﾟｲ)</v>
          </cell>
        </row>
        <row r="2116">
          <cell r="B2116">
            <v>11001.1</v>
          </cell>
          <cell r="C2116" t="str">
            <v>CP 19φ (ﾛｼｭﾂ)</v>
          </cell>
        </row>
        <row r="2117">
          <cell r="B2117">
            <v>11002</v>
          </cell>
          <cell r="C2117" t="str">
            <v xml:space="preserve">CP 25φ (ｲﾝﾍﾟｲ) </v>
          </cell>
        </row>
        <row r="2118">
          <cell r="B2118">
            <v>11002.1</v>
          </cell>
          <cell r="C2118" t="str">
            <v>CP 25φ (ﾛｼｭﾂ)</v>
          </cell>
        </row>
        <row r="2119">
          <cell r="B2119">
            <v>11003</v>
          </cell>
          <cell r="C2119" t="str">
            <v xml:space="preserve">CP 31φ (ｲﾝﾍﾟｲ) </v>
          </cell>
        </row>
        <row r="2120">
          <cell r="B2120">
            <v>11003.1</v>
          </cell>
          <cell r="C2120" t="str">
            <v>CP 31φ (ﾛｼｭﾂ)</v>
          </cell>
        </row>
        <row r="2121">
          <cell r="B2121">
            <v>11004</v>
          </cell>
          <cell r="C2121" t="str">
            <v xml:space="preserve">CP 39φ (ｲﾝﾍﾟｲ) </v>
          </cell>
        </row>
        <row r="2122">
          <cell r="B2122">
            <v>11004.1</v>
          </cell>
          <cell r="C2122" t="str">
            <v>CP 39φ (ﾛｼｭﾂ)</v>
          </cell>
        </row>
        <row r="2123">
          <cell r="B2123">
            <v>11005</v>
          </cell>
          <cell r="C2123" t="str">
            <v xml:space="preserve">CP 51φ (ｲﾝﾍﾟｲ) </v>
          </cell>
        </row>
        <row r="2124">
          <cell r="B2124">
            <v>11005.1</v>
          </cell>
          <cell r="C2124" t="str">
            <v>CP 51φ (ﾛｼｭﾂ)</v>
          </cell>
        </row>
        <row r="2125">
          <cell r="B2125">
            <v>11006</v>
          </cell>
          <cell r="C2125" t="str">
            <v>CP 63φ (ｲﾝﾍﾟｲ)</v>
          </cell>
        </row>
        <row r="2126">
          <cell r="B2126">
            <v>11006.1</v>
          </cell>
          <cell r="C2126" t="str">
            <v>CP 63φ (ﾛｼｭﾂ)</v>
          </cell>
        </row>
        <row r="2127">
          <cell r="B2127">
            <v>11007</v>
          </cell>
          <cell r="C2127" t="str">
            <v xml:space="preserve">CP 75φ (ｲﾝﾍﾟｲ) </v>
          </cell>
        </row>
        <row r="2128">
          <cell r="B2128">
            <v>11007.1</v>
          </cell>
          <cell r="C2128" t="str">
            <v>CP 75φ (ﾛｼｭﾂ)</v>
          </cell>
        </row>
        <row r="2129">
          <cell r="B2129">
            <v>11008</v>
          </cell>
          <cell r="C2129" t="str">
            <v>E 19φ  (ｲﾝﾍﾟｲ)</v>
          </cell>
        </row>
        <row r="2130">
          <cell r="B2130">
            <v>11008.1</v>
          </cell>
          <cell r="C2130" t="str">
            <v>E 19φ  (ﾛｼｭﾂ)</v>
          </cell>
        </row>
        <row r="2131">
          <cell r="B2131">
            <v>11009</v>
          </cell>
          <cell r="C2131" t="str">
            <v>E 25φ  (ｲﾝﾍﾟｲ)</v>
          </cell>
        </row>
        <row r="2132">
          <cell r="B2132">
            <v>11009.1</v>
          </cell>
          <cell r="C2132" t="str">
            <v>E 25φ  (ﾛｼｭﾂ)</v>
          </cell>
        </row>
        <row r="2133">
          <cell r="B2133">
            <v>11010</v>
          </cell>
          <cell r="C2133" t="str">
            <v>E 31φ  (ｲﾝﾍﾟｲ)</v>
          </cell>
        </row>
        <row r="2134">
          <cell r="B2134">
            <v>11010.1</v>
          </cell>
          <cell r="C2134" t="str">
            <v>E 31φ  (ﾛｼｭﾂ)</v>
          </cell>
        </row>
        <row r="2135">
          <cell r="B2135">
            <v>11011</v>
          </cell>
          <cell r="C2135" t="str">
            <v>E 39φ  (ｲﾝﾍﾟｲ)</v>
          </cell>
        </row>
        <row r="2136">
          <cell r="B2136">
            <v>11011.1</v>
          </cell>
          <cell r="C2136" t="str">
            <v>E 39φ  (ﾛｼｭﾂ)</v>
          </cell>
        </row>
        <row r="2137">
          <cell r="B2137">
            <v>11012</v>
          </cell>
          <cell r="C2137" t="str">
            <v>E 51φ  (ｲﾝﾍﾟｲ)</v>
          </cell>
        </row>
        <row r="2138">
          <cell r="B2138">
            <v>11012.1</v>
          </cell>
          <cell r="C2138" t="str">
            <v>E 51φ  (ﾛｼｭﾂ)</v>
          </cell>
        </row>
        <row r="2139">
          <cell r="B2139">
            <v>11013</v>
          </cell>
          <cell r="C2139" t="str">
            <v>E 63φ  (ｲﾝﾍﾟｲ)</v>
          </cell>
        </row>
        <row r="2140">
          <cell r="B2140">
            <v>11013.1</v>
          </cell>
          <cell r="C2140" t="str">
            <v>E 63φ  (ﾛｼｭﾂ)</v>
          </cell>
        </row>
        <row r="2141">
          <cell r="B2141">
            <v>11014</v>
          </cell>
          <cell r="C2141" t="str">
            <v>E 75φ  (ｲﾝﾍﾟｲ)</v>
          </cell>
        </row>
        <row r="2142">
          <cell r="B2142">
            <v>11014.1</v>
          </cell>
          <cell r="C2142" t="str">
            <v>E 75φ  (ﾛｼｭﾂ)</v>
          </cell>
        </row>
        <row r="2143">
          <cell r="B2143">
            <v>11015</v>
          </cell>
          <cell r="C2143" t="str">
            <v xml:space="preserve"> ------</v>
          </cell>
        </row>
        <row r="2144">
          <cell r="B2144">
            <v>11016</v>
          </cell>
          <cell r="C2144" t="str">
            <v>CP 16φ (ﾛｼｭﾂ)</v>
          </cell>
        </row>
        <row r="2145">
          <cell r="B2145">
            <v>11017</v>
          </cell>
          <cell r="C2145" t="str">
            <v xml:space="preserve">CP 22φ (ﾛｼｭﾂ) </v>
          </cell>
        </row>
        <row r="2146">
          <cell r="B2146">
            <v>11018</v>
          </cell>
          <cell r="C2146" t="str">
            <v xml:space="preserve">CP 28φ (ﾛｼｭﾂ) </v>
          </cell>
        </row>
        <row r="2147">
          <cell r="B2147">
            <v>11019</v>
          </cell>
          <cell r="C2147" t="str">
            <v xml:space="preserve">CP 36φ (ﾛｼｭﾂ) </v>
          </cell>
        </row>
        <row r="2148">
          <cell r="B2148">
            <v>11020</v>
          </cell>
          <cell r="C2148" t="str">
            <v xml:space="preserve">CP 42φ (ﾛｼｭﾂ) </v>
          </cell>
        </row>
        <row r="2149">
          <cell r="B2149">
            <v>11021</v>
          </cell>
          <cell r="C2149" t="str">
            <v xml:space="preserve">CP 54φ (ﾛｼｭﾂ) </v>
          </cell>
        </row>
        <row r="2150">
          <cell r="B2150">
            <v>11022</v>
          </cell>
          <cell r="C2150" t="str">
            <v xml:space="preserve">CP 70φ (ﾛｼｭﾂ) </v>
          </cell>
        </row>
        <row r="2151">
          <cell r="B2151">
            <v>11023</v>
          </cell>
          <cell r="C2151" t="str">
            <v xml:space="preserve">CP 82φ (ﾛｼｭﾂ) </v>
          </cell>
        </row>
        <row r="2152">
          <cell r="B2152">
            <v>11024</v>
          </cell>
          <cell r="C2152" t="str">
            <v xml:space="preserve">CP 92φ (ﾛｼｭﾂ) </v>
          </cell>
        </row>
        <row r="2153">
          <cell r="B2153">
            <v>11025</v>
          </cell>
          <cell r="C2153" t="str">
            <v xml:space="preserve">CP 104φ (ﾛｼｭﾂ) </v>
          </cell>
        </row>
        <row r="2154">
          <cell r="B2154">
            <v>11026</v>
          </cell>
          <cell r="C2154" t="str">
            <v xml:space="preserve"> ------</v>
          </cell>
        </row>
        <row r="2155">
          <cell r="B2155">
            <v>11031</v>
          </cell>
          <cell r="C2155" t="str">
            <v xml:space="preserve">PE 16φ </v>
          </cell>
        </row>
        <row r="2156">
          <cell r="B2156">
            <v>11032</v>
          </cell>
          <cell r="C2156" t="str">
            <v xml:space="preserve">PE 22φ </v>
          </cell>
        </row>
        <row r="2157">
          <cell r="B2157">
            <v>11033</v>
          </cell>
          <cell r="C2157" t="str">
            <v>PE 28φ</v>
          </cell>
        </row>
        <row r="2158">
          <cell r="B2158">
            <v>11034</v>
          </cell>
          <cell r="C2158" t="str">
            <v>PE 36φ</v>
          </cell>
        </row>
        <row r="2159">
          <cell r="B2159">
            <v>11035</v>
          </cell>
          <cell r="C2159" t="str">
            <v>PE 42φ</v>
          </cell>
        </row>
        <row r="2160">
          <cell r="B2160">
            <v>11036</v>
          </cell>
          <cell r="C2160" t="str">
            <v>PE 54φ</v>
          </cell>
        </row>
        <row r="2161">
          <cell r="B2161">
            <v>11037</v>
          </cell>
          <cell r="C2161" t="str">
            <v xml:space="preserve"> ------</v>
          </cell>
        </row>
        <row r="2162">
          <cell r="B2162">
            <v>11047</v>
          </cell>
          <cell r="C2162" t="str">
            <v>ｼﾞｭｰﾄ巻 22φ</v>
          </cell>
        </row>
        <row r="2163">
          <cell r="B2163">
            <v>11048</v>
          </cell>
          <cell r="C2163" t="str">
            <v>ｼﾞｭｰﾄ巻 28φ</v>
          </cell>
        </row>
        <row r="2164">
          <cell r="B2164">
            <v>11049</v>
          </cell>
          <cell r="C2164" t="str">
            <v>ｼﾞｭｰﾄ巻 36φ</v>
          </cell>
        </row>
        <row r="2165">
          <cell r="B2165">
            <v>11050</v>
          </cell>
          <cell r="C2165" t="str">
            <v>ｼﾞｭｰﾄ巻 42φ</v>
          </cell>
        </row>
        <row r="2166">
          <cell r="B2166">
            <v>11051</v>
          </cell>
          <cell r="C2166" t="str">
            <v>ｼﾞｭｰﾄ巻 54φ</v>
          </cell>
        </row>
        <row r="2167">
          <cell r="B2167">
            <v>11052</v>
          </cell>
          <cell r="C2167" t="str">
            <v xml:space="preserve"> ------</v>
          </cell>
        </row>
        <row r="2168">
          <cell r="B2168">
            <v>11055</v>
          </cell>
          <cell r="C2168" t="str">
            <v>CP16φ　(ﾒｯｷ)</v>
          </cell>
        </row>
        <row r="2169">
          <cell r="B2169">
            <v>11056</v>
          </cell>
          <cell r="C2169" t="str">
            <v>CP22φ　(ﾒｯｷ)</v>
          </cell>
        </row>
        <row r="2170">
          <cell r="B2170">
            <v>11057</v>
          </cell>
          <cell r="C2170" t="str">
            <v>CP28φ　(ﾒｯｷ)</v>
          </cell>
        </row>
        <row r="2171">
          <cell r="B2171">
            <v>11058</v>
          </cell>
          <cell r="C2171" t="str">
            <v>CP36φ　(ﾒｯｷ)</v>
          </cell>
        </row>
        <row r="2172">
          <cell r="B2172">
            <v>11059</v>
          </cell>
          <cell r="C2172" t="str">
            <v>CP42φ　(ﾒｯｷ)</v>
          </cell>
        </row>
        <row r="2173">
          <cell r="B2173">
            <v>11060</v>
          </cell>
          <cell r="C2173" t="str">
            <v>CP54φ　(ﾒｯｷ)</v>
          </cell>
        </row>
        <row r="2174">
          <cell r="B2174">
            <v>11061</v>
          </cell>
          <cell r="C2174" t="str">
            <v>CP70φ　(ﾒｯｷ)</v>
          </cell>
        </row>
        <row r="2175">
          <cell r="B2175">
            <v>11062</v>
          </cell>
          <cell r="C2175" t="str">
            <v>CP82φ　(ﾒｯｷ)</v>
          </cell>
        </row>
        <row r="2176">
          <cell r="B2176">
            <v>11063</v>
          </cell>
          <cell r="C2176" t="str">
            <v>CP92φ　(ﾒｯｷ)</v>
          </cell>
        </row>
        <row r="2177">
          <cell r="B2177">
            <v>11064</v>
          </cell>
          <cell r="C2177" t="str">
            <v>CP104φ(ﾒｯｷ)</v>
          </cell>
        </row>
        <row r="2178">
          <cell r="B2178">
            <v>11065</v>
          </cell>
          <cell r="C2178" t="str">
            <v xml:space="preserve"> ------</v>
          </cell>
        </row>
        <row r="2179">
          <cell r="B2179">
            <v>12001</v>
          </cell>
          <cell r="C2179" t="str">
            <v>VE 16φ</v>
          </cell>
        </row>
        <row r="2180">
          <cell r="B2180">
            <v>12002</v>
          </cell>
          <cell r="C2180" t="str">
            <v>VE 22φ</v>
          </cell>
        </row>
        <row r="2181">
          <cell r="B2181">
            <v>12003</v>
          </cell>
          <cell r="C2181" t="str">
            <v>VE 28φ</v>
          </cell>
        </row>
        <row r="2182">
          <cell r="B2182">
            <v>12004</v>
          </cell>
          <cell r="C2182" t="str">
            <v>VE 36φ</v>
          </cell>
        </row>
        <row r="2183">
          <cell r="B2183">
            <v>12005</v>
          </cell>
          <cell r="C2183" t="str">
            <v>VE 42φ</v>
          </cell>
        </row>
        <row r="2184">
          <cell r="B2184">
            <v>12006</v>
          </cell>
          <cell r="C2184" t="str">
            <v>VE 54φ</v>
          </cell>
        </row>
        <row r="2185">
          <cell r="B2185">
            <v>12007</v>
          </cell>
          <cell r="C2185" t="str">
            <v>VE 70φ</v>
          </cell>
        </row>
        <row r="2186">
          <cell r="B2186">
            <v>12008</v>
          </cell>
          <cell r="C2186" t="str">
            <v>VE 82φ</v>
          </cell>
        </row>
        <row r="2187">
          <cell r="B2187">
            <v>12009</v>
          </cell>
          <cell r="C2187" t="str">
            <v xml:space="preserve"> ------</v>
          </cell>
        </row>
        <row r="2188">
          <cell r="B2188">
            <v>12016</v>
          </cell>
          <cell r="C2188" t="str">
            <v>HIVE 16φ</v>
          </cell>
        </row>
        <row r="2189">
          <cell r="B2189">
            <v>12017</v>
          </cell>
          <cell r="C2189" t="str">
            <v>HlVE 22φ</v>
          </cell>
        </row>
        <row r="2190">
          <cell r="B2190">
            <v>12018</v>
          </cell>
          <cell r="C2190" t="str">
            <v>HIVE 28φ</v>
          </cell>
        </row>
        <row r="2191">
          <cell r="B2191">
            <v>12019</v>
          </cell>
          <cell r="C2191" t="str">
            <v>HlVE 36φ</v>
          </cell>
        </row>
        <row r="2192">
          <cell r="B2192">
            <v>12020</v>
          </cell>
          <cell r="C2192" t="str">
            <v>HlVE 42φ</v>
          </cell>
        </row>
        <row r="2193">
          <cell r="B2193">
            <v>12021</v>
          </cell>
          <cell r="C2193" t="str">
            <v>HIVE 54φ　</v>
          </cell>
        </row>
        <row r="2194">
          <cell r="B2194">
            <v>12022</v>
          </cell>
          <cell r="C2194" t="str">
            <v>HlVE 70φ</v>
          </cell>
        </row>
        <row r="2195">
          <cell r="B2195">
            <v>12023</v>
          </cell>
          <cell r="C2195" t="str">
            <v>HIVE 82φ</v>
          </cell>
        </row>
        <row r="2196">
          <cell r="B2196">
            <v>12024</v>
          </cell>
          <cell r="C2196" t="str">
            <v xml:space="preserve"> ------</v>
          </cell>
        </row>
        <row r="2197">
          <cell r="B2197">
            <v>13001</v>
          </cell>
          <cell r="C2197" t="str">
            <v>PF 16φ</v>
          </cell>
        </row>
        <row r="2198">
          <cell r="B2198">
            <v>13002</v>
          </cell>
          <cell r="C2198" t="str">
            <v>PF 22φ</v>
          </cell>
        </row>
        <row r="2199">
          <cell r="B2199">
            <v>13003</v>
          </cell>
          <cell r="C2199" t="str">
            <v>PF 28φ</v>
          </cell>
        </row>
        <row r="2200">
          <cell r="B2200">
            <v>13004</v>
          </cell>
          <cell r="C2200" t="str">
            <v>CD 16φ</v>
          </cell>
        </row>
        <row r="2201">
          <cell r="B2201">
            <v>13005</v>
          </cell>
          <cell r="C2201" t="str">
            <v>CD 22φ</v>
          </cell>
        </row>
        <row r="2202">
          <cell r="B2202">
            <v>13006</v>
          </cell>
          <cell r="C2202" t="str">
            <v>CD 28φ</v>
          </cell>
        </row>
        <row r="2203">
          <cell r="B2203">
            <v>13007</v>
          </cell>
          <cell r="C2203" t="str">
            <v xml:space="preserve"> ------</v>
          </cell>
        </row>
        <row r="2204">
          <cell r="B2204">
            <v>14001</v>
          </cell>
          <cell r="C2204" t="str">
            <v>ｴﾌﾚｯｸｽ 30φ</v>
          </cell>
        </row>
        <row r="2205">
          <cell r="B2205">
            <v>14002</v>
          </cell>
          <cell r="C2205" t="str">
            <v>ｴﾌﾚｯｸｽ 40φ</v>
          </cell>
        </row>
        <row r="2206">
          <cell r="B2206">
            <v>14003</v>
          </cell>
          <cell r="C2206" t="str">
            <v>ｴﾌﾚｯｸｽ 50φ</v>
          </cell>
        </row>
        <row r="2207">
          <cell r="B2207">
            <v>14004</v>
          </cell>
          <cell r="C2207" t="str">
            <v>ｴﾌﾚｯｸｽ 65φ</v>
          </cell>
        </row>
        <row r="2208">
          <cell r="B2208">
            <v>14005</v>
          </cell>
          <cell r="C2208" t="str">
            <v>ｴﾌﾚｯｸｽ 80φ</v>
          </cell>
        </row>
        <row r="2209">
          <cell r="B2209">
            <v>14006</v>
          </cell>
          <cell r="C2209" t="str">
            <v>ｴﾌﾚｯｸｽ 100φ</v>
          </cell>
        </row>
        <row r="2210">
          <cell r="B2210">
            <v>14007</v>
          </cell>
          <cell r="C2210" t="str">
            <v xml:space="preserve"> ------</v>
          </cell>
        </row>
        <row r="2211">
          <cell r="B2211">
            <v>15001</v>
          </cell>
          <cell r="C2211" t="str">
            <v>ﾉｰﾏﾙﾍﾞﾝﾄﾞ 25φ</v>
          </cell>
        </row>
        <row r="2212">
          <cell r="B2212">
            <v>15002</v>
          </cell>
          <cell r="C2212" t="str">
            <v>ﾉｰﾏﾙﾍﾞﾝﾄﾞ 31φ</v>
          </cell>
        </row>
        <row r="2213">
          <cell r="B2213">
            <v>15003</v>
          </cell>
          <cell r="C2213" t="str">
            <v>ﾉｰﾏﾙﾍﾞﾝﾄﾞ 39φ</v>
          </cell>
        </row>
        <row r="2214">
          <cell r="B2214">
            <v>15004</v>
          </cell>
          <cell r="C2214" t="str">
            <v>ﾉｰﾏﾙﾍﾞﾝﾄﾞ 51φ</v>
          </cell>
        </row>
        <row r="2215">
          <cell r="B2215">
            <v>15005</v>
          </cell>
          <cell r="C2215" t="str">
            <v>ﾉｰﾏﾙﾍﾞﾝﾄﾞ 63φ</v>
          </cell>
        </row>
        <row r="2216">
          <cell r="B2216">
            <v>15006</v>
          </cell>
          <cell r="C2216" t="str">
            <v>ﾉｰﾏﾙﾍﾞﾝﾄﾞ 75φ</v>
          </cell>
        </row>
        <row r="2217">
          <cell r="B2217">
            <v>15007</v>
          </cell>
          <cell r="C2217" t="str">
            <v>ﾉｰﾏﾙﾍﾞﾝﾄﾞ E25φ</v>
          </cell>
        </row>
        <row r="2218">
          <cell r="B2218">
            <v>15008</v>
          </cell>
          <cell r="C2218" t="str">
            <v>ﾉｰﾏﾙﾍﾞﾝﾄﾞ E31φ</v>
          </cell>
        </row>
        <row r="2219">
          <cell r="B2219">
            <v>15009</v>
          </cell>
          <cell r="C2219" t="str">
            <v>ﾉｰﾏﾙﾍﾞﾝﾄﾞ E39φ</v>
          </cell>
        </row>
        <row r="2220">
          <cell r="B2220">
            <v>15010</v>
          </cell>
          <cell r="C2220" t="str">
            <v>ﾉｰﾏﾙﾍﾞﾝﾄﾞ E51φ</v>
          </cell>
        </row>
        <row r="2221">
          <cell r="B2221">
            <v>15011</v>
          </cell>
          <cell r="C2221" t="str">
            <v>ﾉｰﾏﾙﾍﾞﾝﾄﾞ E63φ</v>
          </cell>
        </row>
        <row r="2222">
          <cell r="B2222">
            <v>15012</v>
          </cell>
          <cell r="C2222" t="str">
            <v>ﾉｰﾏﾙﾍﾞﾝﾄﾞ E75φ</v>
          </cell>
        </row>
        <row r="2223">
          <cell r="B2223">
            <v>15013</v>
          </cell>
          <cell r="C2223" t="str">
            <v xml:space="preserve"> ------</v>
          </cell>
        </row>
        <row r="2224">
          <cell r="B2224">
            <v>15016</v>
          </cell>
          <cell r="C2224" t="str">
            <v>ﾉｰﾏﾙﾍﾞﾝﾄﾞ 16φ</v>
          </cell>
        </row>
        <row r="2225">
          <cell r="B2225">
            <v>15017</v>
          </cell>
          <cell r="C2225" t="str">
            <v>ﾉｰﾏﾙﾍﾞﾝﾄﾞ 22φ</v>
          </cell>
        </row>
        <row r="2226">
          <cell r="B2226">
            <v>15018</v>
          </cell>
          <cell r="C2226" t="str">
            <v>ﾉｰﾏﾙﾍﾞﾝﾄﾞ 28φ</v>
          </cell>
        </row>
        <row r="2227">
          <cell r="B2227">
            <v>15019</v>
          </cell>
          <cell r="C2227" t="str">
            <v>ﾉｰﾏﾙﾍﾞﾝﾄﾞ 36φ</v>
          </cell>
        </row>
        <row r="2228">
          <cell r="B2228">
            <v>15020</v>
          </cell>
          <cell r="C2228" t="str">
            <v>ﾉｰﾏﾙﾍﾟﾝﾄﾞ 42φ</v>
          </cell>
        </row>
        <row r="2229">
          <cell r="B2229">
            <v>15021</v>
          </cell>
          <cell r="C2229" t="str">
            <v>ﾉｰﾏﾙﾍﾞﾝﾄﾞ 54φ</v>
          </cell>
        </row>
        <row r="2230">
          <cell r="B2230">
            <v>15022</v>
          </cell>
          <cell r="C2230" t="str">
            <v>ﾉｰﾏﾙﾍﾞﾝﾄﾞ 70φ</v>
          </cell>
        </row>
        <row r="2231">
          <cell r="B2231">
            <v>15023</v>
          </cell>
          <cell r="C2231" t="str">
            <v>ﾉｰﾏﾙﾍﾞﾝﾄﾞ 82φ</v>
          </cell>
        </row>
        <row r="2232">
          <cell r="B2232">
            <v>15024</v>
          </cell>
          <cell r="C2232" t="str">
            <v>ﾉｰﾏﾙﾍﾞﾝﾄﾞ 92φ</v>
          </cell>
        </row>
        <row r="2233">
          <cell r="B2233">
            <v>15025</v>
          </cell>
          <cell r="C2233" t="str">
            <v>ﾉｰﾏﾙﾍﾞﾝﾄﾞ104φ</v>
          </cell>
        </row>
        <row r="2234">
          <cell r="B2234">
            <v>15026</v>
          </cell>
          <cell r="C2234" t="str">
            <v xml:space="preserve"> ------</v>
          </cell>
        </row>
        <row r="2235">
          <cell r="B2235">
            <v>15032</v>
          </cell>
          <cell r="C2235" t="str">
            <v>ﾉｰﾏﾙﾍﾞﾝﾄﾞ PE22φ</v>
          </cell>
        </row>
        <row r="2236">
          <cell r="B2236">
            <v>15033</v>
          </cell>
          <cell r="C2236" t="str">
            <v>ﾉｰﾏﾙﾍﾞﾝﾄﾞ PE28φ</v>
          </cell>
        </row>
        <row r="2237">
          <cell r="B2237">
            <v>15034</v>
          </cell>
          <cell r="C2237" t="str">
            <v>ﾉｰﾏﾙﾍﾞﾝﾄﾞ PE36φ</v>
          </cell>
        </row>
        <row r="2238">
          <cell r="B2238">
            <v>15035</v>
          </cell>
          <cell r="C2238" t="str">
            <v>ﾉｰﾏﾙﾍﾞﾝﾄﾞ PE42φ</v>
          </cell>
        </row>
        <row r="2239">
          <cell r="B2239">
            <v>15036</v>
          </cell>
          <cell r="C2239" t="str">
            <v>ﾉｰﾏﾙﾍﾞﾝﾄﾞ PE54φ</v>
          </cell>
        </row>
        <row r="2240">
          <cell r="B2240">
            <v>15037</v>
          </cell>
          <cell r="C2240" t="str">
            <v>ﾉｰﾏﾙﾍﾞﾝﾄﾞ PE70φ</v>
          </cell>
        </row>
        <row r="2241">
          <cell r="B2241">
            <v>15038</v>
          </cell>
          <cell r="C2241" t="str">
            <v>ﾉｰﾏﾙﾍﾞﾝﾄﾞ PE82φ</v>
          </cell>
        </row>
        <row r="2242">
          <cell r="B2242">
            <v>15039</v>
          </cell>
          <cell r="C2242" t="str">
            <v>ﾉｰﾏﾙﾍﾞﾝﾄﾞ PE92φ</v>
          </cell>
        </row>
        <row r="2243">
          <cell r="B2243">
            <v>15040</v>
          </cell>
          <cell r="C2243" t="str">
            <v>ﾉｰﾏﾙﾍﾞﾝﾄﾞ PE104φ</v>
          </cell>
        </row>
        <row r="2244">
          <cell r="B2244">
            <v>15041</v>
          </cell>
          <cell r="C2244" t="str">
            <v xml:space="preserve"> ------</v>
          </cell>
        </row>
        <row r="2245">
          <cell r="B2245">
            <v>15046</v>
          </cell>
          <cell r="C2245" t="str">
            <v>ﾉｰﾏﾙﾍﾞﾝﾄﾞ VE16φ</v>
          </cell>
        </row>
        <row r="2246">
          <cell r="B2246">
            <v>15047</v>
          </cell>
          <cell r="C2246" t="str">
            <v>ﾉｰﾏﾙﾍﾞﾝﾄﾞ VE22φ</v>
          </cell>
        </row>
        <row r="2247">
          <cell r="B2247">
            <v>15048</v>
          </cell>
          <cell r="C2247" t="str">
            <v>ﾉｰﾏﾙﾍﾞﾝﾄﾞ VE28φ</v>
          </cell>
        </row>
        <row r="2248">
          <cell r="B2248">
            <v>15049</v>
          </cell>
          <cell r="C2248" t="str">
            <v>ﾉｰﾏﾙﾍﾞﾝﾄﾞ VE36φ</v>
          </cell>
        </row>
        <row r="2249">
          <cell r="B2249">
            <v>15050</v>
          </cell>
          <cell r="C2249" t="str">
            <v>ﾉｰﾏﾙﾍﾞﾝﾄﾞ VE42φ　</v>
          </cell>
        </row>
        <row r="2250">
          <cell r="B2250">
            <v>15051</v>
          </cell>
          <cell r="C2250" t="str">
            <v>ﾉｰﾏﾙﾍﾞﾝﾄﾞ VE54φ</v>
          </cell>
        </row>
        <row r="2251">
          <cell r="B2251">
            <v>15052</v>
          </cell>
          <cell r="C2251" t="str">
            <v>ﾉｰﾏﾙﾍﾞﾝﾄﾞ VE70φ</v>
          </cell>
        </row>
        <row r="2252">
          <cell r="B2252">
            <v>15053</v>
          </cell>
          <cell r="C2252" t="str">
            <v>ﾉｰﾏﾙﾍﾞﾝﾄﾞ VE82φ</v>
          </cell>
        </row>
        <row r="2253">
          <cell r="B2253">
            <v>15054</v>
          </cell>
          <cell r="C2253" t="str">
            <v xml:space="preserve"> ------</v>
          </cell>
        </row>
        <row r="2254">
          <cell r="B2254">
            <v>15061</v>
          </cell>
          <cell r="C2254" t="str">
            <v>ﾉｰﾏﾙﾍﾞﾝﾄﾞ HlVE16φ</v>
          </cell>
        </row>
        <row r="2255">
          <cell r="B2255">
            <v>15062</v>
          </cell>
          <cell r="C2255" t="str">
            <v>ﾉｰﾏﾙﾍﾞﾝﾄﾞ HlVE22φ</v>
          </cell>
        </row>
        <row r="2256">
          <cell r="B2256">
            <v>15063</v>
          </cell>
          <cell r="C2256" t="str">
            <v>ﾉｰﾏﾙﾍﾞﾝﾄﾞ HlVE28φ</v>
          </cell>
        </row>
        <row r="2257">
          <cell r="B2257">
            <v>15064</v>
          </cell>
          <cell r="C2257" t="str">
            <v>ﾉｰﾏﾙﾍﾞﾝﾄﾞ HIVE36φ</v>
          </cell>
        </row>
        <row r="2258">
          <cell r="B2258">
            <v>15065</v>
          </cell>
          <cell r="C2258" t="str">
            <v>ﾉｰﾏﾙﾍﾞﾝﾄﾞ HIVE42φ</v>
          </cell>
        </row>
        <row r="2259">
          <cell r="B2259">
            <v>15066</v>
          </cell>
          <cell r="C2259" t="str">
            <v>ﾉｰﾏﾙﾍﾞﾝﾄﾞ HlVE54φ</v>
          </cell>
        </row>
        <row r="2260">
          <cell r="B2260">
            <v>15067</v>
          </cell>
          <cell r="C2260" t="str">
            <v>ﾉｰﾏﾙﾍﾞﾝﾄﾞ HIVE70φ</v>
          </cell>
        </row>
        <row r="2261">
          <cell r="B2261">
            <v>15068</v>
          </cell>
          <cell r="C2261" t="str">
            <v>ﾉｰﾏﾙﾍﾞﾝﾄﾞ HlVE82φ</v>
          </cell>
        </row>
        <row r="2262">
          <cell r="B2262">
            <v>15069</v>
          </cell>
          <cell r="C2262" t="str">
            <v>ﾉｰﾏﾙﾍﾞﾝﾄﾞ HIVE92φ</v>
          </cell>
        </row>
        <row r="2263">
          <cell r="B2263">
            <v>15070</v>
          </cell>
          <cell r="C2263" t="str">
            <v>ﾉｰﾏﾙﾍﾞﾝﾄﾞ HlVE104φ</v>
          </cell>
        </row>
        <row r="2264">
          <cell r="B2264">
            <v>15071</v>
          </cell>
          <cell r="C2264" t="str">
            <v xml:space="preserve"> ------</v>
          </cell>
        </row>
        <row r="2265">
          <cell r="B2265">
            <v>20001</v>
          </cell>
          <cell r="C2265" t="str">
            <v>銅　管 6φ</v>
          </cell>
        </row>
        <row r="2266">
          <cell r="B2266">
            <v>20002</v>
          </cell>
          <cell r="C2266" t="str">
            <v>銅　管 8φ</v>
          </cell>
        </row>
        <row r="2267">
          <cell r="B2267">
            <v>20003</v>
          </cell>
          <cell r="C2267" t="str">
            <v>銅　管 10φ</v>
          </cell>
        </row>
        <row r="2268">
          <cell r="B2268">
            <v>20004</v>
          </cell>
          <cell r="C2268" t="str">
            <v>銅　管 12φ</v>
          </cell>
        </row>
        <row r="2269">
          <cell r="B2269">
            <v>20005</v>
          </cell>
          <cell r="C2269" t="str">
            <v>銅　管 15φ</v>
          </cell>
        </row>
        <row r="2270">
          <cell r="B2270">
            <v>20006</v>
          </cell>
          <cell r="C2270" t="str">
            <v xml:space="preserve"> ------</v>
          </cell>
        </row>
        <row r="2271">
          <cell r="B2271">
            <v>20011</v>
          </cell>
          <cell r="C2271" t="str">
            <v>ｺﾝﾄﾛｰﾙ銅管 6φ-1C</v>
          </cell>
        </row>
        <row r="2272">
          <cell r="B2272">
            <v>20012</v>
          </cell>
          <cell r="C2272" t="str">
            <v>ｺﾝﾄﾛｰﾙ銅管 8φ-1C</v>
          </cell>
        </row>
        <row r="2273">
          <cell r="B2273">
            <v>20013</v>
          </cell>
          <cell r="C2273" t="str">
            <v>ｺﾝﾄﾛｰﾙ銅管10φ-1C</v>
          </cell>
        </row>
        <row r="2274">
          <cell r="B2274">
            <v>20014</v>
          </cell>
          <cell r="C2274" t="str">
            <v xml:space="preserve"> ------</v>
          </cell>
        </row>
        <row r="2275">
          <cell r="B2275">
            <v>21001</v>
          </cell>
          <cell r="C2275" t="str">
            <v>ｶﾞｽ管 SGP-W 10A</v>
          </cell>
        </row>
        <row r="2276">
          <cell r="B2276">
            <v>21002</v>
          </cell>
          <cell r="C2276" t="str">
            <v>ｶﾞｽ管 SGP-W 15A</v>
          </cell>
        </row>
        <row r="2277">
          <cell r="B2277">
            <v>21003</v>
          </cell>
          <cell r="C2277" t="str">
            <v>ｶﾞｽ管 SGP-W 20A</v>
          </cell>
        </row>
        <row r="2278">
          <cell r="B2278">
            <v>21004</v>
          </cell>
          <cell r="C2278" t="str">
            <v>ｶﾞｽ管 SGP-W 25A</v>
          </cell>
        </row>
        <row r="2279">
          <cell r="B2279">
            <v>21005</v>
          </cell>
          <cell r="C2279" t="str">
            <v>ｶﾞｽ管 SGP-W 32A</v>
          </cell>
        </row>
        <row r="2280">
          <cell r="B2280">
            <v>21006</v>
          </cell>
          <cell r="C2280" t="str">
            <v>ｶﾞｽ管 SGP-W 40A</v>
          </cell>
        </row>
        <row r="2281">
          <cell r="B2281">
            <v>21007</v>
          </cell>
          <cell r="C2281" t="str">
            <v>ｶﾞｽ管 SGP-W 50A</v>
          </cell>
        </row>
        <row r="2282">
          <cell r="B2282">
            <v>21008</v>
          </cell>
          <cell r="C2282" t="str">
            <v xml:space="preserve"> ------</v>
          </cell>
        </row>
        <row r="2283">
          <cell r="B2283">
            <v>21031</v>
          </cell>
          <cell r="C2283" t="str">
            <v>ｶﾞｽ管 GP-15A</v>
          </cell>
        </row>
        <row r="2284">
          <cell r="B2284">
            <v>21032</v>
          </cell>
          <cell r="C2284" t="str">
            <v xml:space="preserve">STPG #40 10A </v>
          </cell>
        </row>
        <row r="2285">
          <cell r="B2285">
            <v>21033</v>
          </cell>
          <cell r="C2285" t="str">
            <v xml:space="preserve">STPG #40 15A </v>
          </cell>
        </row>
        <row r="2286">
          <cell r="B2286">
            <v>21034</v>
          </cell>
          <cell r="C2286" t="str">
            <v xml:space="preserve"> ------</v>
          </cell>
        </row>
        <row r="2287">
          <cell r="B2287">
            <v>21037</v>
          </cell>
          <cell r="C2287" t="str">
            <v xml:space="preserve">STPG #80 15A </v>
          </cell>
        </row>
        <row r="2288">
          <cell r="B2288">
            <v>21038</v>
          </cell>
          <cell r="C2288" t="str">
            <v xml:space="preserve"> ------</v>
          </cell>
        </row>
        <row r="2289">
          <cell r="B2289">
            <v>21039</v>
          </cell>
          <cell r="C2289" t="str">
            <v xml:space="preserve"> ------</v>
          </cell>
        </row>
        <row r="2290">
          <cell r="B2290">
            <v>21040</v>
          </cell>
          <cell r="C2290" t="str">
            <v>ｽﾃﾝﾚｽ管SUS#40 15A</v>
          </cell>
        </row>
        <row r="2291">
          <cell r="B2291">
            <v>21041</v>
          </cell>
          <cell r="C2291" t="str">
            <v>ｽﾃﾝﾚｽ管 10φ</v>
          </cell>
        </row>
        <row r="2292">
          <cell r="B2292">
            <v>21042</v>
          </cell>
          <cell r="C2292" t="str">
            <v>ｽﾃﾝﾚｽ管 12φ</v>
          </cell>
        </row>
        <row r="2293">
          <cell r="B2293">
            <v>21043</v>
          </cell>
          <cell r="C2293" t="str">
            <v xml:space="preserve"> ------</v>
          </cell>
        </row>
        <row r="2294">
          <cell r="B2294">
            <v>22001</v>
          </cell>
          <cell r="C2294" t="str">
            <v>ﾎﾟﾘｴﾁﾚﾝﾁｭｰﾌﾞ 6φ</v>
          </cell>
        </row>
        <row r="2295">
          <cell r="B2295">
            <v>22002</v>
          </cell>
          <cell r="C2295" t="str">
            <v xml:space="preserve"> ------</v>
          </cell>
        </row>
        <row r="2296">
          <cell r="B2296">
            <v>22010</v>
          </cell>
          <cell r="C2296" t="str">
            <v>ﾃﾌﾛﾝﾁｭｰﾌﾞ 8φ</v>
          </cell>
        </row>
        <row r="2297">
          <cell r="B2297">
            <v>22011</v>
          </cell>
          <cell r="C2297" t="str">
            <v>ﾃﾌﾛﾝﾁｭｰﾌﾞ 10φ</v>
          </cell>
        </row>
        <row r="2298">
          <cell r="B2298">
            <v>22012</v>
          </cell>
          <cell r="C2298" t="str">
            <v>ﾃﾌﾛﾝﾁｭ-ﾌﾞ 12φ</v>
          </cell>
        </row>
        <row r="2299">
          <cell r="B2299">
            <v>22013</v>
          </cell>
          <cell r="C2299" t="str">
            <v xml:space="preserve"> ------</v>
          </cell>
        </row>
        <row r="2300">
          <cell r="B2300">
            <v>23001</v>
          </cell>
          <cell r="C2300" t="str">
            <v>ｽﾄｯﾌﾟ弁 10K15A</v>
          </cell>
        </row>
        <row r="2301">
          <cell r="B2301">
            <v>23002</v>
          </cell>
          <cell r="C2301" t="str">
            <v>ｽﾄｯﾌﾟ弁 10K20A</v>
          </cell>
        </row>
        <row r="2302">
          <cell r="B2302">
            <v>23003</v>
          </cell>
          <cell r="C2302" t="str">
            <v>ｽﾄｯﾌﾟ弁 10K25A</v>
          </cell>
        </row>
        <row r="2303">
          <cell r="B2303">
            <v>23004</v>
          </cell>
          <cell r="C2303" t="str">
            <v>ｽﾄｯﾌﾟ弁 10K32A</v>
          </cell>
        </row>
        <row r="2304">
          <cell r="B2304">
            <v>23005</v>
          </cell>
          <cell r="C2304" t="str">
            <v>ｽﾄｯﾌﾟ弁 10K40A</v>
          </cell>
        </row>
        <row r="2305">
          <cell r="B2305">
            <v>23006</v>
          </cell>
          <cell r="C2305" t="str">
            <v>ｽﾄｯﾌﾟ弁 10K50A</v>
          </cell>
        </row>
        <row r="2306">
          <cell r="B2306">
            <v>23007</v>
          </cell>
          <cell r="C2306" t="str">
            <v xml:space="preserve"> ------</v>
          </cell>
        </row>
        <row r="2307">
          <cell r="B2307">
            <v>23021</v>
          </cell>
          <cell r="C2307" t="str">
            <v>ｽﾄｯﾌﾟ弁 16K15A</v>
          </cell>
        </row>
        <row r="2308">
          <cell r="B2308">
            <v>23022</v>
          </cell>
          <cell r="C2308" t="str">
            <v xml:space="preserve"> ------</v>
          </cell>
        </row>
        <row r="2309">
          <cell r="B2309">
            <v>23045</v>
          </cell>
          <cell r="C2309" t="str">
            <v>ﾐﾆﾁｭｱﾊﾞﾙﾌﾞ 6φ</v>
          </cell>
        </row>
        <row r="2310">
          <cell r="B2310">
            <v>23046</v>
          </cell>
          <cell r="C2310" t="str">
            <v>ﾐﾆﾁｭｱﾊﾞﾙﾌﾞ 8φ</v>
          </cell>
        </row>
        <row r="2311">
          <cell r="B2311">
            <v>23047</v>
          </cell>
          <cell r="C2311" t="str">
            <v xml:space="preserve"> ------</v>
          </cell>
        </row>
        <row r="2312">
          <cell r="B2312">
            <v>23052</v>
          </cell>
          <cell r="C2312" t="str">
            <v>ﾎﾞｰﾙﾊﾙﾌﾞ 10A SUS</v>
          </cell>
        </row>
        <row r="2313">
          <cell r="B2313">
            <v>23053</v>
          </cell>
          <cell r="C2313" t="str">
            <v>ﾎﾞｰﾙﾊﾙﾌﾞ 12A SUS</v>
          </cell>
        </row>
        <row r="2314">
          <cell r="B2314">
            <v>23054</v>
          </cell>
          <cell r="C2314" t="str">
            <v xml:space="preserve"> ------</v>
          </cell>
        </row>
        <row r="2315">
          <cell r="B2315">
            <v>23071</v>
          </cell>
          <cell r="C2315" t="str">
            <v>ﾊｰﾌﾕﾆｵﾝ　10A SUS</v>
          </cell>
        </row>
        <row r="2316">
          <cell r="B2316">
            <v>23072</v>
          </cell>
          <cell r="C2316" t="str">
            <v>ﾊｰﾌﾕﾆｵﾝ　12A SUS</v>
          </cell>
        </row>
        <row r="2317">
          <cell r="B2317">
            <v>23073</v>
          </cell>
          <cell r="C2317" t="str">
            <v>ｽﾄﾚｰﾄﾕﾆｵﾝ 10A SUS</v>
          </cell>
        </row>
        <row r="2318">
          <cell r="B2318">
            <v>23074</v>
          </cell>
          <cell r="C2318" t="str">
            <v>ｽﾄﾚｰﾄﾕﾆｵﾝ 12A SUS</v>
          </cell>
        </row>
        <row r="2319">
          <cell r="B2319">
            <v>23075</v>
          </cell>
          <cell r="C2319" t="str">
            <v>ﾃｨｰﾕﾆｵﾝ 10A SUS</v>
          </cell>
        </row>
        <row r="2320">
          <cell r="B2320">
            <v>23076</v>
          </cell>
          <cell r="C2320" t="str">
            <v>ﾃｨｰﾕﾆｵﾝ 12A SUS</v>
          </cell>
        </row>
        <row r="2321">
          <cell r="B2321">
            <v>23077</v>
          </cell>
          <cell r="C2321" t="str">
            <v>ｷｬｯﾌﾟﾕﾆｵﾝ 10A SUS</v>
          </cell>
        </row>
        <row r="2322">
          <cell r="B2322">
            <v>23078</v>
          </cell>
          <cell r="C2322" t="str">
            <v>ｷｬｯﾌﾟﾕﾆｵﾝ 12A SUS</v>
          </cell>
        </row>
        <row r="2323">
          <cell r="B2323">
            <v>23079</v>
          </cell>
          <cell r="C2323" t="str">
            <v xml:space="preserve"> ------</v>
          </cell>
        </row>
        <row r="2324">
          <cell r="B2324">
            <v>30003</v>
          </cell>
          <cell r="C2324" t="str">
            <v>O.B 102X44</v>
          </cell>
        </row>
        <row r="2325">
          <cell r="B2325">
            <v>30004</v>
          </cell>
          <cell r="C2325" t="str">
            <v>O.B 102X54</v>
          </cell>
        </row>
        <row r="2326">
          <cell r="B2326">
            <v>30005</v>
          </cell>
          <cell r="C2326" t="str">
            <v xml:space="preserve"> ------</v>
          </cell>
        </row>
        <row r="2327">
          <cell r="B2327">
            <v>30006</v>
          </cell>
          <cell r="C2327" t="str">
            <v>O.B 119X54</v>
          </cell>
        </row>
        <row r="2328">
          <cell r="B2328">
            <v>30007</v>
          </cell>
          <cell r="C2328" t="str">
            <v xml:space="preserve"> ------</v>
          </cell>
        </row>
        <row r="2329">
          <cell r="B2329">
            <v>30008</v>
          </cell>
          <cell r="C2329" t="str">
            <v>多機能ﾎﾞｯｸｽ</v>
          </cell>
        </row>
        <row r="2330">
          <cell r="B2330">
            <v>30009</v>
          </cell>
          <cell r="C2330" t="str">
            <v xml:space="preserve"> ------</v>
          </cell>
        </row>
        <row r="2331">
          <cell r="B2331">
            <v>30010</v>
          </cell>
          <cell r="C2331" t="str">
            <v xml:space="preserve"> ------</v>
          </cell>
        </row>
        <row r="2332">
          <cell r="B2332">
            <v>30011</v>
          </cell>
          <cell r="C2332" t="str">
            <v>C.B 102X44</v>
          </cell>
        </row>
        <row r="2333">
          <cell r="B2333">
            <v>30012</v>
          </cell>
          <cell r="C2333" t="str">
            <v>C.B 102X54</v>
          </cell>
        </row>
        <row r="2334">
          <cell r="B2334">
            <v>30013</v>
          </cell>
          <cell r="C2334" t="str">
            <v>C.B 102X75</v>
          </cell>
        </row>
        <row r="2335">
          <cell r="B2335">
            <v>30014</v>
          </cell>
          <cell r="C2335" t="str">
            <v xml:space="preserve"> ------</v>
          </cell>
        </row>
        <row r="2336">
          <cell r="B2336">
            <v>30021</v>
          </cell>
          <cell r="C2336" t="str">
            <v>ｽｲｯﾁBOX1個用</v>
          </cell>
        </row>
        <row r="2337">
          <cell r="B2337">
            <v>30022</v>
          </cell>
          <cell r="C2337" t="str">
            <v>ｽｲｯﾁBOX2個用</v>
          </cell>
        </row>
        <row r="2338">
          <cell r="B2338">
            <v>30023</v>
          </cell>
          <cell r="C2338" t="str">
            <v>ｽｲｯﾁBOX3個用</v>
          </cell>
        </row>
        <row r="2339">
          <cell r="B2339">
            <v>30024</v>
          </cell>
          <cell r="C2339" t="str">
            <v>露出ｽｲｯﾁBOX</v>
          </cell>
        </row>
        <row r="2340">
          <cell r="B2340">
            <v>30025</v>
          </cell>
          <cell r="C2340" t="str">
            <v>分枝ﾕﾆｯﾄBOX</v>
          </cell>
        </row>
        <row r="2341">
          <cell r="B2341">
            <v>30026</v>
          </cell>
          <cell r="C2341" t="str">
            <v xml:space="preserve">SWBOX4個用 </v>
          </cell>
        </row>
        <row r="2342">
          <cell r="B2342">
            <v>30027</v>
          </cell>
          <cell r="C2342" t="str">
            <v xml:space="preserve">SWBOX5個用 </v>
          </cell>
        </row>
        <row r="2343">
          <cell r="B2343">
            <v>30028</v>
          </cell>
          <cell r="C2343" t="str">
            <v xml:space="preserve"> ------</v>
          </cell>
        </row>
        <row r="2344">
          <cell r="B2344">
            <v>30032</v>
          </cell>
          <cell r="C2344" t="str">
            <v>ｻｰﾓ裏BOX2個用</v>
          </cell>
        </row>
        <row r="2345">
          <cell r="B2345">
            <v>30033</v>
          </cell>
          <cell r="C2345" t="str">
            <v>ｻｰﾓ裏BOX3個用</v>
          </cell>
        </row>
        <row r="2346">
          <cell r="B2346">
            <v>30034</v>
          </cell>
          <cell r="C2346" t="str">
            <v>ｻｰﾓ裏BOX4個用</v>
          </cell>
        </row>
        <row r="2347">
          <cell r="B2347">
            <v>30035</v>
          </cell>
          <cell r="C2347" t="str">
            <v>ｻｰﾓ裏BOX5個用</v>
          </cell>
        </row>
        <row r="2348">
          <cell r="B2348">
            <v>30036</v>
          </cell>
          <cell r="C2348" t="str">
            <v>ｻｰﾓ裏BOX6個用</v>
          </cell>
        </row>
        <row r="2349">
          <cell r="B2349">
            <v>30037</v>
          </cell>
          <cell r="C2349" t="str">
            <v xml:space="preserve"> ------</v>
          </cell>
        </row>
        <row r="2350">
          <cell r="B2350">
            <v>30050</v>
          </cell>
          <cell r="C2350" t="str">
            <v>ﾌﾞﾗﾝｸﾌﾟﾚｰﾄ</v>
          </cell>
        </row>
        <row r="2351">
          <cell r="B2351">
            <v>30051</v>
          </cell>
          <cell r="C2351" t="str">
            <v>ﾉｽﾞﾙﾌﾟﾚｰﾄ</v>
          </cell>
        </row>
        <row r="2352">
          <cell r="B2352">
            <v>30064</v>
          </cell>
          <cell r="C2352" t="str">
            <v xml:space="preserve"> ------</v>
          </cell>
        </row>
        <row r="2353">
          <cell r="B2353">
            <v>31001</v>
          </cell>
          <cell r="C2353" t="str">
            <v>SW(ﾀﾝﾌﾞﾗ) 10A-250V</v>
          </cell>
        </row>
        <row r="2354">
          <cell r="B2354">
            <v>31002</v>
          </cell>
          <cell r="C2354" t="str">
            <v>SW(ﾌﾟﾙ型)10A-250V</v>
          </cell>
        </row>
        <row r="2355">
          <cell r="B2355">
            <v>31003</v>
          </cell>
          <cell r="C2355" t="str">
            <v>SW(ﾄｸﾞﾙ型)10A-300V</v>
          </cell>
        </row>
        <row r="2356">
          <cell r="B2356">
            <v>31004</v>
          </cell>
          <cell r="C2356" t="str">
            <v xml:space="preserve"> ------</v>
          </cell>
        </row>
        <row r="2357">
          <cell r="B2357">
            <v>31005</v>
          </cell>
          <cell r="C2357" t="str">
            <v>ｺﾝｾﾝﾄ 3P-15A-125V</v>
          </cell>
        </row>
        <row r="2358">
          <cell r="B2358">
            <v>31006</v>
          </cell>
          <cell r="C2358" t="str">
            <v>ｺﾝｾﾝﾄ 4P-15A-125V</v>
          </cell>
        </row>
        <row r="2359">
          <cell r="B2359">
            <v>31007</v>
          </cell>
          <cell r="C2359" t="str">
            <v>ｺﾝｾﾝﾄ 2P-20A-250V</v>
          </cell>
        </row>
        <row r="2360">
          <cell r="B2360">
            <v>31008</v>
          </cell>
          <cell r="C2360" t="str">
            <v>ｺﾝｾﾝﾄ 3P-20A-250V</v>
          </cell>
        </row>
        <row r="2361">
          <cell r="B2361">
            <v>31009</v>
          </cell>
          <cell r="C2361" t="str">
            <v xml:space="preserve"> ------</v>
          </cell>
        </row>
        <row r="2362">
          <cell r="B2362">
            <v>31010</v>
          </cell>
          <cell r="C2362" t="str">
            <v>ﾌﾟﾗｸﾞ 3P-15A-125V</v>
          </cell>
        </row>
        <row r="2363">
          <cell r="B2363">
            <v>31011</v>
          </cell>
          <cell r="C2363" t="str">
            <v xml:space="preserve"> ------</v>
          </cell>
        </row>
        <row r="2364">
          <cell r="B2364">
            <v>31015</v>
          </cell>
          <cell r="C2364" t="str">
            <v>ﾏﾘﾝﾗﾝﾌﾟ</v>
          </cell>
        </row>
        <row r="2365">
          <cell r="B2365">
            <v>31016</v>
          </cell>
          <cell r="C2365" t="str">
            <v xml:space="preserve"> ------</v>
          </cell>
        </row>
        <row r="2366">
          <cell r="B2366">
            <v>31017</v>
          </cell>
          <cell r="C2366" t="str">
            <v>光ﾌｧｲﾊﾞｰｺﾈｸﾀ</v>
          </cell>
        </row>
        <row r="2367">
          <cell r="B2367">
            <v>31018</v>
          </cell>
          <cell r="C2367" t="str">
            <v>ﾓｼﾞｭﾗｰｺﾈｸﾀｰ</v>
          </cell>
        </row>
        <row r="2368">
          <cell r="B2368">
            <v>31019</v>
          </cell>
          <cell r="C2368" t="str">
            <v>ｾﾝｻｰ接続ｱﾀﾞﾌﾟﾀ</v>
          </cell>
        </row>
        <row r="2369">
          <cell r="B2369">
            <v>31020</v>
          </cell>
          <cell r="C2369" t="str">
            <v>ｱｰｽ接続箱</v>
          </cell>
        </row>
        <row r="2370">
          <cell r="B2370">
            <v>31021</v>
          </cell>
          <cell r="C2370" t="str">
            <v>開閉器箱</v>
          </cell>
        </row>
        <row r="2371">
          <cell r="B2371">
            <v>31022</v>
          </cell>
          <cell r="C2371" t="str">
            <v>ﾓｼﾞｭｰﾗｰ分岐ﾕﾆｯﾄ</v>
          </cell>
        </row>
        <row r="2372">
          <cell r="B2372">
            <v>31023</v>
          </cell>
          <cell r="C2372" t="str">
            <v>ﾓｼﾞｭｰﾗｰ中盤ﾕﾆｯﾄ</v>
          </cell>
        </row>
        <row r="2373">
          <cell r="B2373">
            <v>31024</v>
          </cell>
          <cell r="C2373" t="str">
            <v xml:space="preserve"> ------</v>
          </cell>
        </row>
        <row r="2374">
          <cell r="B2374">
            <v>32001</v>
          </cell>
          <cell r="C2374" t="str">
            <v>PB 100ﾛX100</v>
          </cell>
        </row>
        <row r="2375">
          <cell r="B2375">
            <v>32002</v>
          </cell>
          <cell r="C2375" t="str">
            <v>PB 150ﾛX100</v>
          </cell>
        </row>
        <row r="2376">
          <cell r="B2376">
            <v>32003</v>
          </cell>
          <cell r="C2376" t="str">
            <v>PB 150ﾛX150</v>
          </cell>
        </row>
        <row r="2377">
          <cell r="B2377">
            <v>32004</v>
          </cell>
          <cell r="C2377" t="str">
            <v>PB 200ﾛX100</v>
          </cell>
        </row>
        <row r="2378">
          <cell r="B2378">
            <v>32005</v>
          </cell>
          <cell r="C2378" t="str">
            <v>PB 200ﾛX150</v>
          </cell>
        </row>
        <row r="2379">
          <cell r="B2379">
            <v>32006</v>
          </cell>
          <cell r="C2379" t="str">
            <v>PB 200ﾛX200</v>
          </cell>
        </row>
        <row r="2380">
          <cell r="B2380">
            <v>32007</v>
          </cell>
          <cell r="C2380" t="str">
            <v>PB 300ﾛX100</v>
          </cell>
        </row>
        <row r="2381">
          <cell r="B2381">
            <v>32008</v>
          </cell>
          <cell r="C2381" t="str">
            <v>PB 300ﾛX150</v>
          </cell>
        </row>
        <row r="2382">
          <cell r="B2382">
            <v>32009</v>
          </cell>
          <cell r="C2382" t="str">
            <v>PB 300ﾛX200</v>
          </cell>
        </row>
        <row r="2383">
          <cell r="B2383">
            <v>32010</v>
          </cell>
          <cell r="C2383" t="str">
            <v>PB 400ﾛX200</v>
          </cell>
        </row>
        <row r="2384">
          <cell r="B2384">
            <v>32011</v>
          </cell>
          <cell r="C2384" t="str">
            <v>PB 400ﾛX300</v>
          </cell>
        </row>
        <row r="2385">
          <cell r="B2385">
            <v>32012</v>
          </cell>
          <cell r="C2385" t="str">
            <v>PB 500ﾛX200</v>
          </cell>
        </row>
        <row r="2386">
          <cell r="B2386">
            <v>32013</v>
          </cell>
          <cell r="C2386" t="str">
            <v>PB 500ﾛX300</v>
          </cell>
        </row>
        <row r="2387">
          <cell r="B2387">
            <v>32014</v>
          </cell>
          <cell r="C2387" t="str">
            <v>PB 600ﾛX200</v>
          </cell>
        </row>
        <row r="2388">
          <cell r="B2388">
            <v>32015</v>
          </cell>
          <cell r="C2388" t="str">
            <v>PB 600ﾛX300</v>
          </cell>
        </row>
        <row r="2389">
          <cell r="B2389">
            <v>32016</v>
          </cell>
          <cell r="C2389" t="str">
            <v>PB 600ﾛX400</v>
          </cell>
        </row>
        <row r="2390">
          <cell r="B2390">
            <v>32017</v>
          </cell>
          <cell r="C2390" t="str">
            <v>PB 700ﾛX400</v>
          </cell>
        </row>
        <row r="2391">
          <cell r="B2391">
            <v>32018</v>
          </cell>
          <cell r="C2391" t="str">
            <v>PB 800ﾛX400</v>
          </cell>
        </row>
        <row r="2392">
          <cell r="B2392">
            <v>32019</v>
          </cell>
          <cell r="C2392" t="str">
            <v>PB 1000ﾛX500</v>
          </cell>
        </row>
        <row r="2393">
          <cell r="B2393">
            <v>32020</v>
          </cell>
          <cell r="C2393" t="str">
            <v xml:space="preserve"> ------</v>
          </cell>
        </row>
        <row r="2394">
          <cell r="B2394">
            <v>32021</v>
          </cell>
          <cell r="C2394" t="str">
            <v>PB 700ﾛX500</v>
          </cell>
        </row>
        <row r="2395">
          <cell r="B2395">
            <v>32022</v>
          </cell>
          <cell r="C2395" t="str">
            <v>PB 800ﾛX500</v>
          </cell>
        </row>
        <row r="2396">
          <cell r="B2396">
            <v>32023</v>
          </cell>
          <cell r="C2396" t="str">
            <v xml:space="preserve"> ------</v>
          </cell>
        </row>
        <row r="2397">
          <cell r="B2397">
            <v>32024</v>
          </cell>
          <cell r="C2397" t="str">
            <v xml:space="preserve"> ------</v>
          </cell>
        </row>
        <row r="2398">
          <cell r="B2398">
            <v>32025</v>
          </cell>
          <cell r="C2398" t="str">
            <v>PB一式</v>
          </cell>
        </row>
        <row r="2399">
          <cell r="B2399">
            <v>32026</v>
          </cell>
          <cell r="C2399" t="str">
            <v xml:space="preserve"> ------</v>
          </cell>
        </row>
        <row r="2400">
          <cell r="B2400">
            <v>32032</v>
          </cell>
          <cell r="C2400" t="str">
            <v>PB 150ﾛX100(WP)</v>
          </cell>
        </row>
        <row r="2401">
          <cell r="B2401">
            <v>32033</v>
          </cell>
          <cell r="C2401" t="str">
            <v>PB 150ﾛX150(WP)</v>
          </cell>
        </row>
        <row r="2402">
          <cell r="B2402">
            <v>32034</v>
          </cell>
          <cell r="C2402" t="str">
            <v>PB 200ﾛX100(WP)</v>
          </cell>
        </row>
        <row r="2403">
          <cell r="B2403">
            <v>32035</v>
          </cell>
          <cell r="C2403" t="str">
            <v>PB 200ﾛX150(WP)</v>
          </cell>
        </row>
        <row r="2404">
          <cell r="B2404">
            <v>32036</v>
          </cell>
          <cell r="C2404" t="str">
            <v>PB 200ﾛX200(WP)</v>
          </cell>
        </row>
        <row r="2405">
          <cell r="B2405">
            <v>32037</v>
          </cell>
          <cell r="C2405" t="str">
            <v>PB 300ﾛX100(WP)</v>
          </cell>
        </row>
        <row r="2406">
          <cell r="B2406">
            <v>32038</v>
          </cell>
          <cell r="C2406" t="str">
            <v>PB 300ﾛX150(WP)</v>
          </cell>
        </row>
        <row r="2407">
          <cell r="B2407">
            <v>32039</v>
          </cell>
          <cell r="C2407" t="str">
            <v>PB 300ﾛX200(WP)</v>
          </cell>
        </row>
        <row r="2408">
          <cell r="B2408">
            <v>32040</v>
          </cell>
          <cell r="C2408" t="str">
            <v>PB 400ﾛX200(WP)</v>
          </cell>
        </row>
        <row r="2409">
          <cell r="B2409">
            <v>32041</v>
          </cell>
          <cell r="C2409" t="str">
            <v>PB 400ﾛX300(WP)</v>
          </cell>
        </row>
        <row r="2410">
          <cell r="B2410">
            <v>32042</v>
          </cell>
          <cell r="C2410" t="str">
            <v>PB 500ﾛX200(WP)</v>
          </cell>
        </row>
        <row r="2411">
          <cell r="B2411">
            <v>32043</v>
          </cell>
          <cell r="C2411" t="str">
            <v>PB 500ﾛX300(WP)</v>
          </cell>
        </row>
        <row r="2412">
          <cell r="B2412">
            <v>32044</v>
          </cell>
          <cell r="C2412" t="str">
            <v>PB 600ﾛX200(WP)</v>
          </cell>
        </row>
        <row r="2413">
          <cell r="B2413">
            <v>32045</v>
          </cell>
          <cell r="C2413" t="str">
            <v>PB 600ﾛX300(WP)</v>
          </cell>
        </row>
        <row r="2414">
          <cell r="B2414">
            <v>32046</v>
          </cell>
          <cell r="C2414" t="str">
            <v>PB 600ﾛX400(WP)</v>
          </cell>
        </row>
        <row r="2415">
          <cell r="B2415">
            <v>32047</v>
          </cell>
          <cell r="C2415" t="str">
            <v>PB 700ﾛX400(WP)</v>
          </cell>
        </row>
        <row r="2416">
          <cell r="B2416">
            <v>32048</v>
          </cell>
          <cell r="C2416" t="str">
            <v>PB 800ﾛX500(WP)</v>
          </cell>
        </row>
        <row r="2417">
          <cell r="B2417">
            <v>32049</v>
          </cell>
          <cell r="C2417" t="str">
            <v>PB 1000ﾛX500(WP)</v>
          </cell>
        </row>
        <row r="2418">
          <cell r="B2418">
            <v>32050</v>
          </cell>
          <cell r="C2418" t="str">
            <v>PB 500ﾛX400(WP)</v>
          </cell>
        </row>
        <row r="2419">
          <cell r="B2419">
            <v>32051</v>
          </cell>
          <cell r="C2419" t="str">
            <v>PB 700ﾛX500(WP)</v>
          </cell>
        </row>
        <row r="2420">
          <cell r="B2420">
            <v>32052</v>
          </cell>
          <cell r="C2420" t="str">
            <v>PB 800ﾛX500(WP)</v>
          </cell>
        </row>
        <row r="2421">
          <cell r="B2421">
            <v>32053</v>
          </cell>
          <cell r="C2421" t="str">
            <v xml:space="preserve"> ------</v>
          </cell>
        </row>
        <row r="2422">
          <cell r="B2422">
            <v>32061</v>
          </cell>
          <cell r="C2422" t="str">
            <v>PB 100ﾛX100SUS</v>
          </cell>
        </row>
        <row r="2423">
          <cell r="B2423">
            <v>32062</v>
          </cell>
          <cell r="C2423" t="str">
            <v>PB 150ﾛX100SUS</v>
          </cell>
        </row>
        <row r="2424">
          <cell r="B2424">
            <v>32063</v>
          </cell>
          <cell r="C2424" t="str">
            <v>PB 150ﾛX150SUS</v>
          </cell>
        </row>
        <row r="2425">
          <cell r="B2425">
            <v>32064</v>
          </cell>
          <cell r="C2425" t="str">
            <v>PB 200ﾛX100SUS</v>
          </cell>
        </row>
        <row r="2426">
          <cell r="B2426">
            <v>32065</v>
          </cell>
          <cell r="C2426" t="str">
            <v>PB 200ﾛX150SUS</v>
          </cell>
        </row>
        <row r="2427">
          <cell r="B2427">
            <v>32066</v>
          </cell>
          <cell r="C2427" t="str">
            <v>PB 200ﾛX200SUS</v>
          </cell>
        </row>
        <row r="2428">
          <cell r="B2428">
            <v>32067</v>
          </cell>
          <cell r="C2428" t="str">
            <v>PB 300ﾛX100SUS</v>
          </cell>
        </row>
        <row r="2429">
          <cell r="B2429">
            <v>32068</v>
          </cell>
          <cell r="C2429" t="str">
            <v>PB 300ﾛX150SUS</v>
          </cell>
        </row>
        <row r="2430">
          <cell r="B2430">
            <v>32069</v>
          </cell>
          <cell r="C2430" t="str">
            <v>PB 300ﾛX200SUS</v>
          </cell>
        </row>
        <row r="2431">
          <cell r="B2431">
            <v>32070</v>
          </cell>
          <cell r="C2431" t="str">
            <v>PB 400ﾛX200SUS</v>
          </cell>
        </row>
        <row r="2432">
          <cell r="B2432">
            <v>32071</v>
          </cell>
          <cell r="C2432" t="str">
            <v>PB 400ﾛX300SUS</v>
          </cell>
        </row>
        <row r="2433">
          <cell r="B2433">
            <v>32072</v>
          </cell>
          <cell r="C2433" t="str">
            <v>PB 500ﾛX200SUS</v>
          </cell>
        </row>
        <row r="2434">
          <cell r="B2434">
            <v>32073</v>
          </cell>
          <cell r="C2434" t="str">
            <v>PB 500ﾛX300SUS</v>
          </cell>
        </row>
        <row r="2435">
          <cell r="B2435">
            <v>32074</v>
          </cell>
          <cell r="C2435" t="str">
            <v>PB 600ﾛX200SUS</v>
          </cell>
        </row>
        <row r="2436">
          <cell r="B2436">
            <v>32075</v>
          </cell>
          <cell r="C2436" t="str">
            <v>PB 600ﾛX300SUS</v>
          </cell>
        </row>
        <row r="2437">
          <cell r="B2437">
            <v>32076</v>
          </cell>
          <cell r="C2437" t="str">
            <v>PB 600ﾛX400SUS</v>
          </cell>
        </row>
        <row r="2438">
          <cell r="B2438">
            <v>32077</v>
          </cell>
          <cell r="C2438" t="str">
            <v>PB 700ﾛX400SUS</v>
          </cell>
        </row>
        <row r="2439">
          <cell r="B2439">
            <v>32078</v>
          </cell>
          <cell r="C2439" t="str">
            <v>PB 800ﾛX400SUS</v>
          </cell>
        </row>
        <row r="2440">
          <cell r="B2440">
            <v>32079</v>
          </cell>
          <cell r="C2440" t="str">
            <v>PB 1000ﾛX500SUS</v>
          </cell>
        </row>
        <row r="2441">
          <cell r="B2441">
            <v>32080</v>
          </cell>
          <cell r="C2441" t="str">
            <v>PB 500ﾛX400SUS</v>
          </cell>
        </row>
        <row r="2442">
          <cell r="B2442">
            <v>32081</v>
          </cell>
          <cell r="C2442" t="str">
            <v>PB 700ﾛX500SUS</v>
          </cell>
        </row>
        <row r="2443">
          <cell r="B2443">
            <v>32082</v>
          </cell>
          <cell r="C2443" t="str">
            <v>PB 800ﾛX500SUS</v>
          </cell>
        </row>
        <row r="2444">
          <cell r="B2444">
            <v>32083</v>
          </cell>
          <cell r="C2444" t="str">
            <v xml:space="preserve"> ------</v>
          </cell>
        </row>
        <row r="2445">
          <cell r="B2445">
            <v>32092</v>
          </cell>
          <cell r="C2445" t="str">
            <v>PB 150ﾛX100VP</v>
          </cell>
        </row>
        <row r="2446">
          <cell r="B2446">
            <v>32093</v>
          </cell>
          <cell r="C2446" t="str">
            <v xml:space="preserve"> ------</v>
          </cell>
        </row>
        <row r="2447">
          <cell r="B2447">
            <v>32094</v>
          </cell>
          <cell r="C2447" t="str">
            <v>PB 200ﾛX100VP</v>
          </cell>
        </row>
        <row r="2448">
          <cell r="B2448">
            <v>32095</v>
          </cell>
          <cell r="C2448" t="str">
            <v xml:space="preserve"> ------</v>
          </cell>
        </row>
        <row r="2449">
          <cell r="B2449">
            <v>32099</v>
          </cell>
          <cell r="C2449" t="str">
            <v>PB 300ﾛX200VP</v>
          </cell>
        </row>
        <row r="2450">
          <cell r="B2450">
            <v>32100</v>
          </cell>
          <cell r="C2450" t="str">
            <v xml:space="preserve"> ------</v>
          </cell>
        </row>
        <row r="2451">
          <cell r="B2451">
            <v>32101</v>
          </cell>
          <cell r="C2451" t="str">
            <v>PB 400ﾛX300VP</v>
          </cell>
        </row>
        <row r="2452">
          <cell r="B2452">
            <v>32102</v>
          </cell>
          <cell r="C2452" t="str">
            <v xml:space="preserve"> ------</v>
          </cell>
        </row>
        <row r="2453">
          <cell r="B2453">
            <v>32103</v>
          </cell>
          <cell r="C2453" t="str">
            <v>PB 500ﾛX300VP</v>
          </cell>
        </row>
        <row r="2454">
          <cell r="B2454">
            <v>32104</v>
          </cell>
          <cell r="C2454" t="str">
            <v xml:space="preserve"> ------</v>
          </cell>
        </row>
        <row r="2455">
          <cell r="B2455">
            <v>32105</v>
          </cell>
          <cell r="C2455" t="str">
            <v>PB 600ﾛX300VP</v>
          </cell>
        </row>
        <row r="2456">
          <cell r="B2456">
            <v>32106</v>
          </cell>
          <cell r="C2456" t="str">
            <v xml:space="preserve"> ------</v>
          </cell>
        </row>
        <row r="2457">
          <cell r="B2457">
            <v>32107</v>
          </cell>
          <cell r="C2457" t="str">
            <v>PB 700ﾛX400VP</v>
          </cell>
        </row>
        <row r="2458">
          <cell r="B2458">
            <v>32108</v>
          </cell>
          <cell r="C2458" t="str">
            <v>PB 800ﾛX400VP</v>
          </cell>
        </row>
        <row r="2459">
          <cell r="B2459">
            <v>32109</v>
          </cell>
          <cell r="C2459" t="str">
            <v>PB 900ﾛX500VP</v>
          </cell>
        </row>
        <row r="2460">
          <cell r="B2460">
            <v>32110</v>
          </cell>
          <cell r="C2460" t="str">
            <v xml:space="preserve"> ------</v>
          </cell>
        </row>
        <row r="2461">
          <cell r="B2461">
            <v>32121</v>
          </cell>
          <cell r="C2461" t="str">
            <v>PB SS100ﾛX100</v>
          </cell>
        </row>
        <row r="2462">
          <cell r="B2462">
            <v>32122</v>
          </cell>
          <cell r="C2462" t="str">
            <v>PB SS150ﾛX100</v>
          </cell>
        </row>
        <row r="2463">
          <cell r="B2463">
            <v>32123</v>
          </cell>
          <cell r="C2463" t="str">
            <v>PB SS150ﾛX150</v>
          </cell>
        </row>
        <row r="2464">
          <cell r="B2464">
            <v>32124</v>
          </cell>
          <cell r="C2464" t="str">
            <v>PB SS200ﾛX100</v>
          </cell>
        </row>
        <row r="2465">
          <cell r="B2465">
            <v>32125</v>
          </cell>
          <cell r="C2465" t="str">
            <v>PB SS200ﾛX150</v>
          </cell>
        </row>
        <row r="2466">
          <cell r="B2466">
            <v>32126</v>
          </cell>
          <cell r="C2466" t="str">
            <v>PB SS200ﾛX200</v>
          </cell>
        </row>
        <row r="2467">
          <cell r="B2467">
            <v>32127</v>
          </cell>
          <cell r="C2467" t="str">
            <v>PB SS300ﾛX100</v>
          </cell>
        </row>
        <row r="2468">
          <cell r="B2468">
            <v>32128</v>
          </cell>
          <cell r="C2468" t="str">
            <v>PB SS300ﾛX150</v>
          </cell>
        </row>
        <row r="2469">
          <cell r="B2469">
            <v>32129</v>
          </cell>
          <cell r="C2469" t="str">
            <v>PB SS300ﾛX200</v>
          </cell>
        </row>
        <row r="2470">
          <cell r="B2470">
            <v>32130</v>
          </cell>
          <cell r="C2470" t="str">
            <v>PB SS400ﾛX200</v>
          </cell>
        </row>
        <row r="2471">
          <cell r="B2471">
            <v>32131</v>
          </cell>
          <cell r="C2471" t="str">
            <v>PB SS400ﾛX300</v>
          </cell>
        </row>
        <row r="2472">
          <cell r="B2472">
            <v>32132</v>
          </cell>
          <cell r="C2472" t="str">
            <v>PB SS500ﾛX200</v>
          </cell>
        </row>
        <row r="2473">
          <cell r="B2473">
            <v>32133</v>
          </cell>
          <cell r="C2473" t="str">
            <v>PB SS500ﾛX300</v>
          </cell>
        </row>
        <row r="2474">
          <cell r="B2474">
            <v>32134</v>
          </cell>
          <cell r="C2474" t="str">
            <v>PB SS600ﾛX200</v>
          </cell>
        </row>
        <row r="2475">
          <cell r="B2475">
            <v>32135</v>
          </cell>
          <cell r="C2475" t="str">
            <v>PB SS600ﾛX300</v>
          </cell>
        </row>
        <row r="2476">
          <cell r="B2476">
            <v>32136</v>
          </cell>
          <cell r="C2476" t="str">
            <v>PB SS600ﾛX400</v>
          </cell>
        </row>
        <row r="2477">
          <cell r="B2477">
            <v>32137</v>
          </cell>
          <cell r="C2477" t="str">
            <v>PB SS700ﾛX400</v>
          </cell>
        </row>
        <row r="2478">
          <cell r="B2478">
            <v>32138</v>
          </cell>
          <cell r="C2478" t="str">
            <v>PB SS800ﾛX400</v>
          </cell>
        </row>
        <row r="2479">
          <cell r="B2479">
            <v>32139</v>
          </cell>
          <cell r="C2479" t="str">
            <v>PB SS1000ﾛX500</v>
          </cell>
        </row>
        <row r="2480">
          <cell r="B2480">
            <v>32140</v>
          </cell>
          <cell r="C2480" t="str">
            <v xml:space="preserve"> ------</v>
          </cell>
        </row>
        <row r="2481">
          <cell r="B2481">
            <v>32151</v>
          </cell>
          <cell r="C2481" t="str">
            <v>PB SS100ﾛX100(WP)</v>
          </cell>
        </row>
        <row r="2482">
          <cell r="B2482">
            <v>32152</v>
          </cell>
          <cell r="C2482" t="str">
            <v>PB SS150ﾛX100(WP)</v>
          </cell>
        </row>
        <row r="2483">
          <cell r="B2483">
            <v>32153</v>
          </cell>
          <cell r="C2483" t="str">
            <v>PB SS150ﾛX150(WP)</v>
          </cell>
        </row>
        <row r="2484">
          <cell r="B2484">
            <v>32154</v>
          </cell>
          <cell r="C2484" t="str">
            <v>PB SS200ﾛX100(WP)</v>
          </cell>
        </row>
        <row r="2485">
          <cell r="B2485">
            <v>32155</v>
          </cell>
          <cell r="C2485" t="str">
            <v>PB SS200ﾛX150(WP)</v>
          </cell>
        </row>
        <row r="2486">
          <cell r="B2486">
            <v>32156</v>
          </cell>
          <cell r="C2486" t="str">
            <v>PB SS200ﾛX200(WP)</v>
          </cell>
        </row>
        <row r="2487">
          <cell r="B2487">
            <v>32157</v>
          </cell>
          <cell r="C2487" t="str">
            <v>PB SS300ﾛX100(WP)</v>
          </cell>
        </row>
        <row r="2488">
          <cell r="B2488">
            <v>32158</v>
          </cell>
          <cell r="C2488" t="str">
            <v>PB SS300ﾛX150(WP)</v>
          </cell>
        </row>
        <row r="2489">
          <cell r="B2489">
            <v>32159</v>
          </cell>
          <cell r="C2489" t="str">
            <v>PB SS300ﾛX200(WP)</v>
          </cell>
        </row>
        <row r="2490">
          <cell r="B2490">
            <v>32160</v>
          </cell>
          <cell r="C2490" t="str">
            <v>PB SS400ﾛX200(WP)</v>
          </cell>
        </row>
        <row r="2491">
          <cell r="B2491">
            <v>32161</v>
          </cell>
          <cell r="C2491" t="str">
            <v>PB SS400ﾛX300(WP)</v>
          </cell>
        </row>
        <row r="2492">
          <cell r="B2492">
            <v>32162</v>
          </cell>
          <cell r="C2492" t="str">
            <v>PB SS500ﾛX200(WP)</v>
          </cell>
        </row>
        <row r="2493">
          <cell r="B2493">
            <v>32163</v>
          </cell>
          <cell r="C2493" t="str">
            <v>PB SS500ﾛX300(WP)</v>
          </cell>
        </row>
        <row r="2494">
          <cell r="B2494">
            <v>32164</v>
          </cell>
          <cell r="C2494" t="str">
            <v>PB SS600ﾛX200(WP)</v>
          </cell>
        </row>
        <row r="2495">
          <cell r="B2495">
            <v>32165</v>
          </cell>
          <cell r="C2495" t="str">
            <v>PB SS600ﾛX300(WP)</v>
          </cell>
        </row>
        <row r="2496">
          <cell r="B2496">
            <v>32166</v>
          </cell>
          <cell r="C2496" t="str">
            <v>PB SS600ﾛX400(WP)</v>
          </cell>
        </row>
        <row r="2497">
          <cell r="B2497">
            <v>32167</v>
          </cell>
          <cell r="C2497" t="str">
            <v>PB SS700ﾛX400(WP)</v>
          </cell>
        </row>
        <row r="2498">
          <cell r="B2498">
            <v>32168</v>
          </cell>
          <cell r="C2498" t="str">
            <v>PB SS800ﾛX400(WP)</v>
          </cell>
        </row>
        <row r="2499">
          <cell r="B2499">
            <v>32169</v>
          </cell>
          <cell r="C2499" t="str">
            <v>PB SS1000ﾛX500(WP)</v>
          </cell>
        </row>
        <row r="2500">
          <cell r="B2500">
            <v>32170</v>
          </cell>
          <cell r="C2500" t="str">
            <v xml:space="preserve"> ------</v>
          </cell>
        </row>
        <row r="2501">
          <cell r="B2501">
            <v>32201</v>
          </cell>
          <cell r="C2501" t="str">
            <v>PB 100ﾛX100ﾒｯｷ</v>
          </cell>
        </row>
        <row r="2502">
          <cell r="B2502">
            <v>32202</v>
          </cell>
          <cell r="C2502" t="str">
            <v>PB 150ﾛX100ﾒｯｷ</v>
          </cell>
        </row>
        <row r="2503">
          <cell r="B2503">
            <v>32203</v>
          </cell>
          <cell r="C2503" t="str">
            <v>PB 150ﾛX150ﾒｯｷ</v>
          </cell>
        </row>
        <row r="2504">
          <cell r="B2504">
            <v>32204</v>
          </cell>
          <cell r="C2504" t="str">
            <v>PB 200ﾛX100ﾒｯｷ</v>
          </cell>
        </row>
        <row r="2505">
          <cell r="B2505">
            <v>32205</v>
          </cell>
          <cell r="C2505" t="str">
            <v>PB 200ﾛX150ﾒｯｷ</v>
          </cell>
        </row>
        <row r="2506">
          <cell r="B2506">
            <v>32206</v>
          </cell>
          <cell r="C2506" t="str">
            <v>PB 200ﾛX200ﾒｯｷ</v>
          </cell>
        </row>
        <row r="2507">
          <cell r="B2507">
            <v>32207</v>
          </cell>
          <cell r="C2507" t="str">
            <v>PB 300ﾛX100ﾒｯｷ</v>
          </cell>
        </row>
        <row r="2508">
          <cell r="B2508">
            <v>32208</v>
          </cell>
          <cell r="C2508" t="str">
            <v>PB 300ﾛX150ﾒｯｷ</v>
          </cell>
        </row>
        <row r="2509">
          <cell r="B2509">
            <v>32209</v>
          </cell>
          <cell r="C2509" t="str">
            <v>PB 300ﾛX200ﾒｯｷ</v>
          </cell>
        </row>
        <row r="2510">
          <cell r="B2510">
            <v>32210</v>
          </cell>
          <cell r="C2510" t="str">
            <v>PB 400ﾛX200ﾒｯｷ</v>
          </cell>
        </row>
        <row r="2511">
          <cell r="B2511">
            <v>32211</v>
          </cell>
          <cell r="C2511" t="str">
            <v>PB 400ﾛX300ﾒｯｷ</v>
          </cell>
        </row>
        <row r="2512">
          <cell r="B2512">
            <v>32212</v>
          </cell>
          <cell r="C2512" t="str">
            <v>PB 500ﾛX200ﾒｯｷ</v>
          </cell>
        </row>
        <row r="2513">
          <cell r="B2513">
            <v>32213</v>
          </cell>
          <cell r="C2513" t="str">
            <v>PB 500ﾛX300ﾒｯｷ</v>
          </cell>
        </row>
        <row r="2514">
          <cell r="B2514">
            <v>32214</v>
          </cell>
          <cell r="C2514" t="str">
            <v>PB 600ﾛX200ﾒｯｷ</v>
          </cell>
        </row>
        <row r="2515">
          <cell r="B2515">
            <v>32215</v>
          </cell>
          <cell r="C2515" t="str">
            <v>PB 600ﾛX300ﾒｯｷ</v>
          </cell>
        </row>
        <row r="2516">
          <cell r="B2516">
            <v>32216</v>
          </cell>
          <cell r="C2516" t="str">
            <v>PB 600ﾛX400ﾒｯｷ</v>
          </cell>
        </row>
        <row r="2517">
          <cell r="B2517">
            <v>32217</v>
          </cell>
          <cell r="C2517" t="str">
            <v>PB 700ﾛX400ﾒｯｷ</v>
          </cell>
        </row>
        <row r="2518">
          <cell r="B2518">
            <v>32218</v>
          </cell>
          <cell r="C2518" t="str">
            <v>PB 800ﾛX400ﾒｯｷ</v>
          </cell>
        </row>
        <row r="2519">
          <cell r="B2519">
            <v>32219</v>
          </cell>
          <cell r="C2519" t="str">
            <v>PB 1000ﾛX500ﾒｯｷ</v>
          </cell>
        </row>
        <row r="2520">
          <cell r="B2520">
            <v>32220</v>
          </cell>
          <cell r="C2520" t="str">
            <v>PB 500ﾛX400ﾒｯｷ</v>
          </cell>
        </row>
        <row r="2521">
          <cell r="B2521">
            <v>32221</v>
          </cell>
          <cell r="C2521" t="str">
            <v>PB 700ﾛX500ﾒｯｷ</v>
          </cell>
        </row>
        <row r="2522">
          <cell r="B2522">
            <v>32222</v>
          </cell>
          <cell r="C2522" t="str">
            <v>PB 800ﾛX500ﾒｯｷ</v>
          </cell>
        </row>
        <row r="2523">
          <cell r="B2523">
            <v>32223</v>
          </cell>
          <cell r="C2523" t="str">
            <v xml:space="preserve"> ------</v>
          </cell>
        </row>
        <row r="2524">
          <cell r="B2524">
            <v>32231</v>
          </cell>
          <cell r="C2524" t="str">
            <v>PB 100ﾛX100SUS(WP)</v>
          </cell>
        </row>
        <row r="2525">
          <cell r="B2525">
            <v>32232</v>
          </cell>
          <cell r="C2525" t="str">
            <v>PB 150ﾛX100SUS(WP)</v>
          </cell>
        </row>
        <row r="2526">
          <cell r="B2526">
            <v>32233</v>
          </cell>
          <cell r="C2526" t="str">
            <v>PB 150ﾛX150SUS(WP)</v>
          </cell>
        </row>
        <row r="2527">
          <cell r="B2527">
            <v>32234</v>
          </cell>
          <cell r="C2527" t="str">
            <v>PB 200ﾛX100SUS(WP)</v>
          </cell>
        </row>
        <row r="2528">
          <cell r="B2528">
            <v>32235</v>
          </cell>
          <cell r="C2528" t="str">
            <v>PB 200ﾛX150SUS(WP)</v>
          </cell>
        </row>
        <row r="2529">
          <cell r="B2529">
            <v>32236</v>
          </cell>
          <cell r="C2529" t="str">
            <v>PB 200ﾛX200SUS(WP)</v>
          </cell>
        </row>
        <row r="2530">
          <cell r="B2530">
            <v>32237</v>
          </cell>
          <cell r="C2530" t="str">
            <v>PB 300ﾛX100SUS(WP)</v>
          </cell>
        </row>
        <row r="2531">
          <cell r="B2531">
            <v>32238</v>
          </cell>
          <cell r="C2531" t="str">
            <v>PB 300ﾛX150SUS(WP)</v>
          </cell>
        </row>
        <row r="2532">
          <cell r="B2532">
            <v>32239</v>
          </cell>
          <cell r="C2532" t="str">
            <v>PB 300ﾛX200SUS(WP)</v>
          </cell>
        </row>
        <row r="2533">
          <cell r="B2533">
            <v>32240</v>
          </cell>
          <cell r="C2533" t="str">
            <v>PB 400ﾛX200SUS(WP)</v>
          </cell>
        </row>
        <row r="2534">
          <cell r="B2534">
            <v>32241</v>
          </cell>
          <cell r="C2534" t="str">
            <v>PB 400ﾛX300SUS(WP)</v>
          </cell>
        </row>
        <row r="2535">
          <cell r="B2535">
            <v>32242</v>
          </cell>
          <cell r="C2535" t="str">
            <v>PB 500ﾛX200SUS(WP)</v>
          </cell>
        </row>
        <row r="2536">
          <cell r="B2536">
            <v>32243</v>
          </cell>
          <cell r="C2536" t="str">
            <v>PB 500ﾛX300SUS(WP)</v>
          </cell>
        </row>
        <row r="2537">
          <cell r="B2537">
            <v>32244</v>
          </cell>
          <cell r="C2537" t="str">
            <v>PB 600ﾛX200SUS(WP)</v>
          </cell>
        </row>
        <row r="2538">
          <cell r="B2538">
            <v>32245</v>
          </cell>
          <cell r="C2538" t="str">
            <v>PB 600ﾛX300SUS(WP)</v>
          </cell>
        </row>
        <row r="2539">
          <cell r="B2539">
            <v>32246</v>
          </cell>
          <cell r="C2539" t="str">
            <v>PB 600ﾛX400SUS(WP)</v>
          </cell>
        </row>
        <row r="2540">
          <cell r="B2540">
            <v>32247</v>
          </cell>
          <cell r="C2540" t="str">
            <v>PB 700ﾛX400SUS(WP)</v>
          </cell>
        </row>
        <row r="2541">
          <cell r="B2541">
            <v>32248</v>
          </cell>
          <cell r="C2541" t="str">
            <v>PB 800ﾛX400SUS(WP)</v>
          </cell>
        </row>
        <row r="2542">
          <cell r="B2542">
            <v>32249</v>
          </cell>
          <cell r="C2542" t="str">
            <v>PB 1000ﾛX500SUS(WP)</v>
          </cell>
        </row>
        <row r="2543">
          <cell r="B2543">
            <v>32250</v>
          </cell>
          <cell r="C2543" t="str">
            <v>PB 500ﾛX400SUS(WP)</v>
          </cell>
        </row>
        <row r="2544">
          <cell r="B2544">
            <v>32251</v>
          </cell>
          <cell r="C2544" t="str">
            <v>PB 700ﾛX500SUS(WP)</v>
          </cell>
        </row>
        <row r="2545">
          <cell r="B2545">
            <v>32252</v>
          </cell>
          <cell r="C2545" t="str">
            <v>PB 800ﾛX500SUS(WP)</v>
          </cell>
        </row>
        <row r="2546">
          <cell r="B2546">
            <v>32253</v>
          </cell>
          <cell r="C2546" t="str">
            <v xml:space="preserve"> ------</v>
          </cell>
        </row>
        <row r="2547">
          <cell r="B2547">
            <v>32301</v>
          </cell>
          <cell r="C2547" t="str">
            <v>ＴＲ(1)BOX</v>
          </cell>
        </row>
        <row r="2548">
          <cell r="B2548">
            <v>32302</v>
          </cell>
          <cell r="C2548" t="str">
            <v>ＴＲ(2)BOX</v>
          </cell>
        </row>
        <row r="2549">
          <cell r="B2549">
            <v>32303</v>
          </cell>
          <cell r="C2549" t="str">
            <v>ＴＲ(3)BOX</v>
          </cell>
        </row>
        <row r="2550">
          <cell r="B2550">
            <v>32304</v>
          </cell>
          <cell r="C2550" t="str">
            <v>ＴＲ(4)BOX</v>
          </cell>
        </row>
        <row r="2551">
          <cell r="B2551">
            <v>32305</v>
          </cell>
          <cell r="C2551" t="str">
            <v xml:space="preserve"> ------</v>
          </cell>
        </row>
        <row r="2552">
          <cell r="B2552">
            <v>32311</v>
          </cell>
          <cell r="C2552" t="str">
            <v>Ｒ(1)BOX</v>
          </cell>
        </row>
        <row r="2553">
          <cell r="B2553">
            <v>32312</v>
          </cell>
          <cell r="C2553" t="str">
            <v>Ｒ(2)BOX</v>
          </cell>
        </row>
        <row r="2554">
          <cell r="B2554">
            <v>32313</v>
          </cell>
          <cell r="C2554" t="str">
            <v>Ｒ(3)BOX</v>
          </cell>
        </row>
        <row r="2555">
          <cell r="B2555">
            <v>32314</v>
          </cell>
          <cell r="C2555" t="str">
            <v>Ｒ(4)BOX</v>
          </cell>
        </row>
        <row r="2556">
          <cell r="B2556">
            <v>32315</v>
          </cell>
          <cell r="C2556" t="str">
            <v xml:space="preserve"> ------</v>
          </cell>
        </row>
        <row r="2557">
          <cell r="B2557">
            <v>32321</v>
          </cell>
          <cell r="C2557" t="str">
            <v>Ｒ(1)TR(1)BOX</v>
          </cell>
        </row>
        <row r="2558">
          <cell r="B2558">
            <v>32322</v>
          </cell>
          <cell r="C2558" t="str">
            <v>Ｒ(1)TR(2)BOX</v>
          </cell>
        </row>
        <row r="2559">
          <cell r="B2559">
            <v>32323</v>
          </cell>
          <cell r="C2559" t="str">
            <v>Ｒ(2)TR(2)BOX</v>
          </cell>
        </row>
        <row r="2560">
          <cell r="B2560">
            <v>32324</v>
          </cell>
          <cell r="C2560" t="str">
            <v>Ｒ(2)TR(4)BOX</v>
          </cell>
        </row>
        <row r="2561">
          <cell r="B2561">
            <v>32325</v>
          </cell>
          <cell r="C2561" t="str">
            <v xml:space="preserve"> ------</v>
          </cell>
        </row>
        <row r="2562">
          <cell r="B2562">
            <v>32330</v>
          </cell>
          <cell r="C2562" t="str">
            <v>電磁弁BOX</v>
          </cell>
        </row>
        <row r="2563">
          <cell r="B2563">
            <v>32331</v>
          </cell>
          <cell r="C2563" t="str">
            <v>JB 5P</v>
          </cell>
        </row>
        <row r="2564">
          <cell r="B2564">
            <v>32332</v>
          </cell>
          <cell r="C2564" t="str">
            <v>JB 10P</v>
          </cell>
        </row>
        <row r="2565">
          <cell r="B2565">
            <v>32333</v>
          </cell>
          <cell r="C2565" t="str">
            <v>JB 20P</v>
          </cell>
        </row>
        <row r="2566">
          <cell r="B2566">
            <v>32334</v>
          </cell>
          <cell r="C2566" t="str">
            <v>JB 30P</v>
          </cell>
        </row>
        <row r="2567">
          <cell r="B2567">
            <v>32335</v>
          </cell>
          <cell r="C2567" t="str">
            <v>JB 40P</v>
          </cell>
        </row>
        <row r="2568">
          <cell r="B2568">
            <v>32336</v>
          </cell>
          <cell r="C2568" t="str">
            <v>JB 50P</v>
          </cell>
        </row>
        <row r="2569">
          <cell r="B2569">
            <v>32337</v>
          </cell>
          <cell r="C2569" t="str">
            <v xml:space="preserve"> ------</v>
          </cell>
        </row>
        <row r="2570">
          <cell r="B2570">
            <v>32351</v>
          </cell>
          <cell r="C2570" t="str">
            <v>DDCBOX_1個用</v>
          </cell>
        </row>
        <row r="2571">
          <cell r="B2571">
            <v>32352</v>
          </cell>
          <cell r="C2571" t="str">
            <v xml:space="preserve"> ------</v>
          </cell>
        </row>
        <row r="2572">
          <cell r="B2572">
            <v>32361</v>
          </cell>
          <cell r="C2572" t="str">
            <v>DDC(1)TR(1)BOX</v>
          </cell>
        </row>
        <row r="2573">
          <cell r="B2573">
            <v>32362</v>
          </cell>
          <cell r="C2573" t="str">
            <v>DDC(1)TR(2)BOX</v>
          </cell>
        </row>
        <row r="2574">
          <cell r="B2574">
            <v>32363</v>
          </cell>
          <cell r="C2574" t="str">
            <v>DDC(1)R(1)BOX</v>
          </cell>
        </row>
        <row r="2575">
          <cell r="B2575">
            <v>32364</v>
          </cell>
          <cell r="C2575" t="str">
            <v xml:space="preserve"> ------</v>
          </cell>
        </row>
        <row r="2576">
          <cell r="B2576">
            <v>32370</v>
          </cell>
          <cell r="C2576" t="str">
            <v>DDC1R1TR１BOX</v>
          </cell>
        </row>
        <row r="2577">
          <cell r="B2577">
            <v>32371</v>
          </cell>
          <cell r="C2577" t="str">
            <v>DDC1R1TR2BOX</v>
          </cell>
        </row>
        <row r="2578">
          <cell r="B2578">
            <v>32372</v>
          </cell>
          <cell r="C2578" t="str">
            <v>DDC1R2TR1BOX</v>
          </cell>
        </row>
        <row r="2579">
          <cell r="B2579">
            <v>32373</v>
          </cell>
          <cell r="C2579" t="str">
            <v>DDC1R2TR2BOX</v>
          </cell>
        </row>
        <row r="2580">
          <cell r="B2580">
            <v>32400</v>
          </cell>
          <cell r="C2580" t="str">
            <v>（ﾘﾚｰ電源BOX）</v>
          </cell>
        </row>
        <row r="2581">
          <cell r="B2581">
            <v>32401</v>
          </cell>
          <cell r="C2581" t="str">
            <v>ﾘﾚｰ電源BOX RTR1(取付別途)</v>
          </cell>
        </row>
        <row r="2582">
          <cell r="B2582">
            <v>32402</v>
          </cell>
          <cell r="C2582" t="str">
            <v>ﾘﾚｰ電源BOX RTR2(取付別途)</v>
          </cell>
        </row>
        <row r="2583">
          <cell r="B2583">
            <v>32403</v>
          </cell>
          <cell r="C2583" t="str">
            <v>ﾘﾚｰ電源BOX RTR3(取付別途)</v>
          </cell>
        </row>
        <row r="2584">
          <cell r="B2584">
            <v>32404</v>
          </cell>
          <cell r="C2584" t="str">
            <v>ﾘﾚｰ電源BOX RTR4(取付別途)</v>
          </cell>
        </row>
        <row r="2585">
          <cell r="B2585">
            <v>32405</v>
          </cell>
          <cell r="C2585" t="str">
            <v>ﾘﾚｰ電源BOX RTR5(取付別途)</v>
          </cell>
        </row>
        <row r="2586">
          <cell r="B2586">
            <v>32406</v>
          </cell>
          <cell r="C2586" t="str">
            <v>ﾘﾚｰ電源BOX RTR6(取付別途)</v>
          </cell>
        </row>
        <row r="2587">
          <cell r="B2587">
            <v>32407</v>
          </cell>
          <cell r="C2587" t="str">
            <v>ﾘﾚｰ電源BOX RTR7(取付別途)</v>
          </cell>
        </row>
        <row r="2588">
          <cell r="B2588">
            <v>32408</v>
          </cell>
          <cell r="C2588" t="str">
            <v>ﾘﾚｰ電源BOX RTR8(取付別途)</v>
          </cell>
        </row>
        <row r="2589">
          <cell r="B2589">
            <v>32409</v>
          </cell>
          <cell r="C2589" t="str">
            <v>ﾘﾚｰ電源BOX RTR9(取付別途)</v>
          </cell>
        </row>
        <row r="2590">
          <cell r="B2590">
            <v>32410</v>
          </cell>
          <cell r="C2590" t="str">
            <v>ﾘﾚｰ電源BOX RTR10(取付別途)</v>
          </cell>
        </row>
        <row r="2591">
          <cell r="B2591">
            <v>32411</v>
          </cell>
          <cell r="C2591" t="str">
            <v xml:space="preserve"> ------</v>
          </cell>
        </row>
        <row r="2592">
          <cell r="B2592">
            <v>32421</v>
          </cell>
          <cell r="C2592" t="str">
            <v>ﾘﾚｰ電源BOX RTR1</v>
          </cell>
        </row>
        <row r="2593">
          <cell r="B2593">
            <v>32422</v>
          </cell>
          <cell r="C2593" t="str">
            <v>ﾘﾚｰ電源BOX RTR2</v>
          </cell>
        </row>
        <row r="2594">
          <cell r="B2594">
            <v>32423</v>
          </cell>
          <cell r="C2594" t="str">
            <v>ﾘﾚｰ電源BOX RTR3</v>
          </cell>
        </row>
        <row r="2595">
          <cell r="B2595">
            <v>32424</v>
          </cell>
          <cell r="C2595" t="str">
            <v>ﾘﾚｰ電源BOX RTR4</v>
          </cell>
        </row>
        <row r="2596">
          <cell r="B2596">
            <v>32425</v>
          </cell>
          <cell r="C2596" t="str">
            <v>ﾘﾚｰ電源BOX RTR5</v>
          </cell>
        </row>
        <row r="2597">
          <cell r="B2597">
            <v>32426</v>
          </cell>
          <cell r="C2597" t="str">
            <v>ﾘﾚｰ電源BOX RTR6</v>
          </cell>
        </row>
        <row r="2598">
          <cell r="B2598">
            <v>32427</v>
          </cell>
          <cell r="C2598" t="str">
            <v>ﾘﾚｰ電源BOX RTR7</v>
          </cell>
        </row>
        <row r="2599">
          <cell r="B2599">
            <v>32428</v>
          </cell>
          <cell r="C2599" t="str">
            <v>ﾘﾚｰ電源BOX RTR8</v>
          </cell>
        </row>
        <row r="2600">
          <cell r="B2600">
            <v>32429</v>
          </cell>
          <cell r="C2600" t="str">
            <v>ﾘﾚｰ電源BOX RTR9</v>
          </cell>
        </row>
        <row r="2601">
          <cell r="B2601">
            <v>32430</v>
          </cell>
          <cell r="C2601" t="str">
            <v>ﾘﾚｰ電源BOX RTR10</v>
          </cell>
        </row>
        <row r="2602">
          <cell r="B2602">
            <v>32431</v>
          </cell>
          <cell r="C2602" t="str">
            <v xml:space="preserve"> ------</v>
          </cell>
        </row>
        <row r="2603">
          <cell r="B2603">
            <v>32440</v>
          </cell>
          <cell r="C2603" t="str">
            <v>微差圧ｽｲｯﾁ用ﾎﾞｯｸｽ</v>
          </cell>
        </row>
        <row r="2604">
          <cell r="B2604">
            <v>32441</v>
          </cell>
          <cell r="C2604" t="str">
            <v>ｺﾝｾﾝﾄBOX</v>
          </cell>
        </row>
        <row r="2605">
          <cell r="B2605">
            <v>32442</v>
          </cell>
          <cell r="C2605" t="str">
            <v xml:space="preserve"> ------</v>
          </cell>
        </row>
        <row r="2606">
          <cell r="B2606">
            <v>33000</v>
          </cell>
          <cell r="C2606" t="str">
            <v>端子盤　　　Ｐ</v>
          </cell>
        </row>
        <row r="2607">
          <cell r="B2607">
            <v>33001</v>
          </cell>
          <cell r="C2607" t="str">
            <v>端子盤 60P</v>
          </cell>
        </row>
        <row r="2608">
          <cell r="B2608">
            <v>33002</v>
          </cell>
          <cell r="C2608" t="str">
            <v>端子盤 80P</v>
          </cell>
        </row>
        <row r="2609">
          <cell r="B2609">
            <v>33003</v>
          </cell>
          <cell r="C2609" t="str">
            <v>端子盤 100P</v>
          </cell>
        </row>
        <row r="2610">
          <cell r="B2610">
            <v>33004</v>
          </cell>
          <cell r="C2610" t="str">
            <v>端子盤 150P</v>
          </cell>
        </row>
        <row r="2611">
          <cell r="B2611">
            <v>33005</v>
          </cell>
          <cell r="C2611" t="str">
            <v>端子盤 200P</v>
          </cell>
        </row>
        <row r="2612">
          <cell r="B2612">
            <v>33006</v>
          </cell>
          <cell r="C2612" t="str">
            <v>端子盤 250P</v>
          </cell>
        </row>
        <row r="2613">
          <cell r="B2613">
            <v>33007</v>
          </cell>
          <cell r="C2613" t="str">
            <v xml:space="preserve"> ------</v>
          </cell>
        </row>
        <row r="2614">
          <cell r="B2614">
            <v>34001</v>
          </cell>
          <cell r="C2614" t="str">
            <v>ｻｰﾓﾌﾟﾚｰﾄ1個用</v>
          </cell>
        </row>
        <row r="2615">
          <cell r="B2615">
            <v>34002</v>
          </cell>
          <cell r="C2615" t="str">
            <v>ｻｰﾓﾌﾟﾚｰﾄ2個用</v>
          </cell>
        </row>
        <row r="2616">
          <cell r="B2616">
            <v>34003</v>
          </cell>
          <cell r="C2616" t="str">
            <v>ｻｰﾓﾌﾟﾚｰﾄ3個用</v>
          </cell>
        </row>
        <row r="2617">
          <cell r="B2617">
            <v>34004</v>
          </cell>
          <cell r="C2617" t="str">
            <v>ｻｰﾓﾌﾟﾚｰﾄ4個用</v>
          </cell>
        </row>
        <row r="2618">
          <cell r="B2618">
            <v>34005</v>
          </cell>
          <cell r="C2618" t="str">
            <v>ｻｰﾓﾌﾟﾚｰﾄ5個用</v>
          </cell>
        </row>
        <row r="2619">
          <cell r="B2619">
            <v>34006</v>
          </cell>
          <cell r="C2619" t="str">
            <v>ｻｰﾓﾌﾟﾚｰﾄ6個用</v>
          </cell>
        </row>
        <row r="2620">
          <cell r="B2620">
            <v>34007</v>
          </cell>
          <cell r="C2620" t="str">
            <v>ｻｰﾓﾌﾟﾚｰﾄ1ｹ用 ﾊｲｶﾝ</v>
          </cell>
        </row>
        <row r="2621">
          <cell r="B2621">
            <v>34008</v>
          </cell>
          <cell r="C2621" t="str">
            <v>ｻｰﾓﾌﾟﾚｰﾄ2ｹ用 ﾊｲｶﾝ</v>
          </cell>
        </row>
        <row r="2622">
          <cell r="B2622">
            <v>34009</v>
          </cell>
          <cell r="C2622" t="str">
            <v>ｻｰﾓﾌﾟﾚｰﾄ3ｹ用 ﾊｲｶﾝ</v>
          </cell>
        </row>
        <row r="2623">
          <cell r="B2623">
            <v>34010</v>
          </cell>
          <cell r="C2623" t="str">
            <v>ｻｰﾓﾌﾟﾚｰﾄ4ｹ用 ﾊｲｶﾝ</v>
          </cell>
        </row>
        <row r="2624">
          <cell r="B2624">
            <v>34011</v>
          </cell>
          <cell r="C2624" t="str">
            <v xml:space="preserve"> ------</v>
          </cell>
        </row>
        <row r="2625">
          <cell r="B2625">
            <v>34013</v>
          </cell>
          <cell r="C2625" t="str">
            <v>ｻｰﾓ収納箱 1個用</v>
          </cell>
        </row>
        <row r="2626">
          <cell r="B2626">
            <v>34014</v>
          </cell>
          <cell r="C2626" t="str">
            <v>ｻｰﾓ収納箱 2個用</v>
          </cell>
        </row>
        <row r="2627">
          <cell r="B2627">
            <v>34015</v>
          </cell>
          <cell r="C2627" t="str">
            <v>ｻｰﾓ収納箱 3個用</v>
          </cell>
        </row>
        <row r="2628">
          <cell r="B2628">
            <v>34016</v>
          </cell>
          <cell r="C2628" t="str">
            <v xml:space="preserve">ｻｰﾓ収納箱 4個用 </v>
          </cell>
        </row>
        <row r="2629">
          <cell r="B2629">
            <v>34020</v>
          </cell>
          <cell r="C2629" t="str">
            <v>挿入ｻｰﾓ 架台</v>
          </cell>
        </row>
        <row r="2630">
          <cell r="B2630">
            <v>34021</v>
          </cell>
          <cell r="C2630" t="str">
            <v>MD取付 架台</v>
          </cell>
        </row>
        <row r="2631">
          <cell r="B2631">
            <v>34022</v>
          </cell>
          <cell r="C2631" t="str">
            <v>工業計器 架台</v>
          </cell>
        </row>
        <row r="2632">
          <cell r="B2632">
            <v>34023</v>
          </cell>
          <cell r="C2632" t="str">
            <v>液面計 架台</v>
          </cell>
        </row>
        <row r="2633">
          <cell r="B2633">
            <v>34024</v>
          </cell>
          <cell r="C2633" t="str">
            <v>差圧発信器 架台</v>
          </cell>
        </row>
        <row r="2634">
          <cell r="B2634">
            <v>34025</v>
          </cell>
          <cell r="C2634" t="str">
            <v>電極棒 架台</v>
          </cell>
        </row>
        <row r="2635">
          <cell r="B2635">
            <v>34026</v>
          </cell>
          <cell r="C2635" t="str">
            <v>圧力ｽｲｯﾁ 架台</v>
          </cell>
        </row>
        <row r="2636">
          <cell r="B2636">
            <v>34027</v>
          </cell>
          <cell r="C2636" t="str">
            <v>煤煙濃度計 架台</v>
          </cell>
        </row>
        <row r="2637">
          <cell r="B2637">
            <v>34028</v>
          </cell>
          <cell r="C2637" t="str">
            <v>ﾌﾛｰｽｲｯﾁ 架台</v>
          </cell>
        </row>
        <row r="2638">
          <cell r="B2638">
            <v>34029</v>
          </cell>
          <cell r="C2638" t="str">
            <v>G・Oﾓｰﾀｰ 架台</v>
          </cell>
        </row>
        <row r="2639">
          <cell r="B2639">
            <v>34030</v>
          </cell>
          <cell r="C2639" t="str">
            <v>ﾌﾘｰｱｸｾｽ用ｻｰﾓBOX</v>
          </cell>
        </row>
        <row r="2640">
          <cell r="B2640">
            <v>34031</v>
          </cell>
          <cell r="C2640" t="str">
            <v>減圧弁 架台</v>
          </cell>
        </row>
        <row r="2641">
          <cell r="B2641">
            <v>34032</v>
          </cell>
          <cell r="C2641" t="str">
            <v>CO2計 架台</v>
          </cell>
        </row>
        <row r="2642">
          <cell r="B2642">
            <v>34033</v>
          </cell>
          <cell r="C2642" t="str">
            <v>ﾘﾚｰ取付架台</v>
          </cell>
        </row>
        <row r="2643">
          <cell r="B2643">
            <v>34034</v>
          </cell>
          <cell r="C2643" t="str">
            <v>ﾋﾞﾌﾞｺﾝ用BOX</v>
          </cell>
        </row>
        <row r="2644">
          <cell r="B2644">
            <v>34035</v>
          </cell>
          <cell r="C2644" t="str">
            <v>ﾐｽﾞｺﾝ 架台</v>
          </cell>
        </row>
        <row r="2645">
          <cell r="B2645">
            <v>34036</v>
          </cell>
          <cell r="C2645" t="str">
            <v>風向風速計架台</v>
          </cell>
        </row>
        <row r="2646">
          <cell r="B2646">
            <v>34037</v>
          </cell>
          <cell r="C2646" t="str">
            <v>日射計 架台</v>
          </cell>
        </row>
        <row r="2647">
          <cell r="B2647">
            <v>34038</v>
          </cell>
          <cell r="C2647" t="str">
            <v>日照計 架台</v>
          </cell>
        </row>
        <row r="2648">
          <cell r="B2648">
            <v>34039</v>
          </cell>
          <cell r="C2648" t="str">
            <v>震動計 架台</v>
          </cell>
        </row>
        <row r="2649">
          <cell r="B2649">
            <v>34040</v>
          </cell>
          <cell r="C2649" t="str">
            <v xml:space="preserve"> ------</v>
          </cell>
        </row>
        <row r="2650">
          <cell r="B2650">
            <v>34041</v>
          </cell>
          <cell r="C2650" t="str">
            <v>ﾌﾘｰｱｸｾｽ架台 1ｹ用</v>
          </cell>
        </row>
        <row r="2651">
          <cell r="B2651">
            <v>34042</v>
          </cell>
          <cell r="C2651" t="str">
            <v>ﾌﾘｰｱｸｾｽ架台 2ｹ用</v>
          </cell>
        </row>
        <row r="2652">
          <cell r="B2652">
            <v>34043</v>
          </cell>
          <cell r="C2652" t="str">
            <v>ﾌﾘｰｱｸｾｽ架台 3ｹ用</v>
          </cell>
        </row>
        <row r="2653">
          <cell r="B2653">
            <v>34044</v>
          </cell>
          <cell r="C2653" t="str">
            <v>ﾌﾘｰｱｸｾｽ架台 4ｹ用</v>
          </cell>
        </row>
        <row r="2654">
          <cell r="B2654">
            <v>34045</v>
          </cell>
          <cell r="C2654" t="str">
            <v>ﾌﾘｰｱｸｾｽ架台 5ｹ用</v>
          </cell>
        </row>
        <row r="2655">
          <cell r="B2655">
            <v>34046</v>
          </cell>
          <cell r="C2655" t="str">
            <v>ﾌﾘｰｱｸｾｽ架台 6ｹ用</v>
          </cell>
        </row>
        <row r="2656">
          <cell r="B2656">
            <v>34047</v>
          </cell>
          <cell r="C2656" t="str">
            <v xml:space="preserve"> ------</v>
          </cell>
        </row>
        <row r="2657">
          <cell r="B2657">
            <v>34048</v>
          </cell>
          <cell r="C2657" t="str">
            <v>ﾓｰﾀﾄﾞﾗｲﾊﾞ 架台</v>
          </cell>
        </row>
        <row r="2658">
          <cell r="B2658">
            <v>34049</v>
          </cell>
          <cell r="C2658" t="str">
            <v>感温部支持具</v>
          </cell>
        </row>
        <row r="2659">
          <cell r="B2659">
            <v>34050</v>
          </cell>
          <cell r="C2659" t="str">
            <v>取付ﾌﾞﾗｹｯﾄ</v>
          </cell>
        </row>
        <row r="2660">
          <cell r="B2660">
            <v>34051</v>
          </cell>
          <cell r="C2660" t="str">
            <v>電線管取付ｾｯﾄ</v>
          </cell>
        </row>
        <row r="2661">
          <cell r="B2661">
            <v>34052</v>
          </cell>
          <cell r="C2661" t="str">
            <v>DDCﾌﾞﾗｹｯﾄ</v>
          </cell>
        </row>
        <row r="2662">
          <cell r="B2662">
            <v>34053</v>
          </cell>
          <cell r="C2662" t="str">
            <v>ｻｰﾓﾌﾞﾗｹｯﾄ</v>
          </cell>
        </row>
        <row r="2663">
          <cell r="B2663">
            <v>34054</v>
          </cell>
          <cell r="C2663" t="str">
            <v>遮蔽板</v>
          </cell>
        </row>
        <row r="2664">
          <cell r="B2664">
            <v>34055</v>
          </cell>
          <cell r="C2664" t="str">
            <v>百葉箱取付ﾌﾞﾗｹｯﾄ</v>
          </cell>
        </row>
        <row r="2665">
          <cell r="B2665">
            <v>34056</v>
          </cell>
          <cell r="C2665" t="str">
            <v xml:space="preserve">ｶﾞｽ検知器架台 </v>
          </cell>
        </row>
        <row r="2666">
          <cell r="B2666">
            <v>34057</v>
          </cell>
          <cell r="C2666" t="str">
            <v xml:space="preserve">02計架台 </v>
          </cell>
        </row>
        <row r="2667">
          <cell r="B2667">
            <v>34058</v>
          </cell>
          <cell r="C2667" t="str">
            <v xml:space="preserve">NOX計架台 </v>
          </cell>
        </row>
        <row r="2668">
          <cell r="B2668">
            <v>34059</v>
          </cell>
          <cell r="C2668" t="str">
            <v xml:space="preserve">ﾌﾛｰﾄｽｲﾂﾁ架台 </v>
          </cell>
        </row>
        <row r="2669">
          <cell r="B2669">
            <v>34060</v>
          </cell>
          <cell r="C2669" t="str">
            <v xml:space="preserve">降雨量計架台 </v>
          </cell>
        </row>
        <row r="2670">
          <cell r="B2670">
            <v>34061</v>
          </cell>
          <cell r="C2670" t="str">
            <v xml:space="preserve">降雨ｾﾝｻｰ架台 </v>
          </cell>
        </row>
        <row r="2671">
          <cell r="B2671">
            <v>34062</v>
          </cell>
          <cell r="C2671" t="str">
            <v xml:space="preserve">風速ｾﾝｻｰ架台 </v>
          </cell>
        </row>
        <row r="2672">
          <cell r="B2672">
            <v>34064</v>
          </cell>
          <cell r="C2672" t="str">
            <v xml:space="preserve"> ------</v>
          </cell>
        </row>
        <row r="2673">
          <cell r="B2673">
            <v>34065</v>
          </cell>
          <cell r="C2673" t="str">
            <v xml:space="preserve"> ------</v>
          </cell>
        </row>
        <row r="2674">
          <cell r="B2674">
            <v>34066</v>
          </cell>
          <cell r="C2674" t="str">
            <v xml:space="preserve"> ------</v>
          </cell>
        </row>
        <row r="2675">
          <cell r="B2675">
            <v>34069</v>
          </cell>
          <cell r="C2675" t="str">
            <v xml:space="preserve"> ------</v>
          </cell>
        </row>
        <row r="2676">
          <cell r="B2676">
            <v>35001</v>
          </cell>
          <cell r="C2676" t="str">
            <v>ﾌﾟﾘｶ #17</v>
          </cell>
        </row>
        <row r="2677">
          <cell r="B2677">
            <v>35002</v>
          </cell>
          <cell r="C2677" t="str">
            <v>ﾌﾟﾘｶ #24</v>
          </cell>
        </row>
        <row r="2678">
          <cell r="B2678">
            <v>35003</v>
          </cell>
          <cell r="C2678" t="str">
            <v>ﾌﾟﾘｶ #30</v>
          </cell>
        </row>
        <row r="2679">
          <cell r="B2679">
            <v>35004</v>
          </cell>
          <cell r="C2679" t="str">
            <v>ﾌﾟﾘｶ #38</v>
          </cell>
        </row>
        <row r="2680">
          <cell r="B2680">
            <v>35005</v>
          </cell>
          <cell r="C2680" t="str">
            <v>ﾌﾟﾘｶ #50</v>
          </cell>
        </row>
        <row r="2681">
          <cell r="B2681">
            <v>35006</v>
          </cell>
          <cell r="C2681" t="str">
            <v>ﾌﾟﾘｶ #63</v>
          </cell>
        </row>
        <row r="2682">
          <cell r="B2682">
            <v>35007</v>
          </cell>
          <cell r="C2682" t="str">
            <v>ﾌﾟﾘｶ #76</v>
          </cell>
        </row>
        <row r="2683">
          <cell r="B2683">
            <v>35008</v>
          </cell>
          <cell r="C2683" t="str">
            <v>ﾌﾟﾘｶ #83</v>
          </cell>
        </row>
        <row r="2684">
          <cell r="B2684">
            <v>35009</v>
          </cell>
          <cell r="C2684" t="str">
            <v>ﾌﾟﾘｶ #101</v>
          </cell>
        </row>
        <row r="2685">
          <cell r="B2685">
            <v>35010</v>
          </cell>
          <cell r="C2685" t="str">
            <v xml:space="preserve"> ------</v>
          </cell>
        </row>
        <row r="2686">
          <cell r="B2686">
            <v>35011</v>
          </cell>
          <cell r="C2686" t="str">
            <v>ﾌﾟﾘｶ #17  WP</v>
          </cell>
        </row>
        <row r="2687">
          <cell r="B2687">
            <v>35012</v>
          </cell>
          <cell r="C2687" t="str">
            <v>ﾌﾟﾘｶ #24  WP</v>
          </cell>
        </row>
        <row r="2688">
          <cell r="B2688">
            <v>35013</v>
          </cell>
          <cell r="C2688" t="str">
            <v>ﾌﾟﾘｶ #30  WP</v>
          </cell>
        </row>
        <row r="2689">
          <cell r="B2689">
            <v>35014</v>
          </cell>
          <cell r="C2689" t="str">
            <v>ﾌﾟﾘｶ #38  WP</v>
          </cell>
        </row>
        <row r="2690">
          <cell r="B2690">
            <v>35015</v>
          </cell>
          <cell r="C2690" t="str">
            <v>ﾌﾟﾘｶ #50  WP</v>
          </cell>
        </row>
        <row r="2691">
          <cell r="B2691">
            <v>35016</v>
          </cell>
          <cell r="C2691" t="str">
            <v>ﾌﾟﾘｶ #63  WP</v>
          </cell>
        </row>
        <row r="2692">
          <cell r="B2692">
            <v>35017</v>
          </cell>
          <cell r="C2692" t="str">
            <v>ﾌﾟﾘｶ #76  WP</v>
          </cell>
        </row>
        <row r="2693">
          <cell r="B2693">
            <v>35018</v>
          </cell>
          <cell r="C2693" t="str">
            <v>ﾌﾟﾘｶ #83  WP</v>
          </cell>
        </row>
        <row r="2694">
          <cell r="B2694">
            <v>35019</v>
          </cell>
          <cell r="C2694" t="str">
            <v>ﾌﾟﾘｶ #101 WP</v>
          </cell>
        </row>
        <row r="2695">
          <cell r="B2695">
            <v>35020</v>
          </cell>
          <cell r="C2695" t="str">
            <v>(ﾌﾚｷｼﾌﾞﾙ継手)</v>
          </cell>
        </row>
        <row r="2696">
          <cell r="B2696">
            <v>35030</v>
          </cell>
          <cell r="C2696" t="str">
            <v>ﾌﾚｷｼﾌﾞﾙ継手 15A-300L</v>
          </cell>
        </row>
        <row r="2697">
          <cell r="B2697">
            <v>35031</v>
          </cell>
          <cell r="C2697" t="str">
            <v>ﾌﾚｷｼﾌﾞﾙ継手 20A-300L</v>
          </cell>
        </row>
        <row r="2698">
          <cell r="B2698">
            <v>35032</v>
          </cell>
          <cell r="C2698" t="str">
            <v>ﾌﾚｷｼﾌﾞﾙ継手 25A-300L</v>
          </cell>
        </row>
        <row r="2699">
          <cell r="B2699">
            <v>35033</v>
          </cell>
          <cell r="C2699" t="str">
            <v>ﾌﾚｷｼﾌﾞﾙ継手 32A-300L</v>
          </cell>
        </row>
        <row r="2700">
          <cell r="B2700">
            <v>35034</v>
          </cell>
          <cell r="C2700" t="str">
            <v>ﾌﾚｷｼﾌﾞﾙ継手 40A-300L</v>
          </cell>
        </row>
        <row r="2701">
          <cell r="B2701">
            <v>35035</v>
          </cell>
          <cell r="C2701" t="str">
            <v xml:space="preserve"> ------</v>
          </cell>
        </row>
        <row r="2702">
          <cell r="B2702">
            <v>35040</v>
          </cell>
          <cell r="C2702" t="str">
            <v>(ｼｰﾘﾝｸﾞﾌﾂﾁﾝｸﾞ )</v>
          </cell>
        </row>
        <row r="2703">
          <cell r="B2703">
            <v>35041</v>
          </cell>
          <cell r="C2703" t="str">
            <v xml:space="preserve">16MM </v>
          </cell>
        </row>
        <row r="2704">
          <cell r="B2704">
            <v>35042</v>
          </cell>
          <cell r="C2704" t="str">
            <v xml:space="preserve">22MM </v>
          </cell>
        </row>
        <row r="2705">
          <cell r="B2705">
            <v>35043</v>
          </cell>
          <cell r="C2705" t="str">
            <v xml:space="preserve">28MM </v>
          </cell>
        </row>
        <row r="2706">
          <cell r="B2706">
            <v>35044</v>
          </cell>
          <cell r="C2706" t="str">
            <v xml:space="preserve">36MM </v>
          </cell>
        </row>
        <row r="2707">
          <cell r="B2707">
            <v>35045</v>
          </cell>
          <cell r="C2707" t="str">
            <v xml:space="preserve">42MM </v>
          </cell>
        </row>
        <row r="2708">
          <cell r="B2708">
            <v>35046</v>
          </cell>
          <cell r="C2708" t="str">
            <v xml:space="preserve">54MM </v>
          </cell>
        </row>
        <row r="2709">
          <cell r="B2709">
            <v>35047</v>
          </cell>
          <cell r="C2709" t="str">
            <v xml:space="preserve">70MM </v>
          </cell>
        </row>
        <row r="2710">
          <cell r="B2710">
            <v>35048</v>
          </cell>
          <cell r="C2710" t="str">
            <v xml:space="preserve">82MM </v>
          </cell>
        </row>
        <row r="2711">
          <cell r="B2711">
            <v>41000</v>
          </cell>
          <cell r="C2711" t="str">
            <v>(ﾜｲﾔﾘﾝｸﾞﾀﾞｸﾄ )</v>
          </cell>
        </row>
        <row r="2712">
          <cell r="B2712">
            <v>41001</v>
          </cell>
          <cell r="C2712" t="str">
            <v>WD 　100X50</v>
          </cell>
        </row>
        <row r="2713">
          <cell r="B2713">
            <v>41002</v>
          </cell>
          <cell r="C2713" t="str">
            <v>WD 　150X50</v>
          </cell>
        </row>
        <row r="2714">
          <cell r="B2714">
            <v>41003</v>
          </cell>
          <cell r="C2714" t="str">
            <v>WD 　150X100</v>
          </cell>
        </row>
        <row r="2715">
          <cell r="B2715">
            <v>41004</v>
          </cell>
          <cell r="C2715" t="str">
            <v>WD 　200X100</v>
          </cell>
        </row>
        <row r="2716">
          <cell r="B2716">
            <v>41005</v>
          </cell>
          <cell r="C2716" t="str">
            <v>WD 　200X150</v>
          </cell>
        </row>
        <row r="2717">
          <cell r="B2717">
            <v>41006</v>
          </cell>
          <cell r="C2717" t="str">
            <v>WD 　300X100</v>
          </cell>
        </row>
        <row r="2718">
          <cell r="B2718">
            <v>41007</v>
          </cell>
          <cell r="C2718" t="str">
            <v>WD 　300X150</v>
          </cell>
        </row>
        <row r="2719">
          <cell r="B2719">
            <v>41008</v>
          </cell>
          <cell r="C2719" t="str">
            <v>WD 　300X200</v>
          </cell>
        </row>
        <row r="2720">
          <cell r="B2720">
            <v>41009</v>
          </cell>
          <cell r="C2720" t="str">
            <v>WD 　400X100</v>
          </cell>
        </row>
        <row r="2721">
          <cell r="B2721">
            <v>41010</v>
          </cell>
          <cell r="C2721" t="str">
            <v>WD 　400X150</v>
          </cell>
        </row>
        <row r="2722">
          <cell r="B2722">
            <v>41011</v>
          </cell>
          <cell r="C2722" t="str">
            <v>WD 　400X200</v>
          </cell>
        </row>
        <row r="2723">
          <cell r="B2723">
            <v>41012</v>
          </cell>
          <cell r="C2723" t="str">
            <v>WD 　400X250</v>
          </cell>
        </row>
        <row r="2724">
          <cell r="B2724">
            <v>41013</v>
          </cell>
          <cell r="C2724" t="str">
            <v>WD 　400X300</v>
          </cell>
        </row>
        <row r="2725">
          <cell r="B2725">
            <v>41014</v>
          </cell>
          <cell r="C2725" t="str">
            <v>WD 　500X300</v>
          </cell>
        </row>
        <row r="2726">
          <cell r="B2726">
            <v>41015</v>
          </cell>
          <cell r="C2726" t="str">
            <v>WD 　600X300</v>
          </cell>
        </row>
        <row r="2727">
          <cell r="B2727">
            <v>41016</v>
          </cell>
          <cell r="C2727" t="str">
            <v>WD 　500X400</v>
          </cell>
        </row>
        <row r="2728">
          <cell r="B2728">
            <v>41017</v>
          </cell>
          <cell r="C2728" t="str">
            <v>WD 　600X400</v>
          </cell>
        </row>
        <row r="2729">
          <cell r="B2729">
            <v>41018</v>
          </cell>
          <cell r="C2729" t="str">
            <v>WD 　700X400</v>
          </cell>
        </row>
        <row r="2730">
          <cell r="B2730">
            <v>41019</v>
          </cell>
          <cell r="C2730" t="str">
            <v xml:space="preserve"> ------</v>
          </cell>
        </row>
        <row r="2731">
          <cell r="B2731">
            <v>41031</v>
          </cell>
          <cell r="C2731" t="str">
            <v>WD 　100X50SP</v>
          </cell>
        </row>
        <row r="2732">
          <cell r="B2732">
            <v>41032</v>
          </cell>
          <cell r="C2732" t="str">
            <v>WD 　150X50SP</v>
          </cell>
        </row>
        <row r="2733">
          <cell r="B2733">
            <v>41033</v>
          </cell>
          <cell r="C2733" t="str">
            <v>WD 　150X100SP</v>
          </cell>
        </row>
        <row r="2734">
          <cell r="B2734">
            <v>41034</v>
          </cell>
          <cell r="C2734" t="str">
            <v>WD 　200X100SP</v>
          </cell>
        </row>
        <row r="2735">
          <cell r="B2735">
            <v>41035</v>
          </cell>
          <cell r="C2735" t="str">
            <v>WD 　200X150SP</v>
          </cell>
        </row>
        <row r="2736">
          <cell r="B2736">
            <v>41036</v>
          </cell>
          <cell r="C2736" t="str">
            <v>WD 　300X100SP</v>
          </cell>
        </row>
        <row r="2737">
          <cell r="B2737">
            <v>41037</v>
          </cell>
          <cell r="C2737" t="str">
            <v>WD 　300X150SP</v>
          </cell>
        </row>
        <row r="2738">
          <cell r="B2738">
            <v>41038</v>
          </cell>
          <cell r="C2738" t="str">
            <v>WD 　300X200SP</v>
          </cell>
        </row>
        <row r="2739">
          <cell r="B2739">
            <v>41039</v>
          </cell>
          <cell r="C2739" t="str">
            <v>WD 　400X100SP</v>
          </cell>
        </row>
        <row r="2740">
          <cell r="B2740">
            <v>41040</v>
          </cell>
          <cell r="C2740" t="str">
            <v>WD 　400X150SP</v>
          </cell>
        </row>
        <row r="2741">
          <cell r="B2741">
            <v>41041</v>
          </cell>
          <cell r="C2741" t="str">
            <v>WD 　400X200 SP</v>
          </cell>
        </row>
        <row r="2742">
          <cell r="B2742">
            <v>41042</v>
          </cell>
          <cell r="C2742" t="str">
            <v>WD 　400X250 SP</v>
          </cell>
        </row>
        <row r="2743">
          <cell r="B2743">
            <v>41043</v>
          </cell>
          <cell r="C2743" t="str">
            <v>WD 　400X300 SP</v>
          </cell>
        </row>
        <row r="2744">
          <cell r="B2744">
            <v>41044</v>
          </cell>
          <cell r="C2744" t="str">
            <v>WD 　500X300 SP</v>
          </cell>
        </row>
        <row r="2745">
          <cell r="B2745">
            <v>41045</v>
          </cell>
          <cell r="C2745" t="str">
            <v>WD 　600X300 SP</v>
          </cell>
        </row>
        <row r="2746">
          <cell r="B2746">
            <v>41046</v>
          </cell>
          <cell r="C2746" t="str">
            <v>WD 　500X400 SP</v>
          </cell>
        </row>
        <row r="2747">
          <cell r="B2747">
            <v>41047</v>
          </cell>
          <cell r="C2747" t="str">
            <v>WD 　600X400 SP</v>
          </cell>
        </row>
        <row r="2748">
          <cell r="B2748">
            <v>41048</v>
          </cell>
          <cell r="C2748" t="str">
            <v>WD 　700X400 SP</v>
          </cell>
        </row>
        <row r="2749">
          <cell r="B2749">
            <v>41049</v>
          </cell>
          <cell r="C2749" t="str">
            <v xml:space="preserve"> ------</v>
          </cell>
        </row>
        <row r="2750">
          <cell r="B2750">
            <v>42001</v>
          </cell>
          <cell r="C2750" t="str">
            <v>ﾒﾀﾙﾓｰﾙ(A型)</v>
          </cell>
        </row>
        <row r="2751">
          <cell r="B2751">
            <v>42002</v>
          </cell>
          <cell r="C2751" t="str">
            <v>ﾒﾀﾙﾓｰﾙ(B型)　</v>
          </cell>
        </row>
        <row r="2752">
          <cell r="B2752">
            <v>42003</v>
          </cell>
          <cell r="C2752" t="str">
            <v>ﾒﾀﾙﾓｰﾙ(C型)</v>
          </cell>
        </row>
        <row r="2753">
          <cell r="B2753">
            <v>43000</v>
          </cell>
          <cell r="C2753" t="str">
            <v>(ﾚｰｽｳｪｲ)</v>
          </cell>
        </row>
        <row r="2754">
          <cell r="B2754">
            <v>43001</v>
          </cell>
          <cell r="C2754" t="str">
            <v>ﾚｰｽｳｪｲ40X30X4000</v>
          </cell>
        </row>
        <row r="2755">
          <cell r="B2755">
            <v>43002</v>
          </cell>
          <cell r="C2755" t="str">
            <v>ﾚｰｽｳｪｲ40X45X4000</v>
          </cell>
        </row>
        <row r="2756">
          <cell r="B2756">
            <v>43003</v>
          </cell>
          <cell r="C2756" t="str">
            <v>ﾚｰｽｳｪｲ60X30X4000</v>
          </cell>
        </row>
        <row r="2757">
          <cell r="B2757">
            <v>43004</v>
          </cell>
          <cell r="C2757" t="str">
            <v>ﾚｰｽｳｪｲ70X50X4000</v>
          </cell>
        </row>
        <row r="2758">
          <cell r="B2758">
            <v>43005</v>
          </cell>
          <cell r="C2758" t="str">
            <v>ﾚｰｽｳｪｲ120X65X3000</v>
          </cell>
        </row>
        <row r="2759">
          <cell r="B2759">
            <v>45000</v>
          </cell>
          <cell r="C2759" t="str">
            <v>(ｹｰﾌﾞﾙﾗｯｸ)</v>
          </cell>
        </row>
        <row r="2760">
          <cell r="B2760">
            <v>45001</v>
          </cell>
          <cell r="C2760" t="str">
            <v>CR  W=100</v>
          </cell>
        </row>
        <row r="2761">
          <cell r="B2761">
            <v>45002</v>
          </cell>
          <cell r="C2761" t="str">
            <v>CR  W=200</v>
          </cell>
        </row>
        <row r="2762">
          <cell r="B2762">
            <v>45003</v>
          </cell>
          <cell r="C2762" t="str">
            <v>CR  W=300</v>
          </cell>
        </row>
        <row r="2763">
          <cell r="B2763">
            <v>45004</v>
          </cell>
          <cell r="C2763" t="str">
            <v>CR  W=400</v>
          </cell>
        </row>
        <row r="2764">
          <cell r="B2764">
            <v>45005</v>
          </cell>
          <cell r="C2764" t="str">
            <v>CR  W=500</v>
          </cell>
        </row>
        <row r="2765">
          <cell r="B2765">
            <v>45006</v>
          </cell>
          <cell r="C2765" t="str">
            <v>CR  W=600</v>
          </cell>
        </row>
        <row r="2766">
          <cell r="B2766">
            <v>45007</v>
          </cell>
          <cell r="C2766" t="str">
            <v>CR  W=700</v>
          </cell>
        </row>
        <row r="2767">
          <cell r="B2767">
            <v>45008</v>
          </cell>
          <cell r="C2767" t="str">
            <v>CR  W=800</v>
          </cell>
        </row>
        <row r="2768">
          <cell r="B2768">
            <v>45009</v>
          </cell>
          <cell r="C2768" t="str">
            <v>CR  W=900</v>
          </cell>
        </row>
        <row r="2769">
          <cell r="B2769">
            <v>45010</v>
          </cell>
          <cell r="C2769" t="str">
            <v>CR  W=1000</v>
          </cell>
        </row>
        <row r="2770">
          <cell r="B2770">
            <v>45011</v>
          </cell>
          <cell r="C2770" t="str">
            <v>　－－－－</v>
          </cell>
        </row>
        <row r="2771">
          <cell r="B2771">
            <v>45020</v>
          </cell>
          <cell r="C2771" t="str">
            <v>－L形分岐ﾗｯｸ－</v>
          </cell>
        </row>
        <row r="2772">
          <cell r="B2772">
            <v>45021</v>
          </cell>
          <cell r="C2772" t="str">
            <v>L形 W=100</v>
          </cell>
        </row>
        <row r="2773">
          <cell r="B2773">
            <v>45022</v>
          </cell>
          <cell r="C2773" t="str">
            <v>L形 W=200</v>
          </cell>
        </row>
        <row r="2774">
          <cell r="B2774">
            <v>45023</v>
          </cell>
          <cell r="C2774" t="str">
            <v>L形 W=300</v>
          </cell>
        </row>
        <row r="2775">
          <cell r="B2775">
            <v>45024</v>
          </cell>
          <cell r="C2775" t="str">
            <v>L形 W=400</v>
          </cell>
        </row>
        <row r="2776">
          <cell r="B2776">
            <v>45025</v>
          </cell>
          <cell r="C2776" t="str">
            <v>L形 W=500</v>
          </cell>
        </row>
        <row r="2777">
          <cell r="B2777">
            <v>45026</v>
          </cell>
          <cell r="C2777" t="str">
            <v>L形 W=600</v>
          </cell>
        </row>
        <row r="2778">
          <cell r="B2778">
            <v>45027</v>
          </cell>
          <cell r="C2778" t="str">
            <v>L形 W=700</v>
          </cell>
        </row>
        <row r="2779">
          <cell r="B2779">
            <v>45028</v>
          </cell>
          <cell r="C2779" t="str">
            <v>L形 W=800</v>
          </cell>
        </row>
        <row r="2780">
          <cell r="B2780">
            <v>45029</v>
          </cell>
          <cell r="C2780" t="str">
            <v>L形 W=900</v>
          </cell>
        </row>
        <row r="2781">
          <cell r="B2781">
            <v>45030</v>
          </cell>
          <cell r="C2781" t="str">
            <v>L形 W=1000</v>
          </cell>
        </row>
        <row r="2782">
          <cell r="B2782">
            <v>45031</v>
          </cell>
          <cell r="C2782" t="str">
            <v xml:space="preserve"> ------</v>
          </cell>
        </row>
        <row r="2783">
          <cell r="B2783">
            <v>45040</v>
          </cell>
          <cell r="C2783" t="str">
            <v>－T形分岐ﾗｯｸ－</v>
          </cell>
        </row>
        <row r="2784">
          <cell r="B2784">
            <v>45041</v>
          </cell>
          <cell r="C2784" t="str">
            <v>T形 W=100</v>
          </cell>
        </row>
        <row r="2785">
          <cell r="B2785">
            <v>45042</v>
          </cell>
          <cell r="C2785" t="str">
            <v>T形 W=200</v>
          </cell>
        </row>
        <row r="2786">
          <cell r="B2786">
            <v>45043</v>
          </cell>
          <cell r="C2786" t="str">
            <v>T形 W=300</v>
          </cell>
        </row>
        <row r="2787">
          <cell r="B2787">
            <v>45044</v>
          </cell>
          <cell r="C2787" t="str">
            <v>T形 W=400</v>
          </cell>
        </row>
        <row r="2788">
          <cell r="B2788">
            <v>45045</v>
          </cell>
          <cell r="C2788" t="str">
            <v>T形 W=500</v>
          </cell>
        </row>
        <row r="2789">
          <cell r="B2789">
            <v>45046</v>
          </cell>
          <cell r="C2789" t="str">
            <v>T形 W=600</v>
          </cell>
        </row>
        <row r="2790">
          <cell r="B2790">
            <v>45047</v>
          </cell>
          <cell r="C2790" t="str">
            <v>T形 W=700</v>
          </cell>
        </row>
        <row r="2791">
          <cell r="B2791">
            <v>45048</v>
          </cell>
          <cell r="C2791" t="str">
            <v>T形 W=800</v>
          </cell>
        </row>
        <row r="2792">
          <cell r="B2792">
            <v>45049</v>
          </cell>
          <cell r="C2792" t="str">
            <v>T形 W=900</v>
          </cell>
        </row>
        <row r="2793">
          <cell r="B2793">
            <v>45050</v>
          </cell>
          <cell r="C2793" t="str">
            <v>T形 W=1000</v>
          </cell>
        </row>
        <row r="2794">
          <cell r="B2794">
            <v>45051</v>
          </cell>
          <cell r="C2794" t="str">
            <v xml:space="preserve"> ------</v>
          </cell>
        </row>
        <row r="2795">
          <cell r="B2795">
            <v>45060</v>
          </cell>
          <cell r="C2795" t="str">
            <v>－Ｘ形分岐ﾗｯｸ－</v>
          </cell>
        </row>
        <row r="2796">
          <cell r="B2796">
            <v>45061</v>
          </cell>
          <cell r="C2796" t="str">
            <v xml:space="preserve">X形ｶ100 </v>
          </cell>
        </row>
        <row r="2797">
          <cell r="B2797">
            <v>45062</v>
          </cell>
          <cell r="C2797" t="str">
            <v xml:space="preserve">X形ｶ200 </v>
          </cell>
        </row>
        <row r="2798">
          <cell r="B2798">
            <v>45063</v>
          </cell>
          <cell r="C2798" t="str">
            <v xml:space="preserve">X形ｶ300 </v>
          </cell>
        </row>
        <row r="2799">
          <cell r="B2799">
            <v>45064</v>
          </cell>
          <cell r="C2799" t="str">
            <v xml:space="preserve">X形ｶ400 </v>
          </cell>
        </row>
        <row r="2800">
          <cell r="B2800">
            <v>45065</v>
          </cell>
          <cell r="C2800" t="str">
            <v xml:space="preserve">X形ｶ500 </v>
          </cell>
        </row>
        <row r="2801">
          <cell r="B2801">
            <v>45066</v>
          </cell>
          <cell r="C2801" t="str">
            <v xml:space="preserve">X形ｶ600 </v>
          </cell>
        </row>
        <row r="2802">
          <cell r="B2802">
            <v>45067</v>
          </cell>
          <cell r="C2802" t="str">
            <v xml:space="preserve">X形ｶ700 </v>
          </cell>
        </row>
        <row r="2803">
          <cell r="B2803">
            <v>45068</v>
          </cell>
          <cell r="C2803" t="str">
            <v xml:space="preserve">X形ｶ800 </v>
          </cell>
        </row>
        <row r="2804">
          <cell r="B2804">
            <v>45069</v>
          </cell>
          <cell r="C2804" t="str">
            <v xml:space="preserve">X形ｶ900 </v>
          </cell>
        </row>
        <row r="2805">
          <cell r="B2805">
            <v>45070</v>
          </cell>
          <cell r="C2805" t="str">
            <v xml:space="preserve">X形ｶ1000 </v>
          </cell>
        </row>
        <row r="2806">
          <cell r="B2806">
            <v>45100</v>
          </cell>
          <cell r="C2806" t="str">
            <v>(ｹｰﾌﾞﾙﾗｯｸｶﾊﾞｰ)</v>
          </cell>
        </row>
        <row r="2807">
          <cell r="B2807">
            <v>45101</v>
          </cell>
          <cell r="C2807" t="str">
            <v>CRｶﾊﾞｰ100</v>
          </cell>
        </row>
        <row r="2808">
          <cell r="B2808">
            <v>45102</v>
          </cell>
          <cell r="C2808" t="str">
            <v>CRｶﾊﾞｰ200</v>
          </cell>
        </row>
        <row r="2809">
          <cell r="B2809">
            <v>45103</v>
          </cell>
          <cell r="C2809" t="str">
            <v>CRｶﾊﾞｰ300</v>
          </cell>
        </row>
        <row r="2810">
          <cell r="B2810">
            <v>45104</v>
          </cell>
          <cell r="C2810" t="str">
            <v>CRｶﾊﾞｰ400</v>
          </cell>
        </row>
        <row r="2811">
          <cell r="B2811">
            <v>45105</v>
          </cell>
          <cell r="C2811" t="str">
            <v>CRｶﾊﾞｰ500</v>
          </cell>
        </row>
        <row r="2812">
          <cell r="B2812">
            <v>45106</v>
          </cell>
          <cell r="C2812" t="str">
            <v>CRｶﾊﾞｰ600</v>
          </cell>
        </row>
        <row r="2813">
          <cell r="B2813">
            <v>45107</v>
          </cell>
          <cell r="C2813" t="str">
            <v>CRｶﾊﾞｰ700</v>
          </cell>
        </row>
        <row r="2814">
          <cell r="B2814">
            <v>45108</v>
          </cell>
          <cell r="C2814" t="str">
            <v>CRｶﾊﾞｰ800</v>
          </cell>
        </row>
        <row r="2815">
          <cell r="B2815">
            <v>45109</v>
          </cell>
          <cell r="C2815" t="str">
            <v>CRｶﾊﾞｰ900</v>
          </cell>
        </row>
        <row r="2816">
          <cell r="B2816">
            <v>45110</v>
          </cell>
          <cell r="C2816" t="str">
            <v>CRｶﾊﾞｰ1000</v>
          </cell>
        </row>
        <row r="2817">
          <cell r="B2817">
            <v>45120</v>
          </cell>
          <cell r="C2817" t="str">
            <v>(分岐ﾗｯｸｶﾊﾞｰ)</v>
          </cell>
        </row>
        <row r="2818">
          <cell r="B2818">
            <v>45121</v>
          </cell>
          <cell r="C2818" t="str">
            <v xml:space="preserve">L形ｶﾊﾞｰ100 </v>
          </cell>
        </row>
        <row r="2819">
          <cell r="B2819">
            <v>45122</v>
          </cell>
          <cell r="C2819" t="str">
            <v xml:space="preserve">L形ｶﾊﾞｰ200 </v>
          </cell>
        </row>
        <row r="2820">
          <cell r="B2820">
            <v>45123</v>
          </cell>
          <cell r="C2820" t="str">
            <v xml:space="preserve">L形ｶﾊﾞｰ300 </v>
          </cell>
        </row>
        <row r="2821">
          <cell r="B2821">
            <v>45124</v>
          </cell>
          <cell r="C2821" t="str">
            <v xml:space="preserve">L形ｶﾊﾞｰ400 </v>
          </cell>
        </row>
        <row r="2822">
          <cell r="B2822">
            <v>45125</v>
          </cell>
          <cell r="C2822" t="str">
            <v xml:space="preserve">L形ｶﾊﾞｰ500 </v>
          </cell>
        </row>
        <row r="2823">
          <cell r="B2823">
            <v>45126</v>
          </cell>
          <cell r="C2823" t="str">
            <v xml:space="preserve">L形ｶﾊﾞｰ600 </v>
          </cell>
        </row>
        <row r="2824">
          <cell r="B2824">
            <v>45127</v>
          </cell>
          <cell r="C2824" t="str">
            <v xml:space="preserve">L形ｶﾊﾞｰ700 </v>
          </cell>
        </row>
        <row r="2825">
          <cell r="B2825">
            <v>45128</v>
          </cell>
          <cell r="C2825" t="str">
            <v xml:space="preserve">L形ｶﾊﾞｰ800 </v>
          </cell>
        </row>
        <row r="2826">
          <cell r="B2826">
            <v>45129</v>
          </cell>
          <cell r="C2826" t="str">
            <v xml:space="preserve">L形ｶﾊﾞｰ900 </v>
          </cell>
        </row>
        <row r="2827">
          <cell r="B2827">
            <v>45130</v>
          </cell>
          <cell r="C2827" t="str">
            <v xml:space="preserve">L形ｶﾊﾞｰ1000 </v>
          </cell>
        </row>
        <row r="2828">
          <cell r="B2828">
            <v>45141</v>
          </cell>
          <cell r="C2828" t="str">
            <v xml:space="preserve">T形ｶﾊﾞｰ100 </v>
          </cell>
        </row>
        <row r="2829">
          <cell r="B2829">
            <v>45142</v>
          </cell>
          <cell r="C2829" t="str">
            <v xml:space="preserve">T形ｶﾊﾞｰ200 </v>
          </cell>
        </row>
        <row r="2830">
          <cell r="B2830">
            <v>45143</v>
          </cell>
          <cell r="C2830" t="str">
            <v xml:space="preserve">T形ｶﾊﾞｰ300 </v>
          </cell>
        </row>
        <row r="2831">
          <cell r="B2831">
            <v>45144</v>
          </cell>
          <cell r="C2831" t="str">
            <v xml:space="preserve">T形ｶﾊﾞｰ400 </v>
          </cell>
        </row>
        <row r="2832">
          <cell r="B2832">
            <v>45145</v>
          </cell>
          <cell r="C2832" t="str">
            <v xml:space="preserve">T形ｶﾊﾞｰ500 </v>
          </cell>
        </row>
        <row r="2833">
          <cell r="B2833">
            <v>45146</v>
          </cell>
          <cell r="C2833" t="str">
            <v xml:space="preserve">T形ｶﾊﾞｰ600 </v>
          </cell>
        </row>
        <row r="2834">
          <cell r="B2834">
            <v>45147</v>
          </cell>
          <cell r="C2834" t="str">
            <v xml:space="preserve">T形ｶﾊﾞｰ700 </v>
          </cell>
        </row>
        <row r="2835">
          <cell r="B2835">
            <v>45148</v>
          </cell>
          <cell r="C2835" t="str">
            <v xml:space="preserve">T形ｶﾊﾞｰ800 </v>
          </cell>
        </row>
        <row r="2836">
          <cell r="B2836">
            <v>45149</v>
          </cell>
          <cell r="C2836" t="str">
            <v xml:space="preserve">T形ｶﾊﾞｰ900 </v>
          </cell>
        </row>
        <row r="2837">
          <cell r="B2837">
            <v>45150</v>
          </cell>
          <cell r="C2837" t="str">
            <v xml:space="preserve">T形ｶﾊﾞｰ1000 </v>
          </cell>
        </row>
        <row r="2838">
          <cell r="B2838">
            <v>45161</v>
          </cell>
          <cell r="C2838" t="str">
            <v xml:space="preserve">X形ｶﾊﾞｰ100 </v>
          </cell>
        </row>
        <row r="2839">
          <cell r="B2839">
            <v>45162</v>
          </cell>
          <cell r="C2839" t="str">
            <v xml:space="preserve">X形ｶﾊﾞｰ200 </v>
          </cell>
        </row>
        <row r="2840">
          <cell r="B2840">
            <v>45163</v>
          </cell>
          <cell r="C2840" t="str">
            <v xml:space="preserve">X形ｶﾊﾞｰ300 </v>
          </cell>
        </row>
        <row r="2841">
          <cell r="B2841">
            <v>45164</v>
          </cell>
          <cell r="C2841" t="str">
            <v xml:space="preserve">X形ｶﾊﾞｰ400 </v>
          </cell>
        </row>
        <row r="2842">
          <cell r="B2842">
            <v>45165</v>
          </cell>
          <cell r="C2842" t="str">
            <v xml:space="preserve">X形ｶﾊﾞｰ500 </v>
          </cell>
        </row>
        <row r="2843">
          <cell r="B2843">
            <v>45166</v>
          </cell>
          <cell r="C2843" t="str">
            <v xml:space="preserve">X形ｶﾊﾞｰ600 </v>
          </cell>
        </row>
        <row r="2844">
          <cell r="B2844">
            <v>45167</v>
          </cell>
          <cell r="C2844" t="str">
            <v xml:space="preserve">X形ｶﾊﾞｰ700 </v>
          </cell>
        </row>
        <row r="2845">
          <cell r="B2845">
            <v>45168</v>
          </cell>
          <cell r="C2845" t="str">
            <v xml:space="preserve">X形ｶﾊﾞｰ800 </v>
          </cell>
        </row>
        <row r="2846">
          <cell r="B2846">
            <v>45169</v>
          </cell>
          <cell r="C2846" t="str">
            <v xml:space="preserve">X形ｶﾊﾞｰ900 </v>
          </cell>
        </row>
        <row r="2847">
          <cell r="B2847">
            <v>45170</v>
          </cell>
          <cell r="C2847" t="str">
            <v xml:space="preserve">X形ｶﾊﾞｰ1000 </v>
          </cell>
        </row>
        <row r="2848">
          <cell r="B2848">
            <v>45200</v>
          </cell>
          <cell r="C2848" t="str">
            <v>(ｹｰﾌﾞﾙﾗｯｸ)</v>
          </cell>
        </row>
        <row r="2849">
          <cell r="B2849">
            <v>45201</v>
          </cell>
          <cell r="C2849" t="str">
            <v xml:space="preserve">CR 100(鋼製) </v>
          </cell>
        </row>
        <row r="2850">
          <cell r="B2850">
            <v>45202</v>
          </cell>
          <cell r="C2850" t="str">
            <v xml:space="preserve">CR 200(鋼製) </v>
          </cell>
        </row>
        <row r="2851">
          <cell r="B2851">
            <v>45203</v>
          </cell>
          <cell r="C2851" t="str">
            <v xml:space="preserve">CR 300(鋼製) </v>
          </cell>
        </row>
        <row r="2852">
          <cell r="B2852">
            <v>45204</v>
          </cell>
          <cell r="C2852" t="str">
            <v xml:space="preserve">CR 400(鋼製) </v>
          </cell>
        </row>
        <row r="2853">
          <cell r="B2853">
            <v>45205</v>
          </cell>
          <cell r="C2853" t="str">
            <v xml:space="preserve">CR 500(鋼製) </v>
          </cell>
        </row>
        <row r="2854">
          <cell r="B2854">
            <v>45206</v>
          </cell>
          <cell r="C2854" t="str">
            <v xml:space="preserve">CR 600(鋼製) </v>
          </cell>
        </row>
        <row r="2855">
          <cell r="B2855">
            <v>45207</v>
          </cell>
          <cell r="C2855" t="str">
            <v xml:space="preserve">CR 700(鋼製) </v>
          </cell>
        </row>
        <row r="2856">
          <cell r="B2856">
            <v>45208</v>
          </cell>
          <cell r="C2856" t="str">
            <v xml:space="preserve">CR 800(鋼製) </v>
          </cell>
        </row>
        <row r="2857">
          <cell r="B2857">
            <v>45209</v>
          </cell>
          <cell r="C2857" t="str">
            <v xml:space="preserve">CR 900(鋼製) </v>
          </cell>
        </row>
        <row r="2858">
          <cell r="B2858">
            <v>45210</v>
          </cell>
          <cell r="C2858" t="str">
            <v xml:space="preserve">CR 1000(鋼製) </v>
          </cell>
        </row>
        <row r="2859">
          <cell r="B2859">
            <v>45220</v>
          </cell>
          <cell r="C2859" t="str">
            <v>－L形分岐ﾗｯｸ(鋼製)－</v>
          </cell>
        </row>
        <row r="2860">
          <cell r="B2860">
            <v>45221</v>
          </cell>
          <cell r="C2860" t="str">
            <v>L形 W=100(鋼製)</v>
          </cell>
        </row>
        <row r="2861">
          <cell r="B2861">
            <v>45222</v>
          </cell>
          <cell r="C2861" t="str">
            <v>L形 W=200(鋼製)</v>
          </cell>
        </row>
        <row r="2862">
          <cell r="B2862">
            <v>45223</v>
          </cell>
          <cell r="C2862" t="str">
            <v>L形 W=300(鋼製)</v>
          </cell>
        </row>
        <row r="2863">
          <cell r="B2863">
            <v>45224</v>
          </cell>
          <cell r="C2863" t="str">
            <v>L形 W=400(鋼製)</v>
          </cell>
        </row>
        <row r="2864">
          <cell r="B2864">
            <v>45225</v>
          </cell>
          <cell r="C2864" t="str">
            <v>L形 W=500(鋼製)</v>
          </cell>
        </row>
        <row r="2865">
          <cell r="B2865">
            <v>45226</v>
          </cell>
          <cell r="C2865" t="str">
            <v>L形 W=600(鋼製)</v>
          </cell>
        </row>
        <row r="2866">
          <cell r="B2866">
            <v>45227</v>
          </cell>
          <cell r="C2866" t="str">
            <v>L形 W=700(鋼製)</v>
          </cell>
        </row>
        <row r="2867">
          <cell r="B2867">
            <v>45228</v>
          </cell>
          <cell r="C2867" t="str">
            <v>L形 W=800(鋼製)</v>
          </cell>
        </row>
        <row r="2868">
          <cell r="B2868">
            <v>45229</v>
          </cell>
          <cell r="C2868" t="str">
            <v>L形 W=900(鋼製)</v>
          </cell>
        </row>
        <row r="2869">
          <cell r="B2869">
            <v>45230</v>
          </cell>
          <cell r="C2869" t="str">
            <v>L形 W=1000(鋼製)</v>
          </cell>
        </row>
        <row r="2870">
          <cell r="B2870">
            <v>45231</v>
          </cell>
          <cell r="C2870" t="str">
            <v xml:space="preserve"> ------</v>
          </cell>
        </row>
        <row r="2871">
          <cell r="B2871">
            <v>45240</v>
          </cell>
          <cell r="C2871" t="str">
            <v>-T形分岐ﾗｯｸ(鋼製)-</v>
          </cell>
        </row>
        <row r="2872">
          <cell r="B2872">
            <v>45241</v>
          </cell>
          <cell r="C2872" t="str">
            <v>T形 W=100(鋼製)</v>
          </cell>
        </row>
        <row r="2873">
          <cell r="B2873">
            <v>45242</v>
          </cell>
          <cell r="C2873" t="str">
            <v>T形 W=200(鋼製)</v>
          </cell>
        </row>
        <row r="2874">
          <cell r="B2874">
            <v>45243</v>
          </cell>
          <cell r="C2874" t="str">
            <v>T形 W=300(鋼製)</v>
          </cell>
        </row>
        <row r="2875">
          <cell r="B2875">
            <v>45244</v>
          </cell>
          <cell r="C2875" t="str">
            <v>T形 W=400(鋼製)</v>
          </cell>
        </row>
        <row r="2876">
          <cell r="B2876">
            <v>45245</v>
          </cell>
          <cell r="C2876" t="str">
            <v>T形 W=500(鋼製)</v>
          </cell>
        </row>
        <row r="2877">
          <cell r="B2877">
            <v>45246</v>
          </cell>
          <cell r="C2877" t="str">
            <v>T形 W=600(鋼製)</v>
          </cell>
        </row>
        <row r="2878">
          <cell r="B2878">
            <v>45247</v>
          </cell>
          <cell r="C2878" t="str">
            <v>T形 W=700(鋼製)</v>
          </cell>
        </row>
        <row r="2879">
          <cell r="B2879">
            <v>45248</v>
          </cell>
          <cell r="C2879" t="str">
            <v>T形 W=800(鋼製)</v>
          </cell>
        </row>
        <row r="2880">
          <cell r="B2880">
            <v>45249</v>
          </cell>
          <cell r="C2880" t="str">
            <v>T形 W=900(鋼製)</v>
          </cell>
        </row>
        <row r="2881">
          <cell r="B2881">
            <v>45250</v>
          </cell>
          <cell r="C2881" t="str">
            <v>T形 W=1000(鋼製)</v>
          </cell>
        </row>
        <row r="2882">
          <cell r="B2882">
            <v>45251</v>
          </cell>
          <cell r="C2882" t="str">
            <v xml:space="preserve"> ------</v>
          </cell>
        </row>
        <row r="2883">
          <cell r="B2883">
            <v>45260</v>
          </cell>
          <cell r="C2883" t="str">
            <v>-X形分岐ﾗｯｸ(鋼製)-</v>
          </cell>
        </row>
        <row r="2884">
          <cell r="B2884">
            <v>45261</v>
          </cell>
          <cell r="C2884" t="str">
            <v>X形 W=100(鋼製)</v>
          </cell>
        </row>
        <row r="2885">
          <cell r="B2885">
            <v>45262</v>
          </cell>
          <cell r="C2885" t="str">
            <v>X形 W=200(鋼製)</v>
          </cell>
        </row>
        <row r="2886">
          <cell r="B2886">
            <v>45263</v>
          </cell>
          <cell r="C2886" t="str">
            <v>X形 W=300(鋼製)</v>
          </cell>
        </row>
        <row r="2887">
          <cell r="B2887">
            <v>45264</v>
          </cell>
          <cell r="C2887" t="str">
            <v>X形 W=400(鋼製)</v>
          </cell>
        </row>
        <row r="2888">
          <cell r="B2888">
            <v>45265</v>
          </cell>
          <cell r="C2888" t="str">
            <v>X形 W=500(鋼製)</v>
          </cell>
        </row>
        <row r="2889">
          <cell r="B2889">
            <v>45266</v>
          </cell>
          <cell r="C2889" t="str">
            <v>X形 W=600(鋼製)</v>
          </cell>
        </row>
        <row r="2890">
          <cell r="B2890">
            <v>45267</v>
          </cell>
          <cell r="C2890" t="str">
            <v>X形 W=700(鋼製)</v>
          </cell>
        </row>
        <row r="2891">
          <cell r="B2891">
            <v>45268</v>
          </cell>
          <cell r="C2891" t="str">
            <v>X形 W=800(鋼製)</v>
          </cell>
        </row>
        <row r="2892">
          <cell r="B2892">
            <v>45269</v>
          </cell>
          <cell r="C2892" t="str">
            <v>X形 W=900(鋼製)</v>
          </cell>
        </row>
        <row r="2893">
          <cell r="B2893">
            <v>45270</v>
          </cell>
          <cell r="C2893" t="str">
            <v>X形 W=1000(鋼製)</v>
          </cell>
        </row>
        <row r="2894">
          <cell r="B2894">
            <v>45271</v>
          </cell>
          <cell r="C2894" t="str">
            <v xml:space="preserve"> ------</v>
          </cell>
        </row>
        <row r="2895">
          <cell r="B2895">
            <v>45300</v>
          </cell>
          <cell r="C2895" t="str">
            <v>-ｹｰﾌﾞﾙﾗｯｸｶﾊﾞｰ(鋼製)-</v>
          </cell>
        </row>
        <row r="2896">
          <cell r="B2896">
            <v>45301</v>
          </cell>
          <cell r="C2896" t="str">
            <v>CRｶﾊﾞｰ W=100(鋼製)</v>
          </cell>
        </row>
        <row r="2897">
          <cell r="B2897">
            <v>45302</v>
          </cell>
          <cell r="C2897" t="str">
            <v>CRｶﾊﾞｰ W=200(鋼製)</v>
          </cell>
        </row>
        <row r="2898">
          <cell r="B2898">
            <v>45303</v>
          </cell>
          <cell r="C2898" t="str">
            <v>CRｶﾊﾞｰ W=300(鋼製)</v>
          </cell>
        </row>
        <row r="2899">
          <cell r="B2899">
            <v>45304</v>
          </cell>
          <cell r="C2899" t="str">
            <v>CRｶﾊﾞｰ W=400(鋼製)</v>
          </cell>
        </row>
        <row r="2900">
          <cell r="B2900">
            <v>45305</v>
          </cell>
          <cell r="C2900" t="str">
            <v>CRｶﾊﾞｰ W=500(鋼製)</v>
          </cell>
        </row>
        <row r="2901">
          <cell r="B2901">
            <v>45306</v>
          </cell>
          <cell r="C2901" t="str">
            <v>CRｶﾊﾞｰ W=600(鋼製)</v>
          </cell>
        </row>
        <row r="2902">
          <cell r="B2902">
            <v>45307</v>
          </cell>
          <cell r="C2902" t="str">
            <v>CRｶﾊﾞｰ W=700(鋼製)</v>
          </cell>
        </row>
        <row r="2903">
          <cell r="B2903">
            <v>45308</v>
          </cell>
          <cell r="C2903" t="str">
            <v>CRｶﾊﾞｰ W=800(鋼製)</v>
          </cell>
        </row>
        <row r="2904">
          <cell r="B2904">
            <v>45309</v>
          </cell>
          <cell r="C2904" t="str">
            <v>CRｶﾊﾞｰ W=900(鋼製)</v>
          </cell>
        </row>
        <row r="2905">
          <cell r="B2905">
            <v>45310</v>
          </cell>
          <cell r="C2905" t="str">
            <v>CRｶﾊﾞｰ W=1000(鋼製)</v>
          </cell>
        </row>
        <row r="2906">
          <cell r="B2906">
            <v>45311</v>
          </cell>
          <cell r="C2906" t="str">
            <v xml:space="preserve"> ------</v>
          </cell>
        </row>
        <row r="2907">
          <cell r="B2907">
            <v>45320</v>
          </cell>
          <cell r="C2907" t="str">
            <v>-L形分岐ﾗｯｸｶﾊﾞｰ(銅製)-</v>
          </cell>
        </row>
        <row r="2908">
          <cell r="B2908">
            <v>45321</v>
          </cell>
          <cell r="C2908" t="str">
            <v>L形CRｶﾊﾞｰ W=100(銅製)</v>
          </cell>
        </row>
        <row r="2909">
          <cell r="B2909">
            <v>45322</v>
          </cell>
          <cell r="C2909" t="str">
            <v>L形CRｶﾊﾞｰ W=200(銅製)</v>
          </cell>
        </row>
        <row r="2910">
          <cell r="B2910">
            <v>45323</v>
          </cell>
          <cell r="C2910" t="str">
            <v>L形CRｶﾊﾞｰ W=300(銅製)</v>
          </cell>
        </row>
        <row r="2911">
          <cell r="B2911">
            <v>45324</v>
          </cell>
          <cell r="C2911" t="str">
            <v>L形CRｶﾊﾞｰ W=400(銅製)</v>
          </cell>
        </row>
        <row r="2912">
          <cell r="B2912">
            <v>45325</v>
          </cell>
          <cell r="C2912" t="str">
            <v>L形CRｶﾊﾞｰ W=500(銅製)</v>
          </cell>
        </row>
        <row r="2913">
          <cell r="B2913">
            <v>45326</v>
          </cell>
          <cell r="C2913" t="str">
            <v>L形CRｶﾊﾞｰ W=600(銅製)</v>
          </cell>
        </row>
        <row r="2914">
          <cell r="B2914">
            <v>45327</v>
          </cell>
          <cell r="C2914" t="str">
            <v>L形CRｶﾊﾞｰ W=700(銅製)</v>
          </cell>
        </row>
        <row r="2915">
          <cell r="B2915">
            <v>45328</v>
          </cell>
          <cell r="C2915" t="str">
            <v>L形CRｶﾊﾞｰ W=800(銅製)</v>
          </cell>
        </row>
        <row r="2916">
          <cell r="B2916">
            <v>45329</v>
          </cell>
          <cell r="C2916" t="str">
            <v>L形CRｶﾊﾞｰ W=900(銅製)</v>
          </cell>
        </row>
        <row r="2917">
          <cell r="B2917">
            <v>45330</v>
          </cell>
          <cell r="C2917" t="str">
            <v>L形CRｶﾊﾞｰ W=1000(銅製)</v>
          </cell>
        </row>
        <row r="2918">
          <cell r="B2918">
            <v>45331</v>
          </cell>
          <cell r="C2918" t="str">
            <v xml:space="preserve"> ------</v>
          </cell>
        </row>
        <row r="2919">
          <cell r="B2919">
            <v>45340</v>
          </cell>
          <cell r="C2919" t="str">
            <v>-T形分岐ﾗｯｸｶﾊﾞｰ (銅製)-</v>
          </cell>
        </row>
        <row r="2920">
          <cell r="B2920">
            <v>45341</v>
          </cell>
          <cell r="C2920" t="str">
            <v>T形CRｶﾊﾞｰ W=100(銅製)</v>
          </cell>
        </row>
        <row r="2921">
          <cell r="B2921">
            <v>45342</v>
          </cell>
          <cell r="C2921" t="str">
            <v>T形CRｶﾊﾞｰ W=200(銅製)</v>
          </cell>
        </row>
        <row r="2922">
          <cell r="B2922">
            <v>45343</v>
          </cell>
          <cell r="C2922" t="str">
            <v>T形CRｶﾊﾞｰ W=300(銅製)</v>
          </cell>
        </row>
        <row r="2923">
          <cell r="B2923">
            <v>45344</v>
          </cell>
          <cell r="C2923" t="str">
            <v>T形CRｶﾊﾞｰ W=400(銅製)</v>
          </cell>
        </row>
        <row r="2924">
          <cell r="B2924">
            <v>45345</v>
          </cell>
          <cell r="C2924" t="str">
            <v>T形CRｶﾊﾞｰ W=500(鋼製)</v>
          </cell>
        </row>
        <row r="2925">
          <cell r="B2925">
            <v>45346</v>
          </cell>
          <cell r="C2925" t="str">
            <v>T形CRｶﾊﾞｰ W=600(鋼製)</v>
          </cell>
        </row>
        <row r="2926">
          <cell r="B2926">
            <v>45347</v>
          </cell>
          <cell r="C2926" t="str">
            <v>T形CRｶﾊﾞｰ W=700(鋼製)</v>
          </cell>
        </row>
        <row r="2927">
          <cell r="B2927">
            <v>45348</v>
          </cell>
          <cell r="C2927" t="str">
            <v>T形CRｶﾊﾞｰ W=800(鋼製)</v>
          </cell>
        </row>
        <row r="2928">
          <cell r="B2928">
            <v>45349</v>
          </cell>
          <cell r="C2928" t="str">
            <v>T形CRｶﾊﾞｰ W=900(鋼製)</v>
          </cell>
        </row>
        <row r="2929">
          <cell r="B2929">
            <v>45350</v>
          </cell>
          <cell r="C2929" t="str">
            <v>T形CRｶﾊﾞｰ W=1000(鋼製)</v>
          </cell>
        </row>
        <row r="2930">
          <cell r="B2930">
            <v>45351</v>
          </cell>
          <cell r="C2930" t="str">
            <v xml:space="preserve"> ------</v>
          </cell>
        </row>
        <row r="2931">
          <cell r="B2931">
            <v>45360</v>
          </cell>
          <cell r="C2931" t="str">
            <v>-X形分岐ﾗｯｸｶﾊﾞｰ (銅製)-</v>
          </cell>
        </row>
        <row r="2932">
          <cell r="B2932">
            <v>45361</v>
          </cell>
          <cell r="C2932" t="str">
            <v>X形CRｶﾊﾞｰ W=100(鋼製)</v>
          </cell>
        </row>
        <row r="2933">
          <cell r="B2933">
            <v>45362</v>
          </cell>
          <cell r="C2933" t="str">
            <v>X形CRｶﾊﾞｰ W=200(鋼製)</v>
          </cell>
        </row>
        <row r="2934">
          <cell r="B2934">
            <v>45363</v>
          </cell>
          <cell r="C2934" t="str">
            <v>X形CRｶﾊﾞｰ W=300(鋼製)</v>
          </cell>
        </row>
        <row r="2935">
          <cell r="B2935">
            <v>45364</v>
          </cell>
          <cell r="C2935" t="str">
            <v>X形CRｶﾊﾞｰ W=400(鋼製)</v>
          </cell>
        </row>
        <row r="2936">
          <cell r="B2936">
            <v>45365</v>
          </cell>
          <cell r="C2936" t="str">
            <v>X形CRｶﾊﾞｰ W=500(鋼製)</v>
          </cell>
        </row>
        <row r="2937">
          <cell r="B2937">
            <v>45366</v>
          </cell>
          <cell r="C2937" t="str">
            <v>X形CRｶﾊﾞｰ W=600(鋼製)</v>
          </cell>
        </row>
        <row r="2938">
          <cell r="B2938">
            <v>45367</v>
          </cell>
          <cell r="C2938" t="str">
            <v>X形CRｶﾊﾞｰ W=700(鋼製)</v>
          </cell>
        </row>
        <row r="2939">
          <cell r="B2939">
            <v>45368</v>
          </cell>
          <cell r="C2939" t="str">
            <v>X形CRｶﾊﾞｰ W=800(鋼製)</v>
          </cell>
        </row>
        <row r="2940">
          <cell r="B2940">
            <v>45369</v>
          </cell>
          <cell r="C2940" t="str">
            <v>X形CRｶﾊﾞｰ W=900(鋼製)</v>
          </cell>
        </row>
        <row r="2941">
          <cell r="B2941">
            <v>45370</v>
          </cell>
          <cell r="C2941" t="str">
            <v>X形CRｶﾊﾞｰ W=1000(鋼製)</v>
          </cell>
        </row>
        <row r="2942">
          <cell r="B2942">
            <v>45371</v>
          </cell>
          <cell r="C2942" t="str">
            <v xml:space="preserve"> ------</v>
          </cell>
        </row>
        <row r="2943">
          <cell r="B2943">
            <v>46001</v>
          </cell>
          <cell r="C2943" t="str">
            <v>銅管ﾗｯｸ(片)</v>
          </cell>
        </row>
        <row r="2944">
          <cell r="B2944">
            <v>46002</v>
          </cell>
          <cell r="C2944" t="str">
            <v>銅管ﾗｯｸ(両)</v>
          </cell>
        </row>
        <row r="2945">
          <cell r="B2945">
            <v>46003</v>
          </cell>
          <cell r="C2945" t="str">
            <v xml:space="preserve"> ------</v>
          </cell>
        </row>
        <row r="2946">
          <cell r="B2946">
            <v>51000</v>
          </cell>
          <cell r="C2946" t="str">
            <v>－端未処理材－</v>
          </cell>
        </row>
        <row r="2947">
          <cell r="B2947">
            <v>51001</v>
          </cell>
          <cell r="C2947" t="str">
            <v>CV14ﾛX3C</v>
          </cell>
        </row>
        <row r="2948">
          <cell r="B2948">
            <v>51002</v>
          </cell>
          <cell r="C2948" t="str">
            <v>CV22ﾛX3C</v>
          </cell>
        </row>
        <row r="2949">
          <cell r="B2949">
            <v>51003</v>
          </cell>
          <cell r="C2949" t="str">
            <v>CV38ﾛX3C</v>
          </cell>
        </row>
        <row r="2950">
          <cell r="B2950">
            <v>51004</v>
          </cell>
          <cell r="C2950" t="str">
            <v>CV60ﾛX3C</v>
          </cell>
        </row>
        <row r="2951">
          <cell r="B2951">
            <v>51005</v>
          </cell>
          <cell r="C2951" t="str">
            <v>CV100ﾛX3C</v>
          </cell>
        </row>
        <row r="2952">
          <cell r="B2952">
            <v>51006</v>
          </cell>
          <cell r="C2952" t="str">
            <v>CV150ﾛX3C</v>
          </cell>
        </row>
        <row r="2953">
          <cell r="B2953">
            <v>51007</v>
          </cell>
          <cell r="C2953" t="str">
            <v>CV200ﾛX3C</v>
          </cell>
        </row>
        <row r="2954">
          <cell r="B2954">
            <v>51008</v>
          </cell>
          <cell r="C2954" t="str">
            <v>CV250ﾛX3C</v>
          </cell>
        </row>
        <row r="2955">
          <cell r="B2955">
            <v>51009</v>
          </cell>
          <cell r="C2955" t="str">
            <v>CV325ﾛX3C</v>
          </cell>
        </row>
        <row r="2956">
          <cell r="B2956">
            <v>51010</v>
          </cell>
          <cell r="C2956" t="str">
            <v xml:space="preserve"> ------</v>
          </cell>
        </row>
        <row r="2957">
          <cell r="B2957">
            <v>51030</v>
          </cell>
          <cell r="C2957" t="str">
            <v>－端未処理材－</v>
          </cell>
        </row>
        <row r="2958">
          <cell r="B2958">
            <v>51031</v>
          </cell>
          <cell r="C2958" t="str">
            <v>3KV CV14ﾛ-3C</v>
          </cell>
        </row>
        <row r="2959">
          <cell r="B2959">
            <v>51032</v>
          </cell>
          <cell r="C2959" t="str">
            <v>3KV CV22ﾛ-3C</v>
          </cell>
        </row>
        <row r="2960">
          <cell r="B2960">
            <v>51033</v>
          </cell>
          <cell r="C2960" t="str">
            <v>3KV CV38ﾛ-3C</v>
          </cell>
        </row>
        <row r="2961">
          <cell r="B2961">
            <v>51034</v>
          </cell>
          <cell r="C2961" t="str">
            <v>3KV CV60ﾛ-3C</v>
          </cell>
        </row>
        <row r="2962">
          <cell r="B2962">
            <v>51035</v>
          </cell>
          <cell r="C2962" t="str">
            <v>3KV CV100ﾛ-3C</v>
          </cell>
        </row>
        <row r="2963">
          <cell r="B2963">
            <v>51036</v>
          </cell>
          <cell r="C2963" t="str">
            <v>3KV CV150ﾛ-3C</v>
          </cell>
        </row>
        <row r="2964">
          <cell r="B2964">
            <v>51037</v>
          </cell>
          <cell r="C2964" t="str">
            <v>3KV CV200ﾛ-3C</v>
          </cell>
        </row>
        <row r="2965">
          <cell r="B2965">
            <v>51038</v>
          </cell>
          <cell r="C2965" t="str">
            <v>3KV CV250ﾛ-3C</v>
          </cell>
        </row>
        <row r="2966">
          <cell r="B2966">
            <v>51039</v>
          </cell>
          <cell r="C2966" t="str">
            <v>3KV CV325ﾛ-3C</v>
          </cell>
        </row>
        <row r="2967">
          <cell r="B2967">
            <v>51040</v>
          </cell>
          <cell r="C2967" t="str">
            <v>－端未処理材－</v>
          </cell>
        </row>
        <row r="2968">
          <cell r="B2968">
            <v>51041</v>
          </cell>
          <cell r="C2968" t="str">
            <v>6KV CV14ﾛ-3C</v>
          </cell>
        </row>
        <row r="2969">
          <cell r="B2969">
            <v>51042</v>
          </cell>
          <cell r="C2969" t="str">
            <v>6KV CV22ﾛ-3C</v>
          </cell>
        </row>
        <row r="2970">
          <cell r="B2970">
            <v>51043</v>
          </cell>
          <cell r="C2970" t="str">
            <v>6KV CV38ﾛ-3C</v>
          </cell>
        </row>
        <row r="2971">
          <cell r="B2971">
            <v>51044</v>
          </cell>
          <cell r="C2971" t="str">
            <v>6KV CV60ﾛ-3C</v>
          </cell>
        </row>
        <row r="2972">
          <cell r="B2972">
            <v>51045</v>
          </cell>
          <cell r="C2972" t="str">
            <v>6KV CV100ﾛ-3C</v>
          </cell>
        </row>
        <row r="2973">
          <cell r="B2973">
            <v>51046</v>
          </cell>
          <cell r="C2973" t="str">
            <v>6KV CV150ﾛ-3C</v>
          </cell>
        </row>
        <row r="2974">
          <cell r="B2974">
            <v>51047</v>
          </cell>
          <cell r="C2974" t="str">
            <v>6KV CV200ﾛ-3C</v>
          </cell>
        </row>
        <row r="2975">
          <cell r="B2975">
            <v>51048</v>
          </cell>
          <cell r="C2975" t="str">
            <v>6KV CV250ﾛ-3C</v>
          </cell>
        </row>
        <row r="2976">
          <cell r="B2976">
            <v>51049</v>
          </cell>
          <cell r="C2976" t="str">
            <v>6KV CV325ﾛ-3C</v>
          </cell>
        </row>
        <row r="2977">
          <cell r="B2977">
            <v>51050</v>
          </cell>
          <cell r="C2977" t="str">
            <v>－端未処理材－</v>
          </cell>
        </row>
        <row r="2978">
          <cell r="B2978">
            <v>51051</v>
          </cell>
          <cell r="C2978" t="str">
            <v xml:space="preserve">EM-CE14ﾛ-3C </v>
          </cell>
        </row>
        <row r="2979">
          <cell r="B2979">
            <v>51052</v>
          </cell>
          <cell r="C2979" t="str">
            <v xml:space="preserve">EM-CE22ﾛ-3C </v>
          </cell>
        </row>
        <row r="2980">
          <cell r="B2980">
            <v>51053</v>
          </cell>
          <cell r="C2980" t="str">
            <v xml:space="preserve">EM-CE38ﾛ-3C </v>
          </cell>
        </row>
        <row r="2981">
          <cell r="B2981">
            <v>51054</v>
          </cell>
          <cell r="C2981" t="str">
            <v xml:space="preserve">EM-CE60ﾛ-3C </v>
          </cell>
        </row>
        <row r="2982">
          <cell r="B2982">
            <v>51055</v>
          </cell>
          <cell r="C2982" t="str">
            <v xml:space="preserve">EM-CE100ﾛ-3C </v>
          </cell>
        </row>
        <row r="2983">
          <cell r="B2983">
            <v>51056</v>
          </cell>
          <cell r="C2983" t="str">
            <v xml:space="preserve">EM-CE150ﾛ-3C </v>
          </cell>
        </row>
        <row r="2984">
          <cell r="B2984">
            <v>51057</v>
          </cell>
          <cell r="C2984" t="str">
            <v xml:space="preserve">EM-CE200ﾛ-3C </v>
          </cell>
        </row>
        <row r="2985">
          <cell r="B2985">
            <v>51058</v>
          </cell>
          <cell r="C2985" t="str">
            <v xml:space="preserve">EM-CE250ﾛ-3C </v>
          </cell>
        </row>
        <row r="2986">
          <cell r="B2986">
            <v>51059</v>
          </cell>
          <cell r="C2986" t="str">
            <v xml:space="preserve">EM-CE325ﾛ-3C </v>
          </cell>
        </row>
        <row r="2987">
          <cell r="B2987">
            <v>51060</v>
          </cell>
          <cell r="C2987" t="str">
            <v xml:space="preserve"> ------</v>
          </cell>
        </row>
        <row r="2988">
          <cell r="B2988">
            <v>51070</v>
          </cell>
          <cell r="C2988" t="str">
            <v>－端未処理材－</v>
          </cell>
        </row>
        <row r="2989">
          <cell r="B2989">
            <v>51071</v>
          </cell>
          <cell r="C2989" t="str">
            <v xml:space="preserve">6KVEM-CE14ﾛ-3C </v>
          </cell>
        </row>
        <row r="2990">
          <cell r="B2990">
            <v>51072</v>
          </cell>
          <cell r="C2990" t="str">
            <v xml:space="preserve">6KVEM-CE22ﾛ-3C </v>
          </cell>
        </row>
        <row r="2991">
          <cell r="B2991">
            <v>51073</v>
          </cell>
          <cell r="C2991" t="str">
            <v xml:space="preserve">6KVEM-CE38ﾛ-3C </v>
          </cell>
        </row>
        <row r="2992">
          <cell r="B2992">
            <v>51074</v>
          </cell>
          <cell r="C2992" t="str">
            <v xml:space="preserve">6KVEM-CE60ﾛ-3C </v>
          </cell>
        </row>
        <row r="2993">
          <cell r="B2993">
            <v>51075</v>
          </cell>
          <cell r="C2993" t="str">
            <v xml:space="preserve">6KVEM-CE100ﾛ-3C </v>
          </cell>
        </row>
        <row r="2994">
          <cell r="B2994">
            <v>51076</v>
          </cell>
          <cell r="C2994" t="str">
            <v xml:space="preserve">6KVEM-CE150ﾛ-3C </v>
          </cell>
        </row>
        <row r="2995">
          <cell r="B2995">
            <v>51077</v>
          </cell>
          <cell r="C2995" t="str">
            <v xml:space="preserve">6KVEM-CE200ﾛ-3C </v>
          </cell>
        </row>
        <row r="2996">
          <cell r="B2996">
            <v>51078</v>
          </cell>
          <cell r="C2996" t="str">
            <v xml:space="preserve">6KVEM-CE250ﾛ-3C </v>
          </cell>
        </row>
        <row r="2997">
          <cell r="B2997">
            <v>51079</v>
          </cell>
          <cell r="C2997" t="str">
            <v xml:space="preserve">6KVEM-CE325ﾛ-3C </v>
          </cell>
        </row>
        <row r="2998">
          <cell r="B2998">
            <v>51080</v>
          </cell>
          <cell r="C2998" t="str">
            <v xml:space="preserve"> ------</v>
          </cell>
        </row>
        <row r="2999">
          <cell r="B2999">
            <v>51081</v>
          </cell>
          <cell r="C2999" t="str">
            <v xml:space="preserve">CVT14ﾛ </v>
          </cell>
        </row>
        <row r="3000">
          <cell r="B3000">
            <v>51082</v>
          </cell>
          <cell r="C3000" t="str">
            <v xml:space="preserve">CVT22ﾛ </v>
          </cell>
        </row>
        <row r="3001">
          <cell r="B3001">
            <v>51083</v>
          </cell>
          <cell r="C3001" t="str">
            <v xml:space="preserve">CVT38ﾛ </v>
          </cell>
        </row>
        <row r="3002">
          <cell r="B3002">
            <v>51084</v>
          </cell>
          <cell r="C3002" t="str">
            <v xml:space="preserve">CVT60ﾛ </v>
          </cell>
        </row>
        <row r="3003">
          <cell r="B3003">
            <v>51085</v>
          </cell>
          <cell r="C3003" t="str">
            <v xml:space="preserve">CVT100ﾛ </v>
          </cell>
        </row>
        <row r="3004">
          <cell r="B3004">
            <v>51086</v>
          </cell>
          <cell r="C3004" t="str">
            <v xml:space="preserve">CVT150ﾛ </v>
          </cell>
        </row>
        <row r="3005">
          <cell r="B3005">
            <v>51087</v>
          </cell>
          <cell r="C3005" t="str">
            <v xml:space="preserve">CVT200ﾛ </v>
          </cell>
        </row>
        <row r="3006">
          <cell r="B3006">
            <v>51088</v>
          </cell>
          <cell r="C3006" t="str">
            <v xml:space="preserve">CVT250ﾛ </v>
          </cell>
        </row>
        <row r="3007">
          <cell r="B3007">
            <v>51089</v>
          </cell>
          <cell r="C3007" t="str">
            <v xml:space="preserve">CVT325ﾛ </v>
          </cell>
        </row>
        <row r="3008">
          <cell r="B3008">
            <v>51101</v>
          </cell>
          <cell r="C3008" t="str">
            <v xml:space="preserve">CV14ﾛ-1C </v>
          </cell>
        </row>
        <row r="3009">
          <cell r="B3009">
            <v>51102</v>
          </cell>
          <cell r="C3009" t="str">
            <v xml:space="preserve">CV22ﾛ-1C </v>
          </cell>
        </row>
        <row r="3010">
          <cell r="B3010">
            <v>51103</v>
          </cell>
          <cell r="C3010" t="str">
            <v xml:space="preserve">CV38ﾛ-1C </v>
          </cell>
        </row>
        <row r="3011">
          <cell r="B3011">
            <v>51104</v>
          </cell>
          <cell r="C3011" t="str">
            <v xml:space="preserve">CV60ﾛ-1C </v>
          </cell>
        </row>
        <row r="3012">
          <cell r="B3012">
            <v>51105</v>
          </cell>
          <cell r="C3012" t="str">
            <v xml:space="preserve">CV100ﾛ-1C </v>
          </cell>
        </row>
        <row r="3013">
          <cell r="B3013">
            <v>51106</v>
          </cell>
          <cell r="C3013" t="str">
            <v xml:space="preserve">CV150ﾛ-1C </v>
          </cell>
        </row>
        <row r="3014">
          <cell r="B3014">
            <v>51107</v>
          </cell>
          <cell r="C3014" t="str">
            <v xml:space="preserve">CV200ﾛ-1C </v>
          </cell>
        </row>
        <row r="3015">
          <cell r="B3015">
            <v>51108</v>
          </cell>
          <cell r="C3015" t="str">
            <v xml:space="preserve">CV250ﾛ-1C </v>
          </cell>
        </row>
        <row r="3016">
          <cell r="B3016">
            <v>51109</v>
          </cell>
          <cell r="C3016" t="str">
            <v xml:space="preserve">CV325ﾛ-1C </v>
          </cell>
        </row>
        <row r="3017">
          <cell r="B3017">
            <v>51121</v>
          </cell>
          <cell r="C3017" t="str">
            <v xml:space="preserve">EM-CE14ﾛ-1C </v>
          </cell>
        </row>
        <row r="3018">
          <cell r="B3018">
            <v>51122</v>
          </cell>
          <cell r="C3018" t="str">
            <v xml:space="preserve">EM-CE22ﾛ-1C </v>
          </cell>
        </row>
        <row r="3019">
          <cell r="B3019">
            <v>51123</v>
          </cell>
          <cell r="C3019" t="str">
            <v xml:space="preserve">EM-CE38ﾛ-1C </v>
          </cell>
        </row>
        <row r="3020">
          <cell r="B3020">
            <v>51124</v>
          </cell>
          <cell r="C3020" t="str">
            <v xml:space="preserve">EM-CE60ﾛ-1C </v>
          </cell>
        </row>
        <row r="3021">
          <cell r="B3021">
            <v>51125</v>
          </cell>
          <cell r="C3021" t="str">
            <v xml:space="preserve">EM-CE100ﾛ-1C </v>
          </cell>
        </row>
        <row r="3022">
          <cell r="B3022">
            <v>51126</v>
          </cell>
          <cell r="C3022" t="str">
            <v xml:space="preserve">EM-CE150ﾛ-1C </v>
          </cell>
        </row>
        <row r="3023">
          <cell r="B3023">
            <v>51127</v>
          </cell>
          <cell r="C3023" t="str">
            <v xml:space="preserve">EM-CE200ﾛ-1C </v>
          </cell>
        </row>
        <row r="3024">
          <cell r="B3024">
            <v>51128</v>
          </cell>
          <cell r="C3024" t="str">
            <v xml:space="preserve">EM-CE250ﾛ-1C </v>
          </cell>
        </row>
        <row r="3025">
          <cell r="B3025">
            <v>51129</v>
          </cell>
          <cell r="C3025" t="str">
            <v xml:space="preserve">EM-CE325ﾛ-1C </v>
          </cell>
        </row>
        <row r="3026">
          <cell r="B3026">
            <v>60001</v>
          </cell>
          <cell r="C3026" t="str">
            <v>BOX付ﾏﾝﾎｰﾙ</v>
          </cell>
        </row>
        <row r="3027">
          <cell r="B3027">
            <v>60002</v>
          </cell>
          <cell r="C3027" t="str">
            <v>ﾊﾝﾄﾞﾎｰﾙ</v>
          </cell>
        </row>
        <row r="3028">
          <cell r="B3028">
            <v>60003</v>
          </cell>
          <cell r="C3028" t="str">
            <v>ﾊﾝﾄﾞﾎｰﾙ H1</v>
          </cell>
        </row>
        <row r="3029">
          <cell r="B3029">
            <v>60004</v>
          </cell>
          <cell r="C3029" t="str">
            <v>ﾊﾝﾄﾞﾎｰﾙ H4</v>
          </cell>
        </row>
        <row r="3030">
          <cell r="B3030">
            <v>60005</v>
          </cell>
          <cell r="C3030" t="str">
            <v>ﾊﾝﾄﾞﾎｰﾙ M1</v>
          </cell>
        </row>
        <row r="3031">
          <cell r="B3031">
            <v>60006</v>
          </cell>
          <cell r="C3031" t="str">
            <v xml:space="preserve"> ------</v>
          </cell>
        </row>
        <row r="3032">
          <cell r="B3032">
            <v>61000</v>
          </cell>
          <cell r="C3032" t="str">
            <v>--防水ｶﾊﾞｰ--</v>
          </cell>
        </row>
        <row r="3033">
          <cell r="B3033">
            <v>61001</v>
          </cell>
          <cell r="C3033" t="str">
            <v>防水ｶﾊﾞｰ (Ｔ)</v>
          </cell>
        </row>
        <row r="3034">
          <cell r="B3034">
            <v>61002</v>
          </cell>
          <cell r="C3034" t="str">
            <v>防水ｶﾊﾞｰ (ＭＶ)</v>
          </cell>
        </row>
        <row r="3035">
          <cell r="B3035">
            <v>61003</v>
          </cell>
          <cell r="C3035" t="str">
            <v>防水ｶﾊﾞｰ (大型)</v>
          </cell>
        </row>
        <row r="3036">
          <cell r="B3036">
            <v>61004</v>
          </cell>
          <cell r="C3036" t="str">
            <v>防水ｶﾊﾞｰ (ＳＶ)</v>
          </cell>
        </row>
        <row r="3037">
          <cell r="B3037">
            <v>61005</v>
          </cell>
          <cell r="C3037" t="str">
            <v>防水ｶﾊﾞｰ (電極)</v>
          </cell>
        </row>
        <row r="3038">
          <cell r="B3038">
            <v>61006</v>
          </cell>
          <cell r="C3038" t="str">
            <v>防水ｶﾊﾞｰ (ＭＤ)</v>
          </cell>
        </row>
        <row r="3039">
          <cell r="B3039">
            <v>61007</v>
          </cell>
          <cell r="C3039" t="str">
            <v>防水ｶﾊﾞｰ (煤煙)</v>
          </cell>
        </row>
        <row r="3040">
          <cell r="B3040">
            <v>61008</v>
          </cell>
          <cell r="C3040" t="str">
            <v>防水ｶﾊﾞｰ (ＢＶ)</v>
          </cell>
        </row>
        <row r="3041">
          <cell r="B3041">
            <v>61009</v>
          </cell>
          <cell r="C3041" t="str">
            <v>防水ｶﾊﾞｰ (感震)</v>
          </cell>
        </row>
        <row r="3042">
          <cell r="B3042">
            <v>61010</v>
          </cell>
          <cell r="C3042" t="str">
            <v>百葉箱</v>
          </cell>
        </row>
        <row r="3043">
          <cell r="B3043">
            <v>61011</v>
          </cell>
          <cell r="C3043" t="str">
            <v>屋外用ｾﾝｻｰｼｰﾙﾄﾞ</v>
          </cell>
        </row>
        <row r="3044">
          <cell r="B3044">
            <v>61012</v>
          </cell>
          <cell r="C3044" t="str">
            <v>空気ﾍｯﾀﾞｰ</v>
          </cell>
        </row>
        <row r="3045">
          <cell r="B3045">
            <v>61013</v>
          </cell>
          <cell r="C3045" t="str">
            <v>防水ｶﾊﾞｰ (ＭＥ，ＭＦ)</v>
          </cell>
        </row>
        <row r="3046">
          <cell r="B3046">
            <v>61014</v>
          </cell>
          <cell r="C3046" t="str">
            <v>防水ｶﾊﾞｰ (ＭＲＦ)</v>
          </cell>
        </row>
        <row r="3047">
          <cell r="B3047">
            <v>61015</v>
          </cell>
          <cell r="C3047" t="str">
            <v>ｻｰﾓ感知盤</v>
          </cell>
        </row>
        <row r="3048">
          <cell r="B3048">
            <v>61016</v>
          </cell>
          <cell r="C3048" t="str">
            <v>防雨ｹｰｽ (CWC)</v>
          </cell>
        </row>
        <row r="3049">
          <cell r="B3049">
            <v>61017</v>
          </cell>
          <cell r="C3049" t="str">
            <v xml:space="preserve"> ------</v>
          </cell>
        </row>
        <row r="3050">
          <cell r="B3050">
            <v>61020</v>
          </cell>
          <cell r="C3050" t="str">
            <v>ｻﾝﾌﾟﾘﾝｸﾞBOX</v>
          </cell>
        </row>
        <row r="3051">
          <cell r="B3051">
            <v>61021</v>
          </cell>
          <cell r="C3051" t="str">
            <v>ｻﾝﾌﾟﾘﾝｸﾞBOX FAN付</v>
          </cell>
        </row>
        <row r="3052">
          <cell r="B3052">
            <v>61022</v>
          </cell>
          <cell r="C3052" t="str">
            <v xml:space="preserve"> ------</v>
          </cell>
        </row>
        <row r="3053">
          <cell r="B3053">
            <v>61031</v>
          </cell>
          <cell r="C3053" t="str">
            <v>圧力SW防水ｶﾊﾞｰ</v>
          </cell>
        </row>
        <row r="3054">
          <cell r="B3054">
            <v>61032</v>
          </cell>
          <cell r="C3054" t="str">
            <v xml:space="preserve"> ------</v>
          </cell>
        </row>
        <row r="3055">
          <cell r="B3055">
            <v>70000</v>
          </cell>
          <cell r="C3055" t="str">
            <v>　--機器取付--</v>
          </cell>
        </row>
        <row r="3056">
          <cell r="B3056">
            <v>70001</v>
          </cell>
          <cell r="C3056" t="str">
            <v xml:space="preserve">室内ｻｰﾓ･ﾋｭｰﾐ </v>
          </cell>
        </row>
        <row r="3057">
          <cell r="B3057">
            <v>70002</v>
          </cell>
          <cell r="C3057" t="str">
            <v xml:space="preserve">室内ｻｰﾓﾌﾟﾚｰﾄ </v>
          </cell>
        </row>
        <row r="3058">
          <cell r="B3058">
            <v>70003</v>
          </cell>
          <cell r="C3058" t="str">
            <v xml:space="preserve">ﾀﾞｸﾄ(T)･(H) </v>
          </cell>
        </row>
        <row r="3059">
          <cell r="B3059">
            <v>70004</v>
          </cell>
          <cell r="C3059" t="str">
            <v xml:space="preserve">配管ｻｰﾓ </v>
          </cell>
        </row>
        <row r="3060">
          <cell r="B3060">
            <v>70005</v>
          </cell>
          <cell r="C3060" t="str">
            <v xml:space="preserve">ﾊﾞﾙﾌﾞ操作器 </v>
          </cell>
        </row>
        <row r="3061">
          <cell r="B3061">
            <v>70006</v>
          </cell>
          <cell r="C3061" t="str">
            <v xml:space="preserve">ダンパｰﾓｰﾀｰ </v>
          </cell>
        </row>
        <row r="3062">
          <cell r="B3062">
            <v>70007</v>
          </cell>
          <cell r="C3062" t="str">
            <v>補助ﾎﾟﾃﾝｼョ</v>
          </cell>
        </row>
        <row r="3063">
          <cell r="B3063">
            <v>70008</v>
          </cell>
          <cell r="C3063" t="str">
            <v xml:space="preserve">差圧調節器 </v>
          </cell>
        </row>
        <row r="3064">
          <cell r="B3064">
            <v>70009</v>
          </cell>
          <cell r="C3064" t="str">
            <v xml:space="preserve">工業計器 </v>
          </cell>
        </row>
        <row r="3065">
          <cell r="B3065">
            <v>70010</v>
          </cell>
          <cell r="C3065" t="str">
            <v xml:space="preserve">圧力ｽｲｯﾁ </v>
          </cell>
        </row>
        <row r="3066">
          <cell r="B3066">
            <v>70011</v>
          </cell>
          <cell r="C3066" t="str">
            <v xml:space="preserve">ﾌﾛｰｽｲｯﾁ </v>
          </cell>
        </row>
        <row r="3067">
          <cell r="B3067">
            <v>70012</v>
          </cell>
          <cell r="C3067" t="str">
            <v xml:space="preserve">液面計 </v>
          </cell>
        </row>
        <row r="3068">
          <cell r="B3068">
            <v>70013</v>
          </cell>
          <cell r="C3068" t="str">
            <v xml:space="preserve">電極棒 </v>
          </cell>
        </row>
        <row r="3069">
          <cell r="B3069">
            <v>70014</v>
          </cell>
          <cell r="C3069" t="str">
            <v xml:space="preserve">ﾐズｺﾝ </v>
          </cell>
        </row>
        <row r="3070">
          <cell r="B3070">
            <v>70015</v>
          </cell>
          <cell r="C3070" t="str">
            <v xml:space="preserve">漏水検知器 </v>
          </cell>
        </row>
        <row r="3071">
          <cell r="B3071">
            <v>70016</v>
          </cell>
          <cell r="C3071" t="str">
            <v xml:space="preserve">煤煙濃度計 </v>
          </cell>
        </row>
        <row r="3072">
          <cell r="B3072">
            <v>70017</v>
          </cell>
          <cell r="C3072" t="str">
            <v xml:space="preserve">地震感知器 </v>
          </cell>
        </row>
        <row r="3073">
          <cell r="B3073">
            <v>70018</v>
          </cell>
          <cell r="C3073" t="str">
            <v xml:space="preserve">ｶﾞｽ検知器 </v>
          </cell>
        </row>
        <row r="3074">
          <cell r="B3074">
            <v>70019</v>
          </cell>
          <cell r="C3074" t="str">
            <v xml:space="preserve">ｹﾞｰｼﾞ類 </v>
          </cell>
        </row>
        <row r="3075">
          <cell r="B3075">
            <v>70020</v>
          </cell>
          <cell r="C3075" t="str">
            <v xml:space="preserve">煙感知器 </v>
          </cell>
        </row>
        <row r="3076">
          <cell r="B3076">
            <v>70021</v>
          </cell>
          <cell r="C3076" t="str">
            <v xml:space="preserve">排煙口繰作器 </v>
          </cell>
        </row>
        <row r="3077">
          <cell r="B3077">
            <v>70022</v>
          </cell>
          <cell r="C3077" t="str">
            <v xml:space="preserve">風向風速計 </v>
          </cell>
        </row>
        <row r="3078">
          <cell r="B3078">
            <v>70023</v>
          </cell>
          <cell r="C3078" t="str">
            <v xml:space="preserve">日射計 </v>
          </cell>
        </row>
        <row r="3079">
          <cell r="B3079">
            <v>70024</v>
          </cell>
          <cell r="C3079" t="str">
            <v xml:space="preserve">日照計 </v>
          </cell>
        </row>
        <row r="3080">
          <cell r="B3080">
            <v>70025</v>
          </cell>
          <cell r="C3080" t="str">
            <v xml:space="preserve">N-CON </v>
          </cell>
        </row>
        <row r="3081">
          <cell r="B3081">
            <v>70026</v>
          </cell>
          <cell r="C3081" t="str">
            <v xml:space="preserve">ﾘﾐｯﾄｽｲｯﾁ </v>
          </cell>
        </row>
        <row r="3082">
          <cell r="B3082">
            <v>70027</v>
          </cell>
          <cell r="C3082" t="str">
            <v xml:space="preserve">CO2発信器 </v>
          </cell>
        </row>
        <row r="3083">
          <cell r="B3083">
            <v>70028</v>
          </cell>
          <cell r="C3083" t="str">
            <v xml:space="preserve">ﾓｰﾀｰﾄﾞﾗｲﾊﾞｰ </v>
          </cell>
        </row>
        <row r="3084">
          <cell r="B3084">
            <v>70029</v>
          </cell>
          <cell r="C3084" t="str">
            <v xml:space="preserve">ﾏｲｸﾛｽﾀｯﾄ </v>
          </cell>
        </row>
        <row r="3085">
          <cell r="B3085">
            <v>70030</v>
          </cell>
          <cell r="C3085" t="str">
            <v xml:space="preserve">ｴｱｸﾘｰﾅF750A </v>
          </cell>
        </row>
        <row r="3086">
          <cell r="B3086">
            <v>70031</v>
          </cell>
          <cell r="C3086" t="str">
            <v xml:space="preserve">ｴｱｸﾘｰﾅF760A </v>
          </cell>
        </row>
        <row r="3087">
          <cell r="B3087">
            <v>70032</v>
          </cell>
          <cell r="C3087" t="str">
            <v>挿入形CO2</v>
          </cell>
        </row>
        <row r="3088">
          <cell r="B3088">
            <v>70033</v>
          </cell>
          <cell r="C3088" t="str">
            <v xml:space="preserve">ﾕﾆｯﾄｽﾀｯﾄ </v>
          </cell>
        </row>
        <row r="3089">
          <cell r="B3089">
            <v>70041</v>
          </cell>
          <cell r="C3089" t="str">
            <v xml:space="preserve">多機能操作器 </v>
          </cell>
        </row>
        <row r="3090">
          <cell r="B3090">
            <v>70042</v>
          </cell>
          <cell r="C3090" t="str">
            <v xml:space="preserve">集中操作器 </v>
          </cell>
        </row>
        <row r="3091">
          <cell r="B3091">
            <v>70043</v>
          </cell>
          <cell r="C3091" t="str">
            <v xml:space="preserve">DDC </v>
          </cell>
        </row>
        <row r="3092">
          <cell r="B3092">
            <v>70044</v>
          </cell>
          <cell r="C3092" t="str">
            <v xml:space="preserve">ｽｲｯﾁ </v>
          </cell>
        </row>
        <row r="3093">
          <cell r="B3093">
            <v>70045</v>
          </cell>
          <cell r="C3093" t="str">
            <v xml:space="preserve">ﾈｵﾊﾟﾈﾙ </v>
          </cell>
        </row>
        <row r="3094">
          <cell r="B3094">
            <v>70046</v>
          </cell>
          <cell r="C3094" t="str">
            <v xml:space="preserve">ﾈｵﾌﾟﾚｰﾄ </v>
          </cell>
        </row>
        <row r="3095">
          <cell r="B3095">
            <v>70047</v>
          </cell>
          <cell r="C3095" t="str">
            <v xml:space="preserve">ﾜｲﾔﾚｽ設定器 </v>
          </cell>
        </row>
        <row r="3096">
          <cell r="B3096">
            <v>70048</v>
          </cell>
          <cell r="C3096" t="str">
            <v xml:space="preserve">放射温度ｾﾝｻｰ </v>
          </cell>
        </row>
        <row r="3097">
          <cell r="B3097">
            <v>70049</v>
          </cell>
          <cell r="C3097" t="str">
            <v xml:space="preserve">ﾃﾞｼﾞﾀﾙｻｰﾓ </v>
          </cell>
        </row>
        <row r="3098">
          <cell r="B3098">
            <v>70050</v>
          </cell>
          <cell r="C3098" t="str">
            <v xml:space="preserve">配管表面ｾﾝｻｰ </v>
          </cell>
        </row>
        <row r="3099">
          <cell r="B3099">
            <v>70051</v>
          </cell>
          <cell r="C3099" t="str">
            <v xml:space="preserve">室内CO2調節器 </v>
          </cell>
        </row>
        <row r="3100">
          <cell r="B3100">
            <v>70052</v>
          </cell>
          <cell r="C3100" t="str">
            <v xml:space="preserve">室内COｾﾝｻｰ </v>
          </cell>
        </row>
        <row r="3101">
          <cell r="B3101">
            <v>70053</v>
          </cell>
          <cell r="C3101" t="str">
            <v>ﾀﾞｸﾄCO2ｾﾝｻｰ</v>
          </cell>
        </row>
        <row r="3102">
          <cell r="B3102">
            <v>70054</v>
          </cell>
          <cell r="C3102" t="str">
            <v xml:space="preserve">02計 </v>
          </cell>
        </row>
        <row r="3103">
          <cell r="B3103">
            <v>70055</v>
          </cell>
          <cell r="C3103" t="str">
            <v xml:space="preserve">NOX計 </v>
          </cell>
        </row>
        <row r="3104">
          <cell r="B3104">
            <v>70056</v>
          </cell>
          <cell r="C3104" t="str">
            <v xml:space="preserve">ﾌﾛｰﾄｽｲｯﾁ </v>
          </cell>
        </row>
        <row r="3105">
          <cell r="B3105">
            <v>70057</v>
          </cell>
          <cell r="C3105" t="str">
            <v xml:space="preserve">降雨量計 </v>
          </cell>
        </row>
        <row r="3106">
          <cell r="B3106">
            <v>70058</v>
          </cell>
          <cell r="C3106" t="str">
            <v xml:space="preserve">降雨ｾﾝｻｰ </v>
          </cell>
        </row>
        <row r="3107">
          <cell r="B3107">
            <v>70059</v>
          </cell>
          <cell r="C3107" t="str">
            <v xml:space="preserve">風速計 </v>
          </cell>
        </row>
        <row r="3108">
          <cell r="B3108">
            <v>70060</v>
          </cell>
          <cell r="C3108" t="str">
            <v>排煙口操作器 E</v>
          </cell>
        </row>
        <row r="3109">
          <cell r="B3109">
            <v>70061</v>
          </cell>
          <cell r="C3109" t="str">
            <v xml:space="preserve"> ------</v>
          </cell>
        </row>
        <row r="3110">
          <cell r="B3110">
            <v>70062</v>
          </cell>
          <cell r="C3110" t="str">
            <v xml:space="preserve"> ------</v>
          </cell>
        </row>
        <row r="3111">
          <cell r="B3111">
            <v>70063</v>
          </cell>
          <cell r="C3111" t="str">
            <v xml:space="preserve"> ------</v>
          </cell>
        </row>
        <row r="3112">
          <cell r="B3112">
            <v>70064</v>
          </cell>
          <cell r="C3112" t="str">
            <v xml:space="preserve"> ------</v>
          </cell>
        </row>
        <row r="3113">
          <cell r="B3113">
            <v>70065</v>
          </cell>
          <cell r="C3113" t="str">
            <v xml:space="preserve"> ------</v>
          </cell>
        </row>
        <row r="3114">
          <cell r="B3114">
            <v>70071</v>
          </cell>
          <cell r="C3114" t="str">
            <v xml:space="preserve"> ------</v>
          </cell>
        </row>
        <row r="3115">
          <cell r="B3115">
            <v>70072</v>
          </cell>
          <cell r="C3115" t="str">
            <v xml:space="preserve"> ------</v>
          </cell>
        </row>
        <row r="3116">
          <cell r="B3116">
            <v>70073</v>
          </cell>
          <cell r="C3116" t="str">
            <v xml:space="preserve"> ------</v>
          </cell>
        </row>
        <row r="3117">
          <cell r="B3117">
            <v>70074</v>
          </cell>
          <cell r="C3117" t="str">
            <v xml:space="preserve"> ------</v>
          </cell>
        </row>
        <row r="3118">
          <cell r="B3118">
            <v>70075</v>
          </cell>
          <cell r="C3118" t="str">
            <v xml:space="preserve"> ------</v>
          </cell>
        </row>
        <row r="3119">
          <cell r="B3119">
            <v>70076</v>
          </cell>
          <cell r="C3119" t="str">
            <v xml:space="preserve"> ------</v>
          </cell>
        </row>
        <row r="3120">
          <cell r="B3120">
            <v>70077</v>
          </cell>
          <cell r="C3120" t="str">
            <v xml:space="preserve"> ------</v>
          </cell>
        </row>
        <row r="3121">
          <cell r="B3121">
            <v>70078</v>
          </cell>
          <cell r="C3121" t="str">
            <v xml:space="preserve"> ------</v>
          </cell>
        </row>
        <row r="3122">
          <cell r="B3122">
            <v>70079</v>
          </cell>
          <cell r="C3122" t="str">
            <v xml:space="preserve"> ------</v>
          </cell>
        </row>
        <row r="3123">
          <cell r="B3123">
            <v>70080</v>
          </cell>
          <cell r="C3123" t="str">
            <v xml:space="preserve"> ------</v>
          </cell>
        </row>
        <row r="3124">
          <cell r="B3124">
            <v>70081</v>
          </cell>
          <cell r="C3124" t="str">
            <v xml:space="preserve"> ------</v>
          </cell>
        </row>
        <row r="3125">
          <cell r="B3125">
            <v>70100</v>
          </cell>
          <cell r="C3125" t="str">
            <v xml:space="preserve"> －結線－</v>
          </cell>
        </row>
        <row r="3126">
          <cell r="B3126">
            <v>70101</v>
          </cell>
          <cell r="C3126" t="str">
            <v xml:space="preserve">電磁弁 </v>
          </cell>
        </row>
        <row r="3127">
          <cell r="B3127">
            <v>70102</v>
          </cell>
          <cell r="C3127" t="str">
            <v xml:space="preserve">小型電動弁 </v>
          </cell>
        </row>
        <row r="3128">
          <cell r="B3128">
            <v>70103</v>
          </cell>
          <cell r="C3128" t="str">
            <v xml:space="preserve">ﾊﾞﾀﾌﾗｲ弁 </v>
          </cell>
        </row>
        <row r="3129">
          <cell r="B3129">
            <v>70104</v>
          </cell>
          <cell r="C3129" t="str">
            <v xml:space="preserve">ﾎﾞｰﾙ弁 </v>
          </cell>
        </row>
        <row r="3130">
          <cell r="B3130">
            <v>70105</v>
          </cell>
          <cell r="C3130" t="str">
            <v xml:space="preserve">流量計 </v>
          </cell>
        </row>
        <row r="3131">
          <cell r="B3131">
            <v>70106</v>
          </cell>
          <cell r="C3131" t="str">
            <v xml:space="preserve">冷凍機 </v>
          </cell>
        </row>
        <row r="3132">
          <cell r="B3132">
            <v>70107</v>
          </cell>
          <cell r="C3132" t="str">
            <v xml:space="preserve">ﾎﾞｲﾗｰ </v>
          </cell>
        </row>
        <row r="3133">
          <cell r="B3133">
            <v>70108</v>
          </cell>
          <cell r="C3133" t="str">
            <v xml:space="preserve">小型PAC </v>
          </cell>
        </row>
        <row r="3134">
          <cell r="B3134">
            <v>70108.100000000006</v>
          </cell>
          <cell r="C3134" t="str">
            <v>屋外機</v>
          </cell>
        </row>
        <row r="3135">
          <cell r="B3135">
            <v>70109</v>
          </cell>
          <cell r="C3135" t="str">
            <v xml:space="preserve">FCU </v>
          </cell>
        </row>
        <row r="3136">
          <cell r="B3136">
            <v>70110</v>
          </cell>
          <cell r="C3136" t="str">
            <v xml:space="preserve">VAV </v>
          </cell>
        </row>
        <row r="3137">
          <cell r="B3137">
            <v>70110.100000000006</v>
          </cell>
          <cell r="C3137" t="str">
            <v>HEX</v>
          </cell>
        </row>
        <row r="3138">
          <cell r="B3138">
            <v>70111</v>
          </cell>
          <cell r="C3138" t="str">
            <v xml:space="preserve">CAV </v>
          </cell>
        </row>
        <row r="3139">
          <cell r="B3139">
            <v>70112</v>
          </cell>
          <cell r="C3139" t="str">
            <v xml:space="preserve">換気扇 </v>
          </cell>
        </row>
        <row r="3140">
          <cell r="B3140">
            <v>70113</v>
          </cell>
          <cell r="C3140" t="str">
            <v xml:space="preserve">加湿器,FIL </v>
          </cell>
        </row>
        <row r="3141">
          <cell r="B3141">
            <v>70114</v>
          </cell>
          <cell r="C3141" t="str">
            <v xml:space="preserve">その他機側盤 </v>
          </cell>
        </row>
        <row r="3142">
          <cell r="B3142">
            <v>70114.100000000006</v>
          </cell>
          <cell r="C3142" t="str">
            <v>大型PAC</v>
          </cell>
        </row>
        <row r="3143">
          <cell r="B3143">
            <v>70115</v>
          </cell>
          <cell r="C3143" t="str">
            <v xml:space="preserve"> ------</v>
          </cell>
        </row>
        <row r="3144">
          <cell r="B3144">
            <v>70116</v>
          </cell>
          <cell r="C3144" t="str">
            <v xml:space="preserve"> ------</v>
          </cell>
        </row>
        <row r="3145">
          <cell r="B3145">
            <v>70117</v>
          </cell>
          <cell r="C3145" t="str">
            <v xml:space="preserve"> ------</v>
          </cell>
        </row>
        <row r="3146">
          <cell r="B3146">
            <v>70121</v>
          </cell>
          <cell r="C3146" t="str">
            <v xml:space="preserve">結線 1本 </v>
          </cell>
        </row>
        <row r="3147">
          <cell r="B3147">
            <v>70122</v>
          </cell>
          <cell r="C3147" t="str">
            <v xml:space="preserve">結線 2本 </v>
          </cell>
        </row>
        <row r="3148">
          <cell r="B3148">
            <v>70123</v>
          </cell>
          <cell r="C3148" t="str">
            <v xml:space="preserve">結線 3本 </v>
          </cell>
        </row>
        <row r="3149">
          <cell r="B3149">
            <v>70124</v>
          </cell>
          <cell r="C3149" t="str">
            <v xml:space="preserve">結線 4本 </v>
          </cell>
        </row>
        <row r="3150">
          <cell r="B3150">
            <v>70125</v>
          </cell>
          <cell r="C3150" t="str">
            <v xml:space="preserve">結線 5本 </v>
          </cell>
        </row>
        <row r="3151">
          <cell r="B3151">
            <v>70126</v>
          </cell>
          <cell r="C3151" t="str">
            <v xml:space="preserve">結線 6本 </v>
          </cell>
        </row>
        <row r="3152">
          <cell r="B3152">
            <v>70127</v>
          </cell>
          <cell r="C3152" t="str">
            <v xml:space="preserve">結線 7本 </v>
          </cell>
        </row>
        <row r="3153">
          <cell r="B3153">
            <v>70128</v>
          </cell>
          <cell r="C3153" t="str">
            <v xml:space="preserve">結線 8本 </v>
          </cell>
        </row>
        <row r="3154">
          <cell r="B3154">
            <v>70129</v>
          </cell>
          <cell r="C3154" t="str">
            <v xml:space="preserve">結線 9本 </v>
          </cell>
        </row>
        <row r="3155">
          <cell r="B3155">
            <v>70150</v>
          </cell>
          <cell r="C3155" t="str">
            <v>(動力盤･分電盤）</v>
          </cell>
        </row>
        <row r="3156">
          <cell r="B3156">
            <v>70151</v>
          </cell>
          <cell r="C3156" t="str">
            <v xml:space="preserve"> 10本以下 </v>
          </cell>
        </row>
        <row r="3157">
          <cell r="B3157">
            <v>70152</v>
          </cell>
          <cell r="C3157" t="str">
            <v xml:space="preserve"> 30本以下 </v>
          </cell>
        </row>
        <row r="3158">
          <cell r="B3158">
            <v>70153</v>
          </cell>
          <cell r="C3158" t="str">
            <v xml:space="preserve"> 50本以下 </v>
          </cell>
        </row>
        <row r="3159">
          <cell r="B3159">
            <v>70154</v>
          </cell>
          <cell r="C3159" t="str">
            <v xml:space="preserve"> 100本以下 </v>
          </cell>
        </row>
        <row r="3160">
          <cell r="B3160">
            <v>70155</v>
          </cell>
          <cell r="C3160" t="str">
            <v xml:space="preserve"> 150本以下 </v>
          </cell>
        </row>
        <row r="3161">
          <cell r="B3161">
            <v>70156</v>
          </cell>
          <cell r="C3161" t="str">
            <v xml:space="preserve"> 200本以下 </v>
          </cell>
        </row>
        <row r="3162">
          <cell r="B3162">
            <v>70157</v>
          </cell>
          <cell r="C3162" t="str">
            <v xml:space="preserve"> 250本以下 </v>
          </cell>
        </row>
        <row r="3163">
          <cell r="B3163">
            <v>70158</v>
          </cell>
          <cell r="C3163" t="str">
            <v xml:space="preserve"> 300本以下 </v>
          </cell>
        </row>
        <row r="3164">
          <cell r="B3164">
            <v>70159</v>
          </cell>
          <cell r="C3164" t="str">
            <v xml:space="preserve"> 500本以下 </v>
          </cell>
        </row>
        <row r="3165">
          <cell r="B3165">
            <v>70161</v>
          </cell>
          <cell r="C3165" t="str">
            <v xml:space="preserve">動力工事 直入 </v>
          </cell>
        </row>
        <row r="3166">
          <cell r="B3166">
            <v>70162</v>
          </cell>
          <cell r="C3166" t="str">
            <v xml:space="preserve">動力工事 Y-△ </v>
          </cell>
        </row>
        <row r="3167">
          <cell r="B3167">
            <v>70163</v>
          </cell>
          <cell r="C3167" t="str">
            <v xml:space="preserve">蛍光灯着脱費 </v>
          </cell>
        </row>
        <row r="3168">
          <cell r="B3168">
            <v>71000</v>
          </cell>
          <cell r="C3168" t="str">
            <v>　　　-盤取付-</v>
          </cell>
        </row>
        <row r="3169">
          <cell r="B3169">
            <v>71001</v>
          </cell>
          <cell r="C3169" t="str">
            <v xml:space="preserve">壁掛盤 </v>
          </cell>
        </row>
        <row r="3170">
          <cell r="B3170">
            <v>71001.100000000006</v>
          </cell>
          <cell r="C3170" t="str">
            <v>UPS</v>
          </cell>
        </row>
        <row r="3171">
          <cell r="B3171">
            <v>71001.2</v>
          </cell>
          <cell r="C3171" t="str">
            <v>SMS, SMP</v>
          </cell>
        </row>
        <row r="3172">
          <cell r="B3172">
            <v>71002</v>
          </cell>
          <cell r="C3172" t="str">
            <v xml:space="preserve">自立盤 </v>
          </cell>
        </row>
        <row r="3173">
          <cell r="B3173">
            <v>71002.100000000006</v>
          </cell>
          <cell r="C3173" t="str">
            <v>UPS</v>
          </cell>
        </row>
        <row r="3174">
          <cell r="B3174">
            <v>71002.2</v>
          </cell>
          <cell r="C3174" t="str">
            <v>ｼｽﾃﾑ制御盤(　 面)</v>
          </cell>
        </row>
        <row r="3175">
          <cell r="B3175">
            <v>71002.5</v>
          </cell>
          <cell r="C3175" t="str">
            <v>　　〔中央監視盤〕</v>
          </cell>
        </row>
        <row r="3176">
          <cell r="B3176">
            <v>71003</v>
          </cell>
          <cell r="C3176" t="str">
            <v xml:space="preserve"> 璧掛 </v>
          </cell>
        </row>
        <row r="3177">
          <cell r="B3177">
            <v>71004</v>
          </cell>
          <cell r="C3177" t="str">
            <v xml:space="preserve"> CRT1台 </v>
          </cell>
        </row>
        <row r="3178">
          <cell r="B3178">
            <v>71005</v>
          </cell>
          <cell r="C3178" t="str">
            <v xml:space="preserve"> CRT2台以上 </v>
          </cell>
        </row>
        <row r="3179">
          <cell r="B3179">
            <v>71006</v>
          </cell>
          <cell r="C3179" t="str">
            <v xml:space="preserve"> CHC </v>
          </cell>
        </row>
        <row r="3180">
          <cell r="B3180">
            <v>71007</v>
          </cell>
          <cell r="C3180" t="str">
            <v xml:space="preserve"> 1J,2J </v>
          </cell>
        </row>
        <row r="3181">
          <cell r="B3181">
            <v>71008</v>
          </cell>
          <cell r="C3181" t="str">
            <v xml:space="preserve"> 6J </v>
          </cell>
        </row>
        <row r="3182">
          <cell r="B3182">
            <v>72000</v>
          </cell>
          <cell r="C3182" t="str">
            <v>ｺﾝﾌﾟﾚｯｻｰ(　   Kw)</v>
          </cell>
        </row>
        <row r="3183">
          <cell r="B3183">
            <v>72001</v>
          </cell>
          <cell r="C3183" t="str">
            <v xml:space="preserve">COMP 0.75KW </v>
          </cell>
        </row>
        <row r="3184">
          <cell r="B3184">
            <v>72002</v>
          </cell>
          <cell r="C3184" t="str">
            <v xml:space="preserve">COMP 1.5KW </v>
          </cell>
        </row>
        <row r="3185">
          <cell r="B3185">
            <v>72003</v>
          </cell>
          <cell r="C3185" t="str">
            <v xml:space="preserve">COMP 2.2KW </v>
          </cell>
        </row>
        <row r="3186">
          <cell r="B3186">
            <v>72004</v>
          </cell>
          <cell r="C3186" t="str">
            <v xml:space="preserve">COMP 3.7KW </v>
          </cell>
        </row>
        <row r="3187">
          <cell r="B3187">
            <v>72005</v>
          </cell>
          <cell r="C3187" t="str">
            <v xml:space="preserve">COMP 5.5KW </v>
          </cell>
        </row>
        <row r="3188">
          <cell r="B3188">
            <v>72006</v>
          </cell>
          <cell r="C3188" t="str">
            <v xml:space="preserve">COMP 7.5KW </v>
          </cell>
        </row>
        <row r="3189">
          <cell r="B3189">
            <v>72007</v>
          </cell>
          <cell r="C3189" t="str">
            <v xml:space="preserve">COMP 11KW </v>
          </cell>
        </row>
        <row r="3190">
          <cell r="B3190">
            <v>72008</v>
          </cell>
          <cell r="C3190" t="str">
            <v xml:space="preserve">COMP 15KW </v>
          </cell>
        </row>
        <row r="3191">
          <cell r="B3191">
            <v>72009</v>
          </cell>
          <cell r="C3191" t="str">
            <v xml:space="preserve">COMP 22KW </v>
          </cell>
        </row>
        <row r="3192">
          <cell r="B3192">
            <v>72010</v>
          </cell>
          <cell r="C3192" t="str">
            <v xml:space="preserve">除湿器 </v>
          </cell>
        </row>
        <row r="3193">
          <cell r="B3193">
            <v>72011</v>
          </cell>
          <cell r="C3193" t="str">
            <v xml:space="preserve">ｱﾌﾀｰｸｰﾗｰ </v>
          </cell>
        </row>
        <row r="3194">
          <cell r="B3194">
            <v>72012</v>
          </cell>
          <cell r="C3194" t="str">
            <v xml:space="preserve">空気槽 </v>
          </cell>
        </row>
        <row r="3195">
          <cell r="B3195">
            <v>72013</v>
          </cell>
          <cell r="C3195" t="str">
            <v xml:space="preserve">空気ﾍｯﾀﾞｰ </v>
          </cell>
        </row>
        <row r="3196">
          <cell r="B3196">
            <v>75100</v>
          </cell>
          <cell r="C3196" t="str">
            <v>　 -防火区画貫通-</v>
          </cell>
        </row>
        <row r="3197">
          <cell r="B3197">
            <v>75101</v>
          </cell>
          <cell r="C3197" t="str">
            <v xml:space="preserve"> 19MM </v>
          </cell>
        </row>
        <row r="3198">
          <cell r="B3198">
            <v>75102</v>
          </cell>
          <cell r="C3198" t="str">
            <v xml:space="preserve"> 25MM </v>
          </cell>
        </row>
        <row r="3199">
          <cell r="B3199">
            <v>75103</v>
          </cell>
          <cell r="C3199" t="str">
            <v xml:space="preserve"> 31MM </v>
          </cell>
        </row>
        <row r="3200">
          <cell r="B3200">
            <v>75104</v>
          </cell>
          <cell r="C3200" t="str">
            <v xml:space="preserve"> 39MM </v>
          </cell>
        </row>
        <row r="3201">
          <cell r="B3201">
            <v>75105</v>
          </cell>
          <cell r="C3201" t="str">
            <v xml:space="preserve"> 51MM </v>
          </cell>
        </row>
        <row r="3202">
          <cell r="B3202">
            <v>75106</v>
          </cell>
          <cell r="C3202" t="str">
            <v xml:space="preserve"> 63MM </v>
          </cell>
        </row>
        <row r="3203">
          <cell r="B3203">
            <v>75107</v>
          </cell>
          <cell r="C3203" t="str">
            <v xml:space="preserve"> 75MM </v>
          </cell>
        </row>
        <row r="3204">
          <cell r="B3204">
            <v>75108</v>
          </cell>
          <cell r="C3204" t="str">
            <v xml:space="preserve"> 16MM </v>
          </cell>
        </row>
        <row r="3205">
          <cell r="B3205">
            <v>75109</v>
          </cell>
          <cell r="C3205" t="str">
            <v xml:space="preserve"> 22MM </v>
          </cell>
        </row>
        <row r="3206">
          <cell r="B3206">
            <v>75110</v>
          </cell>
          <cell r="C3206" t="str">
            <v xml:space="preserve"> 28MM </v>
          </cell>
        </row>
        <row r="3207">
          <cell r="B3207">
            <v>75111</v>
          </cell>
          <cell r="C3207" t="str">
            <v xml:space="preserve"> 36MM </v>
          </cell>
        </row>
        <row r="3208">
          <cell r="B3208">
            <v>75112</v>
          </cell>
          <cell r="C3208" t="str">
            <v xml:space="preserve"> 42MM </v>
          </cell>
        </row>
        <row r="3209">
          <cell r="B3209">
            <v>75113</v>
          </cell>
          <cell r="C3209" t="str">
            <v xml:space="preserve"> 54MM </v>
          </cell>
        </row>
        <row r="3210">
          <cell r="B3210">
            <v>75114</v>
          </cell>
          <cell r="C3210" t="str">
            <v xml:space="preserve"> 70MM </v>
          </cell>
        </row>
        <row r="3211">
          <cell r="B3211">
            <v>75115</v>
          </cell>
          <cell r="C3211" t="str">
            <v xml:space="preserve"> 82MM </v>
          </cell>
        </row>
        <row r="3212">
          <cell r="B3212">
            <v>75116</v>
          </cell>
          <cell r="C3212" t="str">
            <v xml:space="preserve"> 92MM </v>
          </cell>
        </row>
        <row r="3213">
          <cell r="B3213">
            <v>75117</v>
          </cell>
          <cell r="C3213" t="str">
            <v xml:space="preserve"> 104MM </v>
          </cell>
        </row>
        <row r="3214">
          <cell r="B3214">
            <v>75200</v>
          </cell>
          <cell r="C3214" t="str">
            <v>(防火区画貫通ﾗｯｸ)</v>
          </cell>
        </row>
        <row r="3215">
          <cell r="B3215">
            <v>75201</v>
          </cell>
          <cell r="C3215" t="str">
            <v xml:space="preserve">　100MM </v>
          </cell>
        </row>
        <row r="3216">
          <cell r="B3216">
            <v>75202</v>
          </cell>
          <cell r="C3216" t="str">
            <v xml:space="preserve">　200MM </v>
          </cell>
        </row>
        <row r="3217">
          <cell r="B3217">
            <v>75203</v>
          </cell>
          <cell r="C3217" t="str">
            <v xml:space="preserve">　300MM </v>
          </cell>
        </row>
        <row r="3218">
          <cell r="B3218">
            <v>75204</v>
          </cell>
          <cell r="C3218" t="str">
            <v xml:space="preserve">　400MM </v>
          </cell>
        </row>
        <row r="3219">
          <cell r="B3219">
            <v>75205</v>
          </cell>
          <cell r="C3219" t="str">
            <v xml:space="preserve">　500MM </v>
          </cell>
        </row>
        <row r="3220">
          <cell r="B3220">
            <v>75206</v>
          </cell>
          <cell r="C3220" t="str">
            <v xml:space="preserve">　600MM </v>
          </cell>
        </row>
        <row r="3221">
          <cell r="B3221">
            <v>75207</v>
          </cell>
          <cell r="C3221" t="str">
            <v xml:space="preserve">　700MM </v>
          </cell>
        </row>
        <row r="3222">
          <cell r="B3222">
            <v>75208</v>
          </cell>
          <cell r="C3222" t="str">
            <v xml:space="preserve">　800MM </v>
          </cell>
        </row>
        <row r="3223">
          <cell r="B3223">
            <v>75209</v>
          </cell>
          <cell r="C3223" t="str">
            <v xml:space="preserve">　900MM </v>
          </cell>
        </row>
        <row r="3224">
          <cell r="B3224">
            <v>75210</v>
          </cell>
          <cell r="C3224" t="str">
            <v xml:space="preserve"> 1000MM </v>
          </cell>
        </row>
        <row r="3225">
          <cell r="B3225">
            <v>76000</v>
          </cell>
          <cell r="C3225" t="str">
            <v>内装工事費</v>
          </cell>
        </row>
        <row r="3226">
          <cell r="B3226">
            <v>76000.100000000006</v>
          </cell>
          <cell r="C3226" t="str">
            <v>(床ﾀｲﾙ)</v>
          </cell>
        </row>
        <row r="3227">
          <cell r="B3227">
            <v>76001</v>
          </cell>
          <cell r="C3227" t="str">
            <v xml:space="preserve"> ｺﾝﾎﾟｼﾞｯﾄﾋﾞﾆｰﾙ </v>
          </cell>
        </row>
        <row r="3228">
          <cell r="B3228">
            <v>76002</v>
          </cell>
          <cell r="C3228" t="str">
            <v xml:space="preserve">帯電防止 </v>
          </cell>
        </row>
        <row r="3229">
          <cell r="B3229">
            <v>76003</v>
          </cell>
          <cell r="C3229" t="str">
            <v xml:space="preserve"> ﾒﾗﾐﾝ塩ﾋﾞ複合 </v>
          </cell>
        </row>
        <row r="3230">
          <cell r="B3230">
            <v>76004</v>
          </cell>
          <cell r="C3230" t="str">
            <v xml:space="preserve">(床ｼｰﾄ）織布積層床 </v>
          </cell>
        </row>
        <row r="3231">
          <cell r="B3231">
            <v>76005</v>
          </cell>
          <cell r="C3231" t="str">
            <v xml:space="preserve">(床ｼｰﾄ) 防滑床 </v>
          </cell>
        </row>
        <row r="3232">
          <cell r="B3232">
            <v>76006</v>
          </cell>
          <cell r="C3232" t="str">
            <v xml:space="preserve">(床ｼｰﾄ) ｸｯｼｮﾝ </v>
          </cell>
        </row>
        <row r="3233">
          <cell r="B3233">
            <v>76006.100000000006</v>
          </cell>
          <cell r="C3233" t="str">
            <v>(床ｶｰﾍﾟｯﾄ）</v>
          </cell>
        </row>
        <row r="3234">
          <cell r="B3234">
            <v>76007</v>
          </cell>
          <cell r="C3234" t="str">
            <v xml:space="preserve">　ｵﾌｨｽ用ﾀｲﾙ </v>
          </cell>
        </row>
        <row r="3235">
          <cell r="B3235">
            <v>76008</v>
          </cell>
          <cell r="C3235" t="str">
            <v xml:space="preserve">　防災静電用ﾀｲﾙ </v>
          </cell>
        </row>
        <row r="3236">
          <cell r="B3236">
            <v>76009</v>
          </cell>
          <cell r="C3236" t="str">
            <v xml:space="preserve">　防災静電防汚用ﾀｲﾙ </v>
          </cell>
        </row>
        <row r="3237">
          <cell r="B3237">
            <v>76010</v>
          </cell>
          <cell r="C3237" t="str">
            <v>(壁天井）</v>
          </cell>
        </row>
        <row r="3238">
          <cell r="B3238">
            <v>76011</v>
          </cell>
          <cell r="C3238" t="str">
            <v xml:space="preserve">　石膏ﾎﾞｰﾄﾞ </v>
          </cell>
        </row>
        <row r="3239">
          <cell r="B3239">
            <v>76012</v>
          </cell>
          <cell r="C3239" t="str">
            <v xml:space="preserve">　化粧石膏ﾎﾞｰﾄﾞ </v>
          </cell>
        </row>
        <row r="3240">
          <cell r="B3240">
            <v>76013</v>
          </cell>
          <cell r="C3240" t="str">
            <v xml:space="preserve">　吸音石膏ﾎﾞｰﾄﾞ </v>
          </cell>
        </row>
        <row r="3241">
          <cell r="B3241">
            <v>76014</v>
          </cell>
          <cell r="C3241" t="str">
            <v xml:space="preserve"> ｽﾚｰﾄﾎﾞｰﾄﾞ </v>
          </cell>
        </row>
        <row r="3242">
          <cell r="B3242">
            <v>76021</v>
          </cell>
          <cell r="C3242" t="str">
            <v xml:space="preserve"> 点検口 </v>
          </cell>
        </row>
        <row r="3243">
          <cell r="B3243">
            <v>76030</v>
          </cell>
          <cell r="C3243" t="str">
            <v>(塗装）</v>
          </cell>
        </row>
        <row r="3244">
          <cell r="B3244">
            <v>76031</v>
          </cell>
          <cell r="C3244" t="str">
            <v xml:space="preserve">　ｴﾎﾟｷｼ系防塵 </v>
          </cell>
        </row>
        <row r="3245">
          <cell r="B3245">
            <v>76032</v>
          </cell>
          <cell r="C3245" t="str">
            <v xml:space="preserve">　ｴﾎﾟｷｼ系帯電防止 </v>
          </cell>
        </row>
        <row r="3246">
          <cell r="B3246">
            <v>76033</v>
          </cell>
          <cell r="C3246" t="str">
            <v xml:space="preserve">　ｴﾎﾟｷｼ系ﾓﾙﾀﾙ </v>
          </cell>
        </row>
        <row r="3247">
          <cell r="B3247">
            <v>77000</v>
          </cell>
          <cell r="C3247" t="str">
            <v>(ﾀﾞｸﾄ工事費)</v>
          </cell>
        </row>
        <row r="3248">
          <cell r="B3248">
            <v>77001</v>
          </cell>
          <cell r="C3248" t="str">
            <v xml:space="preserve">MD-VAV300ﾛ </v>
          </cell>
        </row>
        <row r="3249">
          <cell r="B3249">
            <v>77002</v>
          </cell>
          <cell r="C3249" t="str">
            <v xml:space="preserve">MD-VAV400ﾛ </v>
          </cell>
        </row>
        <row r="3250">
          <cell r="B3250">
            <v>77003</v>
          </cell>
          <cell r="C3250" t="str">
            <v xml:space="preserve">MD-VAV500ﾛ </v>
          </cell>
        </row>
        <row r="3251">
          <cell r="B3251">
            <v>77004</v>
          </cell>
          <cell r="C3251" t="str">
            <v xml:space="preserve">MD-VAV600ﾛ </v>
          </cell>
        </row>
        <row r="3252">
          <cell r="B3252">
            <v>77100</v>
          </cell>
          <cell r="C3252" t="str">
            <v>（配管工事費）</v>
          </cell>
        </row>
        <row r="3253">
          <cell r="B3253">
            <v>77100.100000000006</v>
          </cell>
          <cell r="C3253" t="str">
            <v>面寸違</v>
          </cell>
        </row>
        <row r="3254">
          <cell r="B3254">
            <v>77101</v>
          </cell>
          <cell r="C3254" t="str">
            <v xml:space="preserve">　ｱﾙﾐｶﾞﾗｽｸﾛｽ20A </v>
          </cell>
        </row>
        <row r="3255">
          <cell r="B3255">
            <v>77102</v>
          </cell>
          <cell r="C3255" t="str">
            <v xml:space="preserve">　ｱﾙﾐｶﾞﾗｽｸﾛｽ32A </v>
          </cell>
        </row>
        <row r="3256">
          <cell r="B3256">
            <v>77103</v>
          </cell>
          <cell r="C3256" t="str">
            <v xml:space="preserve">　ｱﾙﾐｶﾞﾗｽｸﾛｽ50A </v>
          </cell>
        </row>
        <row r="3257">
          <cell r="B3257">
            <v>77104</v>
          </cell>
          <cell r="C3257" t="str">
            <v xml:space="preserve">　ｱﾙﾐｶﾞﾗｽｸﾛｽ80A </v>
          </cell>
        </row>
        <row r="3258">
          <cell r="B3258">
            <v>77105</v>
          </cell>
          <cell r="C3258" t="str">
            <v xml:space="preserve">　ｱﾙﾐｶﾞﾗｽｸﾛｽ100A </v>
          </cell>
        </row>
        <row r="3259">
          <cell r="B3259">
            <v>77111</v>
          </cell>
          <cell r="C3259" t="str">
            <v xml:space="preserve">　SUS20A </v>
          </cell>
        </row>
        <row r="3260">
          <cell r="B3260">
            <v>77112</v>
          </cell>
          <cell r="C3260" t="str">
            <v xml:space="preserve">　SUS32A </v>
          </cell>
        </row>
        <row r="3261">
          <cell r="B3261">
            <v>77113</v>
          </cell>
          <cell r="C3261" t="str">
            <v xml:space="preserve">　SUS50A </v>
          </cell>
        </row>
        <row r="3262">
          <cell r="B3262">
            <v>77114</v>
          </cell>
          <cell r="C3262" t="str">
            <v xml:space="preserve">　SUS80A </v>
          </cell>
        </row>
        <row r="3263">
          <cell r="B3263">
            <v>77115</v>
          </cell>
          <cell r="C3263" t="str">
            <v xml:space="preserve">　SUS100A </v>
          </cell>
        </row>
        <row r="3264">
          <cell r="B3264">
            <v>77120</v>
          </cell>
          <cell r="C3264" t="str">
            <v>面寸同</v>
          </cell>
        </row>
        <row r="3265">
          <cell r="B3265">
            <v>77121</v>
          </cell>
          <cell r="C3265" t="str">
            <v xml:space="preserve">　ｱﾙﾐｶﾞﾗｽｸﾛｽ20A </v>
          </cell>
        </row>
        <row r="3266">
          <cell r="B3266">
            <v>77123</v>
          </cell>
          <cell r="C3266" t="str">
            <v xml:space="preserve">　ｱﾙﾐｶﾞﾗｽｸﾛｽ50A </v>
          </cell>
        </row>
        <row r="3267">
          <cell r="B3267">
            <v>77124</v>
          </cell>
          <cell r="C3267" t="str">
            <v xml:space="preserve">　ｱﾙﾐｶﾞﾗｽｸﾛｽ80A </v>
          </cell>
        </row>
        <row r="3268">
          <cell r="B3268">
            <v>77125</v>
          </cell>
          <cell r="C3268" t="str">
            <v xml:space="preserve">　ｱﾙﾐｶﾞﾗｽｸﾛｽ100A </v>
          </cell>
        </row>
        <row r="3269">
          <cell r="B3269">
            <v>77131</v>
          </cell>
          <cell r="C3269" t="str">
            <v xml:space="preserve">　SUS20A </v>
          </cell>
        </row>
        <row r="3270">
          <cell r="B3270">
            <v>77132</v>
          </cell>
          <cell r="C3270" t="str">
            <v xml:space="preserve">　SUS32A </v>
          </cell>
        </row>
        <row r="3271">
          <cell r="B3271">
            <v>77133</v>
          </cell>
          <cell r="C3271" t="str">
            <v xml:space="preserve">　SUS50A </v>
          </cell>
        </row>
        <row r="3272">
          <cell r="B3272">
            <v>77134</v>
          </cell>
          <cell r="C3272" t="str">
            <v xml:space="preserve">　SUS80A </v>
          </cell>
        </row>
        <row r="3273">
          <cell r="B3273">
            <v>77135</v>
          </cell>
          <cell r="C3273" t="str">
            <v xml:space="preserve">　SUSlOOA </v>
          </cell>
        </row>
        <row r="3274">
          <cell r="B3274">
            <v>77141</v>
          </cell>
          <cell r="C3274" t="str">
            <v xml:space="preserve">測温体ｿｹｯﾄ取付　- </v>
          </cell>
        </row>
        <row r="3275">
          <cell r="B3275">
            <v>77201</v>
          </cell>
          <cell r="C3275" t="str">
            <v xml:space="preserve">ﾀﾞｸﾄ工事費　保温補修費 </v>
          </cell>
        </row>
        <row r="3276">
          <cell r="B3276">
            <v>78001</v>
          </cell>
          <cell r="C3276" t="str">
            <v xml:space="preserve">仮設足場費　ﾛｰﾘﾝｸﾞﾀﾜｰ </v>
          </cell>
        </row>
        <row r="3277">
          <cell r="B3277">
            <v>78002</v>
          </cell>
          <cell r="C3277" t="str">
            <v xml:space="preserve">仮設足場費　単独単管足場 </v>
          </cell>
        </row>
        <row r="3278">
          <cell r="B3278">
            <v>80001</v>
          </cell>
          <cell r="C3278" t="str">
            <v xml:space="preserve">既設盤改造費 </v>
          </cell>
        </row>
        <row r="3279">
          <cell r="B3279">
            <v>81000</v>
          </cell>
          <cell r="C3279" t="str">
            <v>（斫り補修費）　</v>
          </cell>
        </row>
        <row r="3280">
          <cell r="B3280">
            <v>81001</v>
          </cell>
          <cell r="C3280" t="str">
            <v xml:space="preserve">丸穴19.25.31 </v>
          </cell>
        </row>
        <row r="3281">
          <cell r="B3281">
            <v>81002</v>
          </cell>
          <cell r="C3281" t="str">
            <v xml:space="preserve">丸穴39.51.63 </v>
          </cell>
        </row>
        <row r="3282">
          <cell r="B3282">
            <v>81003</v>
          </cell>
          <cell r="C3282" t="str">
            <v>角穴</v>
          </cell>
        </row>
        <row r="3283">
          <cell r="B3283">
            <v>81004</v>
          </cell>
          <cell r="C3283" t="str">
            <v>溝斫り</v>
          </cell>
        </row>
        <row r="3284">
          <cell r="B3284">
            <v>81005</v>
          </cell>
          <cell r="C3284" t="str">
            <v>ﾚﾝﾄｹﾞﾝ調査</v>
          </cell>
        </row>
        <row r="3285">
          <cell r="B3285">
            <v>81006</v>
          </cell>
          <cell r="C3285" t="str">
            <v xml:space="preserve">丸穴 19 </v>
          </cell>
        </row>
        <row r="3286">
          <cell r="B3286">
            <v>81007</v>
          </cell>
          <cell r="C3286" t="str">
            <v>丸穴 25</v>
          </cell>
        </row>
        <row r="3287">
          <cell r="B3287">
            <v>81008</v>
          </cell>
          <cell r="C3287" t="str">
            <v xml:space="preserve">丸穴 31 </v>
          </cell>
        </row>
        <row r="3288">
          <cell r="B3288">
            <v>81009</v>
          </cell>
          <cell r="C3288" t="str">
            <v xml:space="preserve">丸穴 39 </v>
          </cell>
        </row>
        <row r="3289">
          <cell r="B3289">
            <v>81010</v>
          </cell>
          <cell r="C3289" t="str">
            <v>丸穴 51</v>
          </cell>
        </row>
        <row r="3290">
          <cell r="B3290">
            <v>81011</v>
          </cell>
          <cell r="C3290" t="str">
            <v xml:space="preserve">丸穴 63 </v>
          </cell>
        </row>
        <row r="3291">
          <cell r="B3291">
            <v>82001</v>
          </cell>
          <cell r="C3291" t="str">
            <v xml:space="preserve">撒去費(産廃含む) </v>
          </cell>
        </row>
        <row r="3292">
          <cell r="B3292">
            <v>83001</v>
          </cell>
          <cell r="C3292" t="str">
            <v xml:space="preserve">産業廃棄物処理費 </v>
          </cell>
        </row>
        <row r="3293">
          <cell r="B3293">
            <v>84000</v>
          </cell>
          <cell r="C3293" t="str">
            <v>（基礎仕上費）</v>
          </cell>
        </row>
        <row r="3294">
          <cell r="B3294">
            <v>84001</v>
          </cell>
          <cell r="C3294" t="str">
            <v>自立盤</v>
          </cell>
        </row>
        <row r="3295">
          <cell r="B3295">
            <v>84002</v>
          </cell>
          <cell r="C3295" t="str">
            <v>圧縮機</v>
          </cell>
        </row>
        <row r="3296">
          <cell r="B3296">
            <v>84003</v>
          </cell>
          <cell r="C3296" t="str">
            <v xml:space="preserve">ｱﾌﾀｰｸｰﾗｰ </v>
          </cell>
        </row>
        <row r="3297">
          <cell r="B3297">
            <v>84004</v>
          </cell>
          <cell r="C3297" t="str">
            <v>除湿器</v>
          </cell>
        </row>
        <row r="3298">
          <cell r="B3298">
            <v>84005</v>
          </cell>
          <cell r="C3298" t="str">
            <v xml:space="preserve">ｴｱｰﾀﾝｸ </v>
          </cell>
        </row>
        <row r="3299">
          <cell r="B3299">
            <v>85001</v>
          </cell>
          <cell r="C3299" t="str">
            <v>外溝工費屋外埋設</v>
          </cell>
        </row>
        <row r="3300">
          <cell r="B3300">
            <v>87002</v>
          </cell>
          <cell r="C3300" t="str">
            <v xml:space="preserve">仮設盛替工事費 </v>
          </cell>
        </row>
        <row r="3301">
          <cell r="B3301">
            <v>88001</v>
          </cell>
          <cell r="C3301" t="str">
            <v xml:space="preserve">現場調査費床面積3000M2ﾀﾝｲ </v>
          </cell>
        </row>
        <row r="3302">
          <cell r="B3302">
            <v>89002</v>
          </cell>
          <cell r="C3302" t="str">
            <v>試運転立会費</v>
          </cell>
        </row>
        <row r="3303">
          <cell r="B3303">
            <v>999999</v>
          </cell>
        </row>
      </sheetData>
      <sheetData sheetId="1" refreshError="1"/>
      <sheetData sheetId="2" refreshError="1"/>
      <sheetData sheetId="3"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電気１"/>
      <sheetName val="電気２"/>
      <sheetName val="電気３"/>
      <sheetName val="電気４"/>
      <sheetName val="根拠"/>
    </sheetNames>
    <sheetDataSet>
      <sheetData sheetId="0"/>
      <sheetData sheetId="1"/>
      <sheetData sheetId="2"/>
      <sheetData sheetId="3"/>
      <sheetData sheetId="4"/>
      <sheetData sheetId="5"/>
      <sheetData sheetId="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幹線電気内訳"/>
      <sheetName val="幹線配線拾い"/>
      <sheetName val="幹線配線集計"/>
      <sheetName val="幹線機器器具拾い"/>
      <sheetName val="幹線配線複合"/>
      <sheetName val="幹線土工事数量"/>
      <sheetName val="幹線土工事単価"/>
      <sheetName val="幹線現場打品ハンドホール複合"/>
      <sheetName val="幹線ため桝複合"/>
      <sheetName val="幹線キュービクル"/>
      <sheetName val="幹線動力盤"/>
      <sheetName val="幹線分岐盤"/>
      <sheetName val="幹線警報盤"/>
      <sheetName val="幹線動力切り離し"/>
      <sheetName val="幹線ボックス"/>
      <sheetName val="電灯内訳"/>
      <sheetName val="電灯配線拾い"/>
      <sheetName val="電灯配線集計"/>
      <sheetName val="電灯機器器具拾い"/>
      <sheetName val="電灯配線複合"/>
      <sheetName val="電灯Ⅰ電灯盤"/>
      <sheetName val="電灯Ⅱ電灯盤"/>
      <sheetName val="電灯Ⅲ電灯盤"/>
      <sheetName val="電灯スイッチ類複合"/>
      <sheetName val="電灯照明器具"/>
      <sheetName val="電灯ボックス"/>
      <sheetName val="電灯接地"/>
      <sheetName val="火報電気内訳"/>
      <sheetName val="火報配線拾い"/>
      <sheetName val="火報配線集計"/>
      <sheetName val="火報機器器具"/>
      <sheetName val="火報配線複合"/>
      <sheetName val="火報器具"/>
      <sheetName val="火報ボックス"/>
      <sheetName val="全撤去処分"/>
      <sheetName val="幹線土工事機械"/>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甲)"/>
      <sheetName val="(乙)"/>
      <sheetName val="単価"/>
      <sheetName val="見積比較"/>
      <sheetName val="見積先"/>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 val="建材表（全体用）"/>
      <sheetName val="換気計算（全体用）"/>
      <sheetName val="建材表・換気計算（居室毎用）"/>
      <sheetName val="天井裏等（居室毎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大項目"/>
      <sheetName val="項目 (病棟)"/>
      <sheetName val="内訳 (病棟) "/>
      <sheetName val="項目 (手術室)"/>
      <sheetName val="内訳 (手術室)"/>
      <sheetName val="項目 (その他)"/>
      <sheetName val="内訳 (その他)"/>
      <sheetName val="項目 (中央監視)"/>
      <sheetName val="複合単価表（病棟）"/>
      <sheetName val="根拠（再取付）・病棟"/>
      <sheetName val="根拠（取外し）・病棟"/>
      <sheetName val="根拠（撤去工事）・病棟"/>
      <sheetName val="複合単価表（手術室）"/>
      <sheetName val="根拠（撤去工事）・手術室"/>
      <sheetName val="一位代価表 ・手術室"/>
      <sheetName val="複合単価表（中央監視） "/>
      <sheetName val="複合単価表（その他）"/>
      <sheetName val="根拠（再取付）・その他"/>
      <sheetName val="根拠（取外し）・その他"/>
      <sheetName val="根拠（撤去工事）・その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配管数拾表"/>
      <sheetName val="電気数拾表"/>
    </sheetNames>
    <sheetDataSet>
      <sheetData sheetId="0" refreshError="1"/>
      <sheetData sheetId="1"/>
      <sheetData sheetId="2"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科目"/>
      <sheetName val="細目"/>
    </sheetNames>
    <sheetDataSet>
      <sheetData sheetId="0" refreshError="1"/>
      <sheetData sheetId="1" refreshError="1">
        <row r="1">
          <cell r="N1" t="str">
            <v>ｍ</v>
          </cell>
          <cell r="O1" t="str">
            <v>ｍ2</v>
          </cell>
          <cell r="P1" t="str">
            <v>ｍ3</v>
          </cell>
          <cell r="Q1" t="str">
            <v>か所</v>
          </cell>
          <cell r="R1" t="str">
            <v>t</v>
          </cell>
          <cell r="S1" t="str">
            <v>本</v>
          </cell>
        </row>
      </sheetData>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労務単価"/>
      <sheetName val="材料単価"/>
      <sheetName val="搬入単価"/>
      <sheetName val="搬入費"/>
      <sheetName val="据付費"/>
      <sheetName val="総合調整"/>
      <sheetName val="土工事"/>
      <sheetName val="基礎"/>
      <sheetName val="機器基礎"/>
      <sheetName val="衛生陶器"/>
      <sheetName val="給水PD"/>
      <sheetName val="給水PB"/>
      <sheetName val="排水DVL"/>
      <sheetName val="排水LP"/>
      <sheetName val="管VP"/>
      <sheetName val="管SGP"/>
      <sheetName val="給湯CU"/>
      <sheetName val="追焚ﾍﾟｱ"/>
      <sheetName val="ｶﾞｽPLP"/>
      <sheetName val="管冷媒"/>
      <sheetName val="弁金物"/>
      <sheetName val="排水桝"/>
      <sheetName val="弁桝"/>
      <sheetName val="ｶﾞｽ材"/>
      <sheetName val="SSﾀﾞｸﾄ"/>
      <sheetName val="SSｽﾊﾟｲﾗﾙ"/>
      <sheetName val="ﾀﾜﾐ継手"/>
      <sheetName val="ﾍﾞﾝﾄｷｬｯﾌﾟ"/>
      <sheetName val="複単吹出吸込"/>
      <sheetName val="複単ﾀﾞﾝﾊﾟｰ"/>
      <sheetName val="保温管"/>
      <sheetName val="保温ﾀﾞｸﾄ"/>
      <sheetName val="塗装ﾀﾞｸﾄ"/>
      <sheetName val="塗装管"/>
      <sheetName val="防錆管"/>
      <sheetName val="冷媒ﾃｰﾌﾟ巻"/>
      <sheetName val="制御線"/>
      <sheetName val="見積衛生器具"/>
      <sheetName val="見積ポンプ"/>
      <sheetName val="見積桝"/>
      <sheetName val="見積給湯器"/>
      <sheetName val="見積温水器"/>
      <sheetName val="見積ｶﾞｽ"/>
      <sheetName val="見積空調機"/>
      <sheetName val="見積全熱交"/>
      <sheetName val="見積送風機"/>
      <sheetName val="見積圧力扇"/>
      <sheetName val="見積天井扇"/>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電線・ｹｰﾌﾞﾙ"/>
      <sheetName val="表"/>
      <sheetName val="FP"/>
      <sheetName val="その他"/>
      <sheetName val="表紙・統括表"/>
      <sheetName val="受変電設備ア)、イ）"/>
      <sheetName val="ア）電灯幹線"/>
      <sheetName val="イ）電灯分岐"/>
      <sheetName val="ウ）照明器具"/>
      <sheetName val="ァ）動力幹線"/>
      <sheetName val="イ）動力分岐 "/>
      <sheetName val="電話設備"/>
      <sheetName val="拡声設備"/>
      <sheetName val="電線・ｹｰﾌﾞﾙ（ｴｺ）"/>
      <sheetName val="電線・ｹｰﾌﾞﾙ（ｴｺ） (2)"/>
      <sheetName val="ＡＥ・ＨＰ"/>
      <sheetName val="その他ケ－ブル"/>
      <sheetName val="配線器具"/>
      <sheetName val="スイッチ組合"/>
      <sheetName val="ｺﾝｾﾝﾄ組合"/>
      <sheetName val="照明"/>
      <sheetName val="弱電機器"/>
      <sheetName val="単価表"/>
      <sheetName val="表紙 (2)"/>
      <sheetName val="EM-IE"/>
      <sheetName val="EM-EEF"/>
      <sheetName val="EM-CE"/>
      <sheetName val="EM-CEＴ"/>
      <sheetName val="EM-HP"/>
      <sheetName val="EM-ＡＥ"/>
      <sheetName val="EM-CEE"/>
      <sheetName val="弱電ケ－ブル"/>
      <sheetName val="配管"/>
      <sheetName val="ﾌﾟﾙﾎﾞｯｸｽ"/>
      <sheetName val="盤類"/>
      <sheetName val="照明器具"/>
      <sheetName val="弱電"/>
      <sheetName val="塗装費"/>
      <sheetName val="土工事"/>
      <sheetName val="塗装"/>
      <sheetName val="塗装 (2)"/>
      <sheetName val="塗装 (3)"/>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目次"/>
      <sheetName val="設計書の処理"/>
      <sheetName val="設計書の流れ"/>
      <sheetName val="予算との変更理由書"/>
      <sheetName val="設計調書"/>
      <sheetName val="設計書書類"/>
      <sheetName val="工事概要書 頭"/>
      <sheetName val="工事概要書"/>
      <sheetName val="ISO"/>
      <sheetName val="契約時提出書類"/>
      <sheetName val="契約時工程表"/>
      <sheetName val="材料検査申請書"/>
      <sheetName val="庁舎管理との協議"/>
      <sheetName val="ﾒｰｶﾘｽﾄ他"/>
      <sheetName val="corins"/>
      <sheetName val="施工体制台帳"/>
      <sheetName val="再下請通知書"/>
      <sheetName val="下請業者編成表"/>
      <sheetName val="施工体系図"/>
      <sheetName val="下請人整理票"/>
      <sheetName val="施工体制把握シート"/>
      <sheetName val="検査の書類 "/>
      <sheetName val="一部使用"/>
      <sheetName val="一部使用フロー"/>
      <sheetName val="一部使用協議・回答"/>
      <sheetName val="協議書（課内検査）"/>
      <sheetName val="出来高"/>
      <sheetName val="出来種目"/>
      <sheetName val="出来高査定額算出根拠"/>
      <sheetName val="出来科目"/>
      <sheetName val="出来細目"/>
      <sheetName val="完成検査・手直し等"/>
      <sheetName val="指摘事項（メモ）"/>
      <sheetName val="クレダス"/>
      <sheetName val="契約変更事務フロー"/>
      <sheetName val="設計変更協議書"/>
      <sheetName val="工事内容変更指示書"/>
      <sheetName val="設計(工期）変更依頼書"/>
      <sheetName val="変更設計調書"/>
      <sheetName val="設計変更種目内訳"/>
      <sheetName val="設計変更科目内訳"/>
      <sheetName val="設計変更細目内訳"/>
      <sheetName val="工期の延長"/>
      <sheetName val="引継"/>
      <sheetName val="建物引継調書"/>
      <sheetName val="マイクロ台帳"/>
      <sheetName val="各所の書類"/>
      <sheetName val="各所起案文"/>
      <sheetName val="各所送付文"/>
      <sheetName val="各所検査依頼文"/>
      <sheetName val="確認書"/>
      <sheetName val="事故・技術協力"/>
      <sheetName val="消費税取扱状況"/>
      <sheetName val="事務取扱い区分"/>
      <sheetName val="入札制度のあらまし"/>
      <sheetName val="等級別発注基準額"/>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架台工事"/>
      <sheetName val="ﾏﾝﾎｰﾙ蓋"/>
      <sheetName val="複単ＶＵ管"/>
      <sheetName val="量水器"/>
      <sheetName val="排水ポンプ"/>
      <sheetName val="土量計算"/>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複合単価一覧"/>
      <sheetName val="直接仮設"/>
      <sheetName val="ｱｽﾌｧﾙﾄ防水"/>
      <sheetName val="塗装"/>
      <sheetName val="撤去"/>
      <sheetName val="発生材処理"/>
      <sheetName val="Graph1"/>
      <sheetName val="資材単価"/>
      <sheetName val="見積依頼原本"/>
      <sheetName val="変圧器"/>
      <sheetName val="照明器具"/>
      <sheetName val="放送アンプ"/>
      <sheetName val="雷保護設備"/>
      <sheetName val="ｹｰﾌﾞﾙ分岐"/>
      <sheetName val="光ｹｰﾌﾞﾙ"/>
      <sheetName val="分電盤"/>
      <sheetName val="市販品分電盤 "/>
      <sheetName val="市販品EIA"/>
      <sheetName val="市販品配線器具"/>
      <sheetName val="拡声機器"/>
      <sheetName val="監視カメラ"/>
      <sheetName val="ﾄｲﾚ呼出"/>
      <sheetName val="茨大ﾄｲﾚ呼出"/>
      <sheetName val="電話設備"/>
      <sheetName val="火災報知器"/>
      <sheetName val="入退室"/>
    </sheetNames>
    <sheetDataSet>
      <sheetData sheetId="0"/>
      <sheetData sheetId="1"/>
      <sheetData sheetId="2"/>
      <sheetData sheetId="3"/>
      <sheetData sheetId="4"/>
      <sheetData sheetId="5"/>
      <sheetData sheetId="6" refreshError="1"/>
      <sheetData sheetId="7" refreshError="1">
        <row r="9">
          <cell r="G9">
            <v>17000</v>
          </cell>
        </row>
        <row r="25">
          <cell r="G25">
            <v>18100</v>
          </cell>
        </row>
        <row r="46">
          <cell r="G46">
            <v>53</v>
          </cell>
        </row>
        <row r="47">
          <cell r="G47">
            <v>166</v>
          </cell>
        </row>
        <row r="48">
          <cell r="G48">
            <v>544</v>
          </cell>
        </row>
        <row r="51">
          <cell r="G51">
            <v>399</v>
          </cell>
        </row>
        <row r="52">
          <cell r="G52">
            <v>323</v>
          </cell>
        </row>
        <row r="57">
          <cell r="G57">
            <v>634</v>
          </cell>
        </row>
        <row r="58">
          <cell r="G58">
            <v>761</v>
          </cell>
        </row>
        <row r="59">
          <cell r="G59">
            <v>1014</v>
          </cell>
        </row>
        <row r="60">
          <cell r="G60">
            <v>1268</v>
          </cell>
        </row>
        <row r="61">
          <cell r="G61">
            <v>1040</v>
          </cell>
        </row>
        <row r="62">
          <cell r="G62">
            <v>1110</v>
          </cell>
        </row>
        <row r="63">
          <cell r="G63">
            <v>1440</v>
          </cell>
        </row>
        <row r="64">
          <cell r="G64">
            <v>1620</v>
          </cell>
        </row>
        <row r="107">
          <cell r="G107">
            <v>38.5</v>
          </cell>
        </row>
        <row r="114">
          <cell r="G114">
            <v>86</v>
          </cell>
        </row>
        <row r="115">
          <cell r="G115">
            <v>77</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UJI."/>
    </sheetNames>
    <definedNames>
      <definedName name="共通仮設費印刷"/>
      <definedName name="材料費内訳印刷"/>
    </definedNames>
    <sheetDataSet>
      <sheetData sheetId="0"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市単価"/>
    </sheetNames>
    <sheetDataSet>
      <sheetData sheetId="0" refreshError="1">
        <row r="2">
          <cell r="C2" t="str">
            <v>名称コード</v>
          </cell>
        </row>
        <row r="3">
          <cell r="C3" t="str">
            <v>遣方_隅遣方</v>
          </cell>
          <cell r="D3">
            <v>37</v>
          </cell>
          <cell r="E3" t="str">
            <v>か所</v>
          </cell>
          <cell r="F3">
            <v>6590</v>
          </cell>
        </row>
        <row r="4">
          <cell r="C4" t="str">
            <v>墨出し_躯体_小規模・複雑_Ｓ造</v>
          </cell>
          <cell r="D4">
            <v>39</v>
          </cell>
          <cell r="E4" t="str">
            <v>延ｍ2</v>
          </cell>
          <cell r="F4">
            <v>410</v>
          </cell>
        </row>
      </sheetData>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根拠　一覧"/>
      <sheetName val="予定価格調書"/>
      <sheetName val="最低基準価格"/>
      <sheetName val="表紙"/>
      <sheetName val="内訳書"/>
      <sheetName val="歩掛"/>
      <sheetName val="A-1"/>
      <sheetName val="A-2"/>
      <sheetName val="A-3"/>
      <sheetName val="事業費調整"/>
      <sheetName val="付加仮設"/>
      <sheetName val="市場単価比較"/>
      <sheetName val="金属"/>
      <sheetName val="ユニット"/>
      <sheetName val="内外装"/>
      <sheetName val="ガラス"/>
      <sheetName val="タイル"/>
      <sheetName val="廃棄物"/>
      <sheetName val="杭"/>
      <sheetName val="鉄骨"/>
      <sheetName val="AW"/>
      <sheetName val="SW"/>
      <sheetName val="SLD."/>
      <sheetName val="塗装"/>
      <sheetName val="木"/>
      <sheetName val="防水工事"/>
      <sheetName val="マニュアル"/>
      <sheetName val="単位データ"/>
      <sheetName val="複写データ"/>
      <sheetName val="代価1"/>
      <sheetName val="代価2"/>
      <sheetName val="代価3"/>
      <sheetName val="代価4"/>
      <sheetName val="代価5"/>
      <sheetName val="代価6"/>
      <sheetName val="代価7"/>
      <sheetName val="代価外構"/>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内訳"/>
      <sheetName val="内訳書"/>
      <sheetName val="内訳書 (2)"/>
      <sheetName val="特記仕様書"/>
      <sheetName val="委託数量内訳明細書"/>
      <sheetName val="委託設計書鏡"/>
      <sheetName val="直人内訳"/>
      <sheetName val="ﾎﾞｰﾘﾝｸﾞ数量"/>
      <sheetName val="委託変更協議書"/>
      <sheetName val="検査調書・合格通知書"/>
      <sheetName val="委託検査復命書"/>
      <sheetName val="完了検査内訳表"/>
      <sheetName val="Sheet12"/>
      <sheetName val="Sheet13"/>
      <sheetName val="Sheet14"/>
      <sheetName val="Sheet15"/>
      <sheetName val="Sheet16"/>
      <sheetName val="Sheet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工事費内訳"/>
      <sheetName val="内訳書"/>
      <sheetName val="内訳書 (2)"/>
      <sheetName val="特記仕様書"/>
      <sheetName val="委託数量内訳明細書"/>
      <sheetName val="委託設計書鏡"/>
      <sheetName val="直人内訳"/>
      <sheetName val="ﾎﾞｰﾘﾝｸﾞ数量"/>
      <sheetName val="委託変更協議書"/>
      <sheetName val="検査調書・合格通知書"/>
      <sheetName val="委託検査復命書"/>
      <sheetName val="完了検査内訳表"/>
      <sheetName val="Sheet12"/>
      <sheetName val="Sheet13"/>
      <sheetName val="Sheet14"/>
      <sheetName val="Sheet15"/>
      <sheetName val="Sheet16"/>
      <sheetName val="Sheet17"/>
      <sheetName val="変更協議書"/>
      <sheetName val="変更対象表"/>
      <sheetName val="変更鏡 "/>
      <sheetName val="変更内訳"/>
      <sheetName val="数量明細"/>
      <sheetName val="鏡"/>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頭"/>
      <sheetName val="南　建築"/>
      <sheetName val="南　電気"/>
      <sheetName val="南　機械"/>
      <sheetName val="北　建築"/>
      <sheetName val="北　電気"/>
      <sheetName val="北　機械"/>
      <sheetName val="共通仮設"/>
      <sheetName val="諸経費"/>
      <sheetName val="南"/>
      <sheetName val="北"/>
      <sheetName val="変更経費"/>
    </sheetNames>
    <definedNames>
      <definedName name="印刷"/>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種目"/>
      <sheetName val="科目"/>
      <sheetName val="中科目"/>
      <sheetName val="細目（参考）"/>
      <sheetName val="別紙明細(参考)"/>
      <sheetName val="別紙(参考・管理棟)"/>
      <sheetName val="別紙(参考・建設環境)"/>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提出用"/>
      <sheetName val="公表種目別内訳"/>
      <sheetName val="公表科目別内訳"/>
      <sheetName val="表紙"/>
      <sheetName val="種目"/>
      <sheetName val="科目"/>
      <sheetName val="細目"/>
      <sheetName val="共通　直工分"/>
      <sheetName val="共通費"/>
      <sheetName val="共通費２"/>
      <sheetName val="保温塗装"/>
      <sheetName val="単価"/>
      <sheetName val="据付・搬入"/>
      <sheetName val="撤去"/>
      <sheetName val="撤去 (2)"/>
      <sheetName val="単価算出(VP)"/>
      <sheetName val="単価算出(SUS一般)ﾊｳｼﾞﾝｸﾞ"/>
      <sheetName val="単価算出(冷媒管)"/>
      <sheetName val="空調機見積"/>
      <sheetName val="ポンプ見積"/>
      <sheetName val="屋外消火栓見積"/>
      <sheetName val="エアコン見積"/>
      <sheetName val="遠方操作盤・制御盤改造見積"/>
      <sheetName val="自動制御見積"/>
      <sheetName val="×単価算出（衛生）"/>
      <sheetName val="×据付・搬入(保留)"/>
      <sheetName val="×保温単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最低基準価格提出用"/>
      <sheetName val="公表種目別内訳"/>
      <sheetName val="公表科目別内訳"/>
      <sheetName val="表紙"/>
      <sheetName val="種目"/>
      <sheetName val="科目"/>
      <sheetName val="細目"/>
      <sheetName val="空調機見積 (中)-1"/>
      <sheetName val="空調機見積 (中)-2"/>
      <sheetName val="空調機見積 (中)-3"/>
      <sheetName val="空調機見積 (中)-4"/>
      <sheetName val="空調機見積 (中)-5"/>
      <sheetName val="空調機見積 (中)-6"/>
      <sheetName val="空調機見積 (中)-7"/>
      <sheetName val="空調機見積 (中)-8"/>
      <sheetName val="空調機見積 (中)-9"/>
      <sheetName val="空調機見積 (特)-1"/>
      <sheetName val="空調機見積 (特)-2"/>
      <sheetName val="空調機見積 (MRI)"/>
      <sheetName val="空調機見積 (病)"/>
      <sheetName val="共通　直工分"/>
      <sheetName val="共通費"/>
      <sheetName val="共通費２"/>
      <sheetName val="エアハン見積"/>
      <sheetName val="SUSタンク見積 "/>
      <sheetName val="動力制御盤見積"/>
      <sheetName val="自動制御機器見積"/>
      <sheetName val="放射線ﾓﾆﾀｰ設備見積"/>
      <sheetName val="SUSポンプ見積"/>
      <sheetName val="浄化槽見積"/>
      <sheetName val="送・排風機・排煙機見積"/>
      <sheetName val="換気扇類見積"/>
      <sheetName val="空調換気扇見積"/>
      <sheetName val="ｽﾌﾟﾘﾝｸﾗｰ消火設備見積"/>
      <sheetName val="医療ガス設備工事見積"/>
      <sheetName val="吹出口・吸込口・排煙口・ダンパー類見積"/>
      <sheetName val="電気温水器見積"/>
      <sheetName val="架台・ヘッダー見積"/>
      <sheetName val="消音器見積"/>
      <sheetName val="保温"/>
      <sheetName val="塗装"/>
      <sheetName val="据付・搬入"/>
      <sheetName val="撤去"/>
      <sheetName val="単価算出（衛生）"/>
      <sheetName val="単価算出(VP)"/>
      <sheetName val="単価算出(SUS一般)ﾊｳｼﾞﾝｸﾞ"/>
      <sheetName val="単価算出(SUS蒸気還管)溶接"/>
      <sheetName val="単価算出(冷媒管)"/>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1"/>
      <sheetName val="A-2"/>
      <sheetName val="A-3"/>
      <sheetName val="付加仮設"/>
      <sheetName val="表紙（参考）"/>
      <sheetName val="種目"/>
      <sheetName val="科目"/>
      <sheetName val="中科目"/>
      <sheetName val="細目"/>
      <sheetName val="別紙"/>
      <sheetName val="外構　別紙"/>
      <sheetName val="代価"/>
      <sheetName val="外構　代価"/>
      <sheetName val="見積比較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
      <sheetName val="コンクリート"/>
      <sheetName val="木工事"/>
      <sheetName val="建具比較"/>
      <sheetName val="電気数量確認"/>
      <sheetName val="基礎数量比較"/>
      <sheetName val="外構"/>
      <sheetName val="木材"/>
      <sheetName val="複合仕上一覧"/>
      <sheetName val="仮設工事"/>
      <sheetName val="躯体調書"/>
      <sheetName val="鉄筋"/>
      <sheetName val="鉄骨拾い"/>
      <sheetName val="溶接換算表"/>
      <sheetName val="鉄骨塗装"/>
      <sheetName val="内装"/>
      <sheetName val="外壁"/>
      <sheetName val="屋根"/>
      <sheetName val="金属工事"/>
      <sheetName val="雑工事代価"/>
      <sheetName val="建具内訳"/>
      <sheetName val="建具調書"/>
      <sheetName val="雑確認数量"/>
      <sheetName val="立山アルミ"/>
      <sheetName val="Sheet14"/>
      <sheetName val="建具廻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517">
          <cell r="AT517">
            <v>29.5</v>
          </cell>
          <cell r="AU517">
            <v>8</v>
          </cell>
          <cell r="AV517">
            <v>295.8</v>
          </cell>
          <cell r="AW517">
            <v>285.60000000000002</v>
          </cell>
          <cell r="AY517">
            <v>1104</v>
          </cell>
          <cell r="BA517">
            <v>64.179999999999993</v>
          </cell>
          <cell r="BB517">
            <v>353.17999999999995</v>
          </cell>
          <cell r="BD517">
            <v>552.40000000000009</v>
          </cell>
          <cell r="BF517">
            <v>122.96000000000002</v>
          </cell>
          <cell r="BG517">
            <v>56.320000000000007</v>
          </cell>
          <cell r="BI517">
            <v>85.899999999999991</v>
          </cell>
          <cell r="BK517">
            <v>771.43999999999994</v>
          </cell>
          <cell r="BO517">
            <v>220.4</v>
          </cell>
          <cell r="BP517">
            <v>352.85</v>
          </cell>
          <cell r="BQ517">
            <v>1498.8</v>
          </cell>
        </row>
      </sheetData>
      <sheetData sheetId="16" refreshError="1"/>
      <sheetData sheetId="17" refreshError="1"/>
      <sheetData sheetId="18" refreshError="1">
        <row r="4">
          <cell r="B4">
            <v>490.18799999999993</v>
          </cell>
        </row>
      </sheetData>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ルプ"/>
      <sheetName val="計算シート (1)"/>
      <sheetName val="計算シート (2)"/>
      <sheetName val="計算シート (3)"/>
      <sheetName val="計算シート (4)"/>
      <sheetName val="計算シート (5)"/>
      <sheetName val="計算シート (6)"/>
      <sheetName val="計算シート (7)"/>
      <sheetName val="計算シート (8)"/>
      <sheetName val="計算シート (9)"/>
      <sheetName val="集計シート (1)"/>
      <sheetName val="CODE_TABLE"/>
      <sheetName val="計算シート"/>
      <sheetName val="集計シート"/>
    </sheetNames>
    <sheetDataSet>
      <sheetData sheetId="0" refreshError="1"/>
      <sheetData sheetId="1" refreshError="1"/>
      <sheetData sheetId="2"/>
      <sheetData sheetId="3"/>
      <sheetData sheetId="4"/>
      <sheetData sheetId="5"/>
      <sheetData sheetId="6"/>
      <sheetData sheetId="7"/>
      <sheetData sheetId="8"/>
      <sheetData sheetId="9"/>
      <sheetData sheetId="10" refreshError="1"/>
      <sheetData sheetId="11">
        <row r="2">
          <cell r="A2" t="str">
            <v>VE16</v>
          </cell>
          <cell r="B2">
            <v>2.1999999999999999E-2</v>
          </cell>
          <cell r="C2">
            <v>3.8000000000000002E-4</v>
          </cell>
          <cell r="D2">
            <v>3.8013271108436493E-4</v>
          </cell>
          <cell r="E2" t="str">
            <v xml:space="preserve">  (VE16)</v>
          </cell>
          <cell r="G2" t="str">
            <v>CMF001000</v>
          </cell>
          <cell r="H2" t="str">
            <v xml:space="preserve"> 土木機械の運搬費 ﾄﾗｯｸ積距離10Km</v>
          </cell>
        </row>
        <row r="3">
          <cell r="A3" t="str">
            <v>VE22</v>
          </cell>
          <cell r="B3">
            <v>2.5999999999999999E-2</v>
          </cell>
          <cell r="C3">
            <v>5.2999999999999998E-4</v>
          </cell>
          <cell r="D3">
            <v>5.3092915845667494E-4</v>
          </cell>
          <cell r="E3" t="str">
            <v xml:space="preserve">  (VE22)</v>
          </cell>
          <cell r="G3" t="str">
            <v>CMF002000</v>
          </cell>
          <cell r="H3" t="str">
            <v xml:space="preserve"> 土木機械の運搬費 ﾄﾗｯｸ積距離20Km</v>
          </cell>
        </row>
        <row r="4">
          <cell r="A4" t="str">
            <v>VE28</v>
          </cell>
          <cell r="B4">
            <v>3.4000000000000002E-2</v>
          </cell>
          <cell r="C4">
            <v>8.9999999999999998E-4</v>
          </cell>
          <cell r="D4">
            <v>9.0792027688745035E-4</v>
          </cell>
          <cell r="E4" t="str">
            <v xml:space="preserve">  (VE28)</v>
          </cell>
          <cell r="G4" t="str">
            <v>CMF003000</v>
          </cell>
          <cell r="H4" t="str">
            <v xml:space="preserve"> 土木機械の運搬費 ﾄﾗｯｸ積距離30Km</v>
          </cell>
        </row>
        <row r="5">
          <cell r="A5" t="str">
            <v>VE36</v>
          </cell>
          <cell r="B5">
            <v>4.2000000000000003E-2</v>
          </cell>
          <cell r="C5">
            <v>1.3799999999999999E-3</v>
          </cell>
          <cell r="D5">
            <v>1.385442360233099E-3</v>
          </cell>
          <cell r="E5" t="str">
            <v xml:space="preserve">  (VE36)</v>
          </cell>
          <cell r="G5" t="str">
            <v>CMF004000</v>
          </cell>
          <cell r="H5" t="str">
            <v xml:space="preserve"> 土木機械の運搬費 ﾄﾗｯｸ積距離40Km</v>
          </cell>
        </row>
        <row r="6">
          <cell r="A6" t="str">
            <v>VE42</v>
          </cell>
          <cell r="B6">
            <v>4.8000000000000001E-2</v>
          </cell>
          <cell r="C6">
            <v>1.8E-3</v>
          </cell>
          <cell r="D6">
            <v>1.8095573684677208E-3</v>
          </cell>
          <cell r="E6" t="str">
            <v xml:space="preserve">  (VE42)</v>
          </cell>
          <cell r="G6" t="str">
            <v>CMF005000</v>
          </cell>
          <cell r="H6" t="str">
            <v xml:space="preserve"> 土木機械の運搬費 ﾄﾗｯｸ積距離50Km</v>
          </cell>
        </row>
        <row r="7">
          <cell r="A7" t="str">
            <v>VE54</v>
          </cell>
          <cell r="B7">
            <v>0.06</v>
          </cell>
          <cell r="C7">
            <v>2.82E-3</v>
          </cell>
          <cell r="D7">
            <v>2.8274333882308137E-3</v>
          </cell>
          <cell r="E7" t="str">
            <v xml:space="preserve">  (VE54)</v>
          </cell>
          <cell r="G7" t="str">
            <v>CMF006000</v>
          </cell>
          <cell r="H7" t="str">
            <v xml:space="preserve"> 土木機械の運搬費 ﾄﾗｯｸ積距離60Km</v>
          </cell>
        </row>
        <row r="8">
          <cell r="A8" t="str">
            <v>VE70</v>
          </cell>
          <cell r="B8">
            <v>7.5999999999999998E-2</v>
          </cell>
          <cell r="C8">
            <v>4.5300000000000002E-3</v>
          </cell>
          <cell r="D8">
            <v>4.5364597917836608E-3</v>
          </cell>
          <cell r="E8" t="str">
            <v xml:space="preserve">  (VE70)</v>
          </cell>
        </row>
        <row r="9">
          <cell r="A9" t="str">
            <v>VE82</v>
          </cell>
          <cell r="B9">
            <v>8.8999999999999996E-2</v>
          </cell>
          <cell r="C9">
            <v>6.2199999999999998E-3</v>
          </cell>
          <cell r="D9">
            <v>6.221138852271187E-3</v>
          </cell>
          <cell r="E9" t="str">
            <v xml:space="preserve">  (VE82)</v>
          </cell>
        </row>
        <row r="10">
          <cell r="A10" t="str">
            <v>HI100</v>
          </cell>
          <cell r="B10">
            <v>0.114</v>
          </cell>
          <cell r="C10">
            <v>1.0200000000000001E-2</v>
          </cell>
          <cell r="D10">
            <v>1.0207034531513238E-2</v>
          </cell>
          <cell r="E10" t="str">
            <v xml:space="preserve">  (HI100)</v>
          </cell>
        </row>
        <row r="11">
          <cell r="A11" t="str">
            <v>HI125</v>
          </cell>
          <cell r="B11">
            <v>0.14000000000000001</v>
          </cell>
          <cell r="C11">
            <v>1.5389999999999999E-2</v>
          </cell>
          <cell r="D11">
            <v>1.5393804002589988E-2</v>
          </cell>
          <cell r="E11" t="str">
            <v xml:space="preserve">  (HI125)</v>
          </cell>
        </row>
        <row r="12">
          <cell r="A12" t="str">
            <v>HI150</v>
          </cell>
          <cell r="B12">
            <v>0.16500000000000001</v>
          </cell>
          <cell r="C12">
            <v>2.138E-2</v>
          </cell>
          <cell r="D12">
            <v>2.1382464998495533E-2</v>
          </cell>
          <cell r="E12" t="str">
            <v xml:space="preserve">  (HI150)</v>
          </cell>
        </row>
        <row r="13">
          <cell r="A13" t="str">
            <v>G16</v>
          </cell>
          <cell r="B13">
            <v>2.1000000000000001E-2</v>
          </cell>
          <cell r="C13">
            <v>3.4000000000000002E-4</v>
          </cell>
          <cell r="D13">
            <v>3.4636059005827474E-4</v>
          </cell>
          <cell r="E13" t="str">
            <v xml:space="preserve">  (G16)</v>
          </cell>
        </row>
        <row r="14">
          <cell r="A14" t="str">
            <v>G22</v>
          </cell>
          <cell r="B14">
            <v>2.6499999999999999E-2</v>
          </cell>
          <cell r="C14">
            <v>5.5000000000000003E-4</v>
          </cell>
          <cell r="D14">
            <v>5.5154586024585802E-4</v>
          </cell>
          <cell r="E14" t="str">
            <v xml:space="preserve">  (G22)</v>
          </cell>
        </row>
        <row r="15">
          <cell r="A15" t="str">
            <v>G28</v>
          </cell>
          <cell r="B15">
            <v>3.3300000000000003E-2</v>
          </cell>
          <cell r="C15">
            <v>8.7000000000000001E-4</v>
          </cell>
          <cell r="D15">
            <v>8.7092016940979659E-4</v>
          </cell>
          <cell r="E15" t="str">
            <v xml:space="preserve">  (G28)</v>
          </cell>
        </row>
        <row r="16">
          <cell r="A16" t="str">
            <v>PE36</v>
          </cell>
          <cell r="B16">
            <v>4.2900000000000001E-2</v>
          </cell>
          <cell r="C16">
            <v>1.4400000000000001E-3</v>
          </cell>
          <cell r="D16">
            <v>1.4454546338982979E-3</v>
          </cell>
          <cell r="E16" t="str">
            <v xml:space="preserve">  (PE36)</v>
          </cell>
        </row>
        <row r="17">
          <cell r="A17" t="str">
            <v>PE42</v>
          </cell>
          <cell r="B17">
            <v>4.8800000000000003E-2</v>
          </cell>
          <cell r="C17">
            <v>1.8699999999999999E-3</v>
          </cell>
          <cell r="D17">
            <v>1.8703786022412194E-3</v>
          </cell>
          <cell r="E17" t="str">
            <v xml:space="preserve">  (PE42)</v>
          </cell>
        </row>
        <row r="18">
          <cell r="A18" t="str">
            <v>PE54</v>
          </cell>
          <cell r="B18">
            <v>6.0600000000000001E-2</v>
          </cell>
          <cell r="C18">
            <v>2.8800000000000002E-3</v>
          </cell>
          <cell r="D18">
            <v>2.884264799334253E-3</v>
          </cell>
          <cell r="E18" t="str">
            <v xml:space="preserve">  (PE54)</v>
          </cell>
        </row>
        <row r="19">
          <cell r="A19" t="str">
            <v>PE70</v>
          </cell>
          <cell r="B19">
            <v>7.6200000000000004E-2</v>
          </cell>
          <cell r="C19">
            <v>4.5599999999999998E-3</v>
          </cell>
          <cell r="D19">
            <v>4.5603673118774796E-3</v>
          </cell>
          <cell r="E19" t="str">
            <v xml:space="preserve">  (PE70)</v>
          </cell>
        </row>
        <row r="20">
          <cell r="A20" t="str">
            <v>PE82</v>
          </cell>
          <cell r="B20">
            <v>8.8900000000000007E-2</v>
          </cell>
          <cell r="C20">
            <v>6.1999999999999998E-3</v>
          </cell>
          <cell r="D20">
            <v>6.2071666189443481E-3</v>
          </cell>
          <cell r="E20" t="str">
            <v xml:space="preserve">  (PE82)</v>
          </cell>
        </row>
        <row r="21">
          <cell r="A21" t="str">
            <v>PE92</v>
          </cell>
          <cell r="B21">
            <v>0.10290000000000001</v>
          </cell>
          <cell r="C21">
            <v>8.3099999999999997E-3</v>
          </cell>
          <cell r="D21">
            <v>8.3161177672991769E-3</v>
          </cell>
          <cell r="E21" t="str">
            <v xml:space="preserve">  (PE92)</v>
          </cell>
        </row>
        <row r="22">
          <cell r="A22" t="str">
            <v>PE104</v>
          </cell>
          <cell r="B22">
            <v>0.1153</v>
          </cell>
          <cell r="C22">
            <v>1.044E-2</v>
          </cell>
          <cell r="D22">
            <v>1.0441153870040383E-2</v>
          </cell>
          <cell r="E22" t="str">
            <v xml:space="preserve">  (PE104)</v>
          </cell>
        </row>
        <row r="23">
          <cell r="A23" t="str">
            <v>FEP30</v>
          </cell>
          <cell r="B23">
            <v>3.7999999999999999E-2</v>
          </cell>
          <cell r="C23">
            <v>1.1299999999999999E-3</v>
          </cell>
          <cell r="D23">
            <v>1.1341149479459152E-3</v>
          </cell>
          <cell r="E23" t="str">
            <v xml:space="preserve">  (FEP30)</v>
          </cell>
        </row>
        <row r="24">
          <cell r="A24" t="str">
            <v>FEP40</v>
          </cell>
          <cell r="B24">
            <v>5.1999999999999998E-2</v>
          </cell>
          <cell r="C24">
            <v>2.1199999999999999E-3</v>
          </cell>
          <cell r="D24">
            <v>2.1237166338266998E-3</v>
          </cell>
          <cell r="E24" t="str">
            <v xml:space="preserve">  (FEP40)</v>
          </cell>
        </row>
        <row r="25">
          <cell r="A25" t="str">
            <v>FEP50</v>
          </cell>
          <cell r="B25">
            <v>6.3E-2</v>
          </cell>
          <cell r="C25">
            <v>3.1099999999999999E-3</v>
          </cell>
          <cell r="D25">
            <v>3.1172453105244723E-3</v>
          </cell>
          <cell r="E25" t="str">
            <v xml:space="preserve">  (FEP50)</v>
          </cell>
        </row>
        <row r="26">
          <cell r="A26" t="str">
            <v>FEP65</v>
          </cell>
          <cell r="B26">
            <v>8.3000000000000004E-2</v>
          </cell>
          <cell r="C26">
            <v>5.4099999999999999E-3</v>
          </cell>
          <cell r="D26">
            <v>5.4106079476450219E-3</v>
          </cell>
          <cell r="E26" t="str">
            <v xml:space="preserve">  (FEP65)</v>
          </cell>
        </row>
        <row r="27">
          <cell r="A27" t="str">
            <v>FEP80</v>
          </cell>
          <cell r="B27">
            <v>0.10249999999999999</v>
          </cell>
          <cell r="C27">
            <v>8.2500000000000004E-3</v>
          </cell>
          <cell r="D27">
            <v>8.2515894541944391E-3</v>
          </cell>
          <cell r="E27" t="str">
            <v xml:space="preserve">  (FEP80)</v>
          </cell>
        </row>
        <row r="28">
          <cell r="A28" t="str">
            <v>FEP100</v>
          </cell>
          <cell r="B28">
            <v>0.13250000000000001</v>
          </cell>
          <cell r="C28">
            <v>1.3780000000000001E-2</v>
          </cell>
          <cell r="D28">
            <v>1.3788646506146453E-2</v>
          </cell>
          <cell r="E28" t="str">
            <v xml:space="preserve">  (FEP100)</v>
          </cell>
        </row>
        <row r="29">
          <cell r="A29" t="str">
            <v>FEP125</v>
          </cell>
          <cell r="B29">
            <v>0.1595</v>
          </cell>
          <cell r="C29">
            <v>1.9980000000000001E-2</v>
          </cell>
          <cell r="D29">
            <v>1.9980725626371935E-2</v>
          </cell>
          <cell r="E29" t="str">
            <v xml:space="preserve">  (FEP125)</v>
          </cell>
        </row>
        <row r="30">
          <cell r="A30" t="str">
            <v>FEP150</v>
          </cell>
          <cell r="B30">
            <v>0.187</v>
          </cell>
          <cell r="C30">
            <v>2.7459999999999998E-2</v>
          </cell>
          <cell r="D30">
            <v>2.746458837584537E-2</v>
          </cell>
          <cell r="E30" t="str">
            <v xml:space="preserve">  (FEP150)</v>
          </cell>
        </row>
        <row r="31">
          <cell r="A31" t="str">
            <v>FEP200</v>
          </cell>
          <cell r="B31">
            <v>0.2455</v>
          </cell>
          <cell r="C31">
            <v>4.7329999999999997E-2</v>
          </cell>
          <cell r="D31">
            <v>4.7336143657505055E-2</v>
          </cell>
          <cell r="E31" t="str">
            <v xml:space="preserve">  (FEP200)</v>
          </cell>
        </row>
        <row r="32">
          <cell r="A32" t="str">
            <v>PF22</v>
          </cell>
          <cell r="B32">
            <v>3.0499999999999999E-2</v>
          </cell>
          <cell r="C32">
            <v>7.2999999999999996E-4</v>
          </cell>
          <cell r="D32">
            <v>7.3061664150047623E-4</v>
          </cell>
          <cell r="E32" t="str">
            <v xml:space="preserve">  (PF22)</v>
          </cell>
        </row>
        <row r="33">
          <cell r="A33" t="str">
            <v>PF28</v>
          </cell>
          <cell r="B33">
            <v>3.6499999999999998E-2</v>
          </cell>
          <cell r="C33">
            <v>1.0399999999999999E-3</v>
          </cell>
          <cell r="D33">
            <v>1.0463467031862504E-3</v>
          </cell>
          <cell r="E33" t="str">
            <v xml:space="preserve">  (PF28)</v>
          </cell>
        </row>
        <row r="34">
          <cell r="A34" t="str">
            <v>HP150</v>
          </cell>
          <cell r="B34">
            <v>0.20200000000000001</v>
          </cell>
          <cell r="C34">
            <v>3.2039999999999999E-2</v>
          </cell>
          <cell r="D34">
            <v>3.2047386659269483E-2</v>
          </cell>
          <cell r="E34" t="str">
            <v xml:space="preserve">  (HP150)</v>
          </cell>
        </row>
        <row r="35">
          <cell r="A35" t="str">
            <v>SVP130</v>
          </cell>
          <cell r="B35">
            <v>0.14699999999999999</v>
          </cell>
          <cell r="C35">
            <v>1.6969999999999999E-2</v>
          </cell>
          <cell r="D35">
            <v>1.6971668912855457E-2</v>
          </cell>
          <cell r="E35" t="str">
            <v xml:space="preserve">  (SVP130)</v>
          </cell>
        </row>
        <row r="36">
          <cell r="A36" t="str">
            <v>SGP125</v>
          </cell>
          <cell r="B36">
            <v>0.13980000000000001</v>
          </cell>
          <cell r="C36">
            <v>1.5339999999999999E-2</v>
          </cell>
          <cell r="D36">
            <v>1.5349853121366266E-2</v>
          </cell>
          <cell r="E36" t="str">
            <v xml:space="preserve">  (SGP125)</v>
          </cell>
        </row>
        <row r="37">
          <cell r="A37" t="str">
            <v>HIVE16</v>
          </cell>
          <cell r="B37">
            <v>2.1999999999999999E-2</v>
          </cell>
          <cell r="C37">
            <v>3.8000000000000002E-4</v>
          </cell>
          <cell r="D37">
            <v>3.8013271108436493E-4</v>
          </cell>
          <cell r="E37" t="str">
            <v xml:space="preserve">  (HIVE16)</v>
          </cell>
        </row>
        <row r="38">
          <cell r="A38" t="str">
            <v>HIVE22</v>
          </cell>
          <cell r="B38">
            <v>2.5999999999999999E-2</v>
          </cell>
          <cell r="C38">
            <v>5.2999999999999998E-4</v>
          </cell>
          <cell r="D38">
            <v>5.3092915845667494E-4</v>
          </cell>
          <cell r="E38" t="str">
            <v xml:space="preserve">  (HIVE22)</v>
          </cell>
        </row>
        <row r="39">
          <cell r="A39" t="str">
            <v>HIVE28</v>
          </cell>
          <cell r="B39">
            <v>3.4000000000000002E-2</v>
          </cell>
          <cell r="C39">
            <v>8.9999999999999998E-4</v>
          </cell>
          <cell r="D39">
            <v>9.0792027688745035E-4</v>
          </cell>
          <cell r="E39" t="str">
            <v xml:space="preserve">  (HIVE28)</v>
          </cell>
        </row>
        <row r="40">
          <cell r="A40" t="str">
            <v>HIVE36</v>
          </cell>
          <cell r="B40">
            <v>4.2000000000000003E-2</v>
          </cell>
          <cell r="C40">
            <v>1.3799999999999999E-3</v>
          </cell>
          <cell r="D40">
            <v>1.385442360233099E-3</v>
          </cell>
          <cell r="E40" t="str">
            <v xml:space="preserve">  (HIVE36)</v>
          </cell>
        </row>
        <row r="41">
          <cell r="A41" t="str">
            <v>HIVE42</v>
          </cell>
          <cell r="B41">
            <v>4.8000000000000001E-2</v>
          </cell>
          <cell r="C41">
            <v>1.8E-3</v>
          </cell>
          <cell r="D41">
            <v>1.8095573684677208E-3</v>
          </cell>
          <cell r="E41" t="str">
            <v xml:space="preserve">  (HIVE42)</v>
          </cell>
        </row>
        <row r="42">
          <cell r="A42" t="str">
            <v>HIVE54</v>
          </cell>
          <cell r="B42">
            <v>0.06</v>
          </cell>
          <cell r="C42">
            <v>2.82E-3</v>
          </cell>
          <cell r="D42">
            <v>2.8274333882308137E-3</v>
          </cell>
          <cell r="E42" t="str">
            <v xml:space="preserve">  (HIVE54)</v>
          </cell>
        </row>
        <row r="43">
          <cell r="A43" t="str">
            <v>HIVE70</v>
          </cell>
          <cell r="B43">
            <v>7.5999999999999998E-2</v>
          </cell>
          <cell r="C43">
            <v>4.5300000000000002E-3</v>
          </cell>
          <cell r="D43">
            <v>4.5364597917836608E-3</v>
          </cell>
          <cell r="E43" t="str">
            <v xml:space="preserve">  (HIVE70)</v>
          </cell>
        </row>
        <row r="44">
          <cell r="A44" t="str">
            <v>HIVE82</v>
          </cell>
          <cell r="B44">
            <v>8.8999999999999996E-2</v>
          </cell>
          <cell r="C44">
            <v>6.2199999999999998E-3</v>
          </cell>
          <cell r="D44">
            <v>6.221138852271187E-3</v>
          </cell>
          <cell r="E44" t="str">
            <v xml:space="preserve">  (HIVE82)</v>
          </cell>
        </row>
      </sheetData>
      <sheetData sheetId="12" refreshError="1"/>
      <sheetData sheetId="13"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ﾒｲﾝｼｰﾄ"/>
      <sheetName val="材料費"/>
      <sheetName val="労務"/>
      <sheetName val="直接経費"/>
      <sheetName val="直接工事費集計表"/>
      <sheetName val="共通仮設費"/>
      <sheetName val="純工事費集計表"/>
      <sheetName val="現場・一般管理費"/>
      <sheetName val="積算総括表"/>
      <sheetName val="内訳書"/>
      <sheetName val="積算調書"/>
      <sheetName val="官給品内訳"/>
      <sheetName val="工場工事費内訳"/>
      <sheetName val="材料見積一覧 "/>
      <sheetName val="高圧受配電盤見積査定"/>
      <sheetName val="鉄塔材料見積一覧"/>
      <sheetName val="工場工事費集計"/>
      <sheetName val="工場工事費(見積査定) "/>
      <sheetName val="工場工事費(原価計算) "/>
      <sheetName val="鉄塔見積一覧"/>
      <sheetName val="パイル見積一覧"/>
      <sheetName val="運搬費集計"/>
      <sheetName val="運搬費 "/>
      <sheetName val="杭打機分解組立運搬"/>
      <sheetName val="安全費集計"/>
      <sheetName val="検査調書"/>
      <sheetName val="根拠表紙"/>
      <sheetName val="管理費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UJI."/>
    </sheetNames>
    <definedNames>
      <definedName name="管理費印刷"/>
      <definedName name="基準価格印刷"/>
      <definedName name="共通仮設費印刷"/>
      <definedName name="材料費内訳印刷"/>
      <definedName name="直接経費印刷"/>
      <definedName name="入力表印刷"/>
      <definedName name="労務費印刷"/>
    </definedNames>
    <sheetDataSet>
      <sheetData sheetId="0"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項目"/>
      <sheetName val="設計内訳"/>
      <sheetName val="代価表"/>
    </sheetNames>
    <sheetDataSet>
      <sheetData sheetId="0" refreshError="1"/>
      <sheetData sheetId="1" refreshError="1"/>
      <sheetData sheetId="2" refreshError="1"/>
      <sheetData sheetId="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積算基準"/>
      <sheetName val="基搬入"/>
      <sheetName val="熱源1"/>
      <sheetName val="熱源2"/>
      <sheetName val="熱源3"/>
      <sheetName val="熱源4"/>
      <sheetName val="AHU1"/>
      <sheetName val="AHU2"/>
      <sheetName val="CAV1"/>
      <sheetName val="CAV2"/>
      <sheetName val="AC1"/>
      <sheetName val="AC2"/>
      <sheetName val="ACP1"/>
      <sheetName val="ACP2"/>
      <sheetName val="ACP3"/>
      <sheetName val="ACP4"/>
      <sheetName val="GHP1"/>
      <sheetName val="GHP2"/>
      <sheetName val="AHUop"/>
      <sheetName val="ACPop"/>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内訳"/>
      <sheetName val="総合仮設"/>
      <sheetName val="種目内訳"/>
    </sheetNames>
    <sheetDataSet>
      <sheetData sheetId="0">
        <row r="4">
          <cell r="B4" t="str">
            <v>共通棟２階コンセント増設</v>
          </cell>
        </row>
        <row r="21">
          <cell r="J21">
            <v>907871</v>
          </cell>
        </row>
        <row r="23">
          <cell r="B23" t="str">
            <v>共通棟２階通信設備改修</v>
          </cell>
        </row>
        <row r="39">
          <cell r="J39">
            <v>213292</v>
          </cell>
        </row>
        <row r="41">
          <cell r="B41" t="str">
            <v>ポジトロン棟表示灯取設</v>
          </cell>
        </row>
        <row r="49">
          <cell r="J49">
            <v>54210</v>
          </cell>
        </row>
      </sheetData>
      <sheetData sheetId="1"/>
      <sheetData sheetId="2">
        <row r="3">
          <cell r="F3" t="str">
            <v>大阪大学医学部附属病院共通棟コンセント増設その他工事</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
      <sheetName val="Tempalte"/>
      <sheetName val="空調"/>
      <sheetName val="衛生"/>
      <sheetName val="医ガス"/>
      <sheetName val="計装"/>
      <sheetName val="計装２"/>
      <sheetName val="手術室計装"/>
      <sheetName val="衛生器具"/>
    </sheetNames>
    <sheetDataSet>
      <sheetData sheetId="0">
        <row r="6">
          <cell r="A6">
            <v>0</v>
          </cell>
          <cell r="B6">
            <v>-1</v>
          </cell>
        </row>
        <row r="7">
          <cell r="A7">
            <v>999</v>
          </cell>
          <cell r="B7">
            <v>-1</v>
          </cell>
        </row>
        <row r="8">
          <cell r="A8">
            <v>9999</v>
          </cell>
          <cell r="B8">
            <v>-2</v>
          </cell>
        </row>
        <row r="9">
          <cell r="A9">
            <v>99999</v>
          </cell>
          <cell r="B9">
            <v>-3</v>
          </cell>
        </row>
        <row r="10">
          <cell r="A10">
            <v>999999</v>
          </cell>
          <cell r="B10">
            <v>-4</v>
          </cell>
        </row>
        <row r="11">
          <cell r="A11">
            <v>9999999</v>
          </cell>
          <cell r="B11">
            <v>-5</v>
          </cell>
        </row>
        <row r="12">
          <cell r="A12">
            <v>99999999</v>
          </cell>
          <cell r="B12">
            <v>-6</v>
          </cell>
        </row>
        <row r="13">
          <cell r="A13">
            <v>999999999</v>
          </cell>
          <cell r="B13">
            <v>-7</v>
          </cell>
        </row>
      </sheetData>
      <sheetData sheetId="1"/>
      <sheetData sheetId="2"/>
      <sheetData sheetId="3"/>
      <sheetData sheetId="4"/>
      <sheetData sheetId="5"/>
      <sheetData sheetId="6"/>
      <sheetData sheetId="7"/>
      <sheetData sheetId="8"/>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経費"/>
      <sheetName val="内訳"/>
      <sheetName val="屋外給水"/>
      <sheetName val="外給)代価"/>
      <sheetName val="屋内給水"/>
      <sheetName val="内給)代価"/>
      <sheetName val="屋外排水"/>
      <sheetName val="外排)代価"/>
      <sheetName val="屋内排水"/>
      <sheetName val="衛生"/>
      <sheetName val="衛)代価"/>
      <sheetName val="雨水"/>
      <sheetName val="雨)代価"/>
      <sheetName val="ｶﾞｽ"/>
      <sheetName val="空調"/>
      <sheetName val="空調代価"/>
      <sheetName val="換気"/>
      <sheetName val="換気代価"/>
      <sheetName val="代価表 "/>
      <sheetName val="見比衛生"/>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内訳"/>
      <sheetName val="機器"/>
      <sheetName val="機器代価"/>
      <sheetName val="配管"/>
      <sheetName val="配管代価"/>
      <sheetName val="換気"/>
      <sheetName val="換気代価"/>
      <sheetName val="換気ﾀﾞｸﾄ"/>
      <sheetName val="換気ﾀﾞｸﾄ代価"/>
      <sheetName val="内訳 (2)"/>
      <sheetName val="配管外"/>
      <sheetName val="内訳 (3)"/>
      <sheetName val="配管ク"/>
      <sheetName val="代価表 "/>
      <sheetName val="見比空調"/>
      <sheetName val="見比換気"/>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羽田ＶＯＲ／ＤＭＥ移設工事"/>
    </sheetNames>
    <definedNames>
      <definedName name="見積査定1"/>
      <definedName name="見積査定2"/>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54"/>
  <sheetViews>
    <sheetView tabSelected="1" view="pageBreakPreview" zoomScaleNormal="100" zoomScaleSheetLayoutView="100" workbookViewId="0">
      <selection activeCell="A9" sqref="A9"/>
    </sheetView>
  </sheetViews>
  <sheetFormatPr defaultColWidth="8.875" defaultRowHeight="13.5"/>
  <cols>
    <col min="1" max="1" width="24.625" style="241" customWidth="1"/>
    <col min="2" max="7" width="10.625" style="241" customWidth="1"/>
    <col min="8" max="8" width="27.375" style="241" customWidth="1"/>
    <col min="9" max="16384" width="8.875" style="241"/>
  </cols>
  <sheetData>
    <row r="1" spans="1:8" ht="30" customHeight="1">
      <c r="A1" s="240"/>
      <c r="B1" s="240"/>
      <c r="C1" s="240"/>
      <c r="D1" s="240"/>
      <c r="E1" s="240"/>
      <c r="F1" s="240"/>
      <c r="G1" s="240"/>
    </row>
    <row r="2" spans="1:8" ht="30" customHeight="1">
      <c r="A2" s="240"/>
      <c r="B2" s="240"/>
      <c r="C2" s="240"/>
      <c r="D2" s="240"/>
      <c r="E2" s="240"/>
      <c r="F2" s="240"/>
      <c r="G2" s="240"/>
      <c r="H2" s="242"/>
    </row>
    <row r="3" spans="1:8" ht="30" customHeight="1">
      <c r="A3" s="240"/>
      <c r="B3" s="240"/>
      <c r="C3" s="240"/>
      <c r="D3" s="240"/>
      <c r="E3" s="240"/>
      <c r="F3" s="240"/>
      <c r="G3" s="240"/>
    </row>
    <row r="4" spans="1:8" ht="30" customHeight="1">
      <c r="A4" s="240"/>
      <c r="B4" s="240"/>
      <c r="C4" s="240"/>
      <c r="D4" s="240"/>
      <c r="E4" s="240"/>
      <c r="F4" s="240"/>
      <c r="G4" s="240"/>
    </row>
    <row r="5" spans="1:8" ht="30" customHeight="1">
      <c r="A5" s="240"/>
      <c r="B5" s="240"/>
      <c r="C5" s="240"/>
      <c r="D5" s="240"/>
      <c r="E5" s="240"/>
      <c r="F5" s="240"/>
      <c r="G5" s="240"/>
    </row>
    <row r="6" spans="1:8" ht="30" customHeight="1">
      <c r="A6" s="240"/>
      <c r="B6" s="240"/>
      <c r="C6" s="240"/>
      <c r="D6" s="240"/>
      <c r="E6" s="240"/>
      <c r="F6" s="240"/>
      <c r="G6" s="240"/>
      <c r="H6" s="240"/>
    </row>
    <row r="7" spans="1:8" ht="30" customHeight="1">
      <c r="A7" s="240"/>
      <c r="B7" s="240"/>
      <c r="C7" s="240"/>
      <c r="D7" s="240"/>
      <c r="E7" s="240"/>
      <c r="F7" s="240"/>
      <c r="G7" s="240"/>
      <c r="H7" s="240"/>
    </row>
    <row r="8" spans="1:8" ht="30" customHeight="1">
      <c r="A8" s="243" t="s">
        <v>323</v>
      </c>
      <c r="B8" s="243"/>
      <c r="C8" s="243"/>
      <c r="D8" s="243"/>
      <c r="E8" s="243"/>
      <c r="F8" s="243"/>
      <c r="G8" s="243"/>
      <c r="H8" s="243"/>
    </row>
    <row r="9" spans="1:8" ht="30" customHeight="1">
      <c r="A9" s="240"/>
      <c r="B9" s="240"/>
      <c r="C9" s="240"/>
      <c r="D9" s="240"/>
      <c r="E9" s="240"/>
      <c r="F9" s="240"/>
      <c r="G9" s="240"/>
      <c r="H9" s="240"/>
    </row>
    <row r="10" spans="1:8" ht="30" customHeight="1">
      <c r="A10" s="240"/>
      <c r="B10" s="240"/>
      <c r="C10" s="240"/>
      <c r="D10" s="240"/>
      <c r="E10" s="240"/>
      <c r="F10" s="240"/>
      <c r="G10" s="240"/>
      <c r="H10" s="240"/>
    </row>
    <row r="11" spans="1:8" ht="30" customHeight="1">
      <c r="A11" s="244" t="s">
        <v>321</v>
      </c>
      <c r="B11" s="244"/>
      <c r="C11" s="244"/>
      <c r="D11" s="244"/>
      <c r="E11" s="244"/>
      <c r="F11" s="244"/>
      <c r="G11" s="244"/>
      <c r="H11" s="244"/>
    </row>
    <row r="12" spans="1:8" ht="30" customHeight="1">
      <c r="A12" s="240"/>
      <c r="B12" s="240"/>
      <c r="C12" s="240"/>
      <c r="D12" s="240"/>
      <c r="E12" s="240"/>
      <c r="F12" s="240"/>
      <c r="G12" s="240"/>
      <c r="H12" s="240"/>
    </row>
    <row r="13" spans="1:8" ht="30" customHeight="1">
      <c r="A13" s="240"/>
      <c r="B13" s="240"/>
      <c r="C13" s="240"/>
      <c r="D13" s="240"/>
      <c r="E13" s="240"/>
      <c r="F13" s="240"/>
      <c r="G13" s="240"/>
      <c r="H13" s="240"/>
    </row>
    <row r="14" spans="1:8" ht="30" customHeight="1">
      <c r="A14" s="245">
        <v>44026</v>
      </c>
      <c r="B14" s="246"/>
      <c r="C14" s="246"/>
      <c r="D14" s="246"/>
      <c r="E14" s="246"/>
      <c r="F14" s="246"/>
      <c r="G14" s="246"/>
      <c r="H14" s="246"/>
    </row>
    <row r="15" spans="1:8" ht="30" customHeight="1"/>
    <row r="16" spans="1:8" ht="30" customHeight="1"/>
    <row r="17" spans="1:8" ht="153.75" customHeight="1"/>
    <row r="18" spans="1:8" ht="30" customHeight="1">
      <c r="A18" s="247" t="s">
        <v>322</v>
      </c>
      <c r="B18" s="246"/>
      <c r="C18" s="246"/>
      <c r="D18" s="246"/>
      <c r="E18" s="246"/>
      <c r="F18" s="246"/>
      <c r="G18" s="246"/>
      <c r="H18" s="246"/>
    </row>
    <row r="19" spans="1:8" ht="30" customHeight="1">
      <c r="A19" s="246"/>
      <c r="B19" s="246"/>
      <c r="C19" s="246"/>
      <c r="D19" s="246"/>
      <c r="E19" s="246"/>
      <c r="F19" s="246"/>
      <c r="G19" s="246"/>
      <c r="H19" s="246"/>
    </row>
    <row r="20" spans="1:8" ht="30" customHeight="1">
      <c r="A20" s="240"/>
      <c r="B20" s="240"/>
      <c r="C20" s="240"/>
      <c r="D20" s="240"/>
      <c r="E20" s="240"/>
      <c r="F20" s="240"/>
      <c r="G20" s="240"/>
      <c r="H20" s="240"/>
    </row>
    <row r="21" spans="1:8" ht="30" customHeight="1">
      <c r="A21" s="240"/>
      <c r="B21" s="248"/>
      <c r="C21" s="249"/>
      <c r="D21" s="249"/>
      <c r="E21" s="249"/>
      <c r="F21" s="249"/>
      <c r="G21" s="249"/>
      <c r="H21" s="240"/>
    </row>
    <row r="22" spans="1:8" ht="30" customHeight="1">
      <c r="A22" s="240"/>
      <c r="B22" s="250"/>
      <c r="C22" s="251"/>
      <c r="D22" s="251"/>
      <c r="E22" s="251"/>
      <c r="F22" s="251"/>
      <c r="G22" s="252"/>
      <c r="H22" s="240"/>
    </row>
    <row r="23" spans="1:8" ht="14.1" customHeight="1">
      <c r="A23" s="240"/>
      <c r="B23" s="253"/>
      <c r="C23" s="253"/>
      <c r="D23" s="253"/>
      <c r="E23" s="253"/>
      <c r="F23" s="253"/>
      <c r="G23" s="253"/>
      <c r="H23" s="240"/>
    </row>
    <row r="24" spans="1:8" ht="14.1" customHeight="1">
      <c r="A24" s="240"/>
      <c r="B24" s="253"/>
      <c r="C24" s="253"/>
      <c r="D24" s="253"/>
      <c r="E24" s="253"/>
      <c r="F24" s="253"/>
      <c r="G24" s="253"/>
      <c r="H24" s="240"/>
    </row>
    <row r="25" spans="1:8" ht="14.1" customHeight="1">
      <c r="A25" s="240"/>
      <c r="B25" s="253"/>
      <c r="C25" s="253"/>
      <c r="D25" s="253"/>
      <c r="E25" s="253"/>
      <c r="F25" s="253"/>
      <c r="G25" s="253"/>
      <c r="H25" s="240"/>
    </row>
    <row r="26" spans="1:8" ht="14.1" customHeight="1">
      <c r="A26" s="240"/>
      <c r="B26" s="253"/>
      <c r="C26" s="253"/>
      <c r="D26" s="253"/>
      <c r="E26" s="253"/>
      <c r="F26" s="253"/>
      <c r="G26" s="253"/>
      <c r="H26" s="240"/>
    </row>
    <row r="27" spans="1:8" ht="30" customHeight="1">
      <c r="A27" s="240"/>
      <c r="B27" s="240"/>
      <c r="C27" s="240"/>
      <c r="D27" s="240"/>
      <c r="E27" s="240"/>
      <c r="F27" s="240"/>
      <c r="G27" s="240"/>
      <c r="H27" s="240"/>
    </row>
    <row r="28" spans="1:8" ht="30" customHeight="1"/>
    <row r="29" spans="1:8" ht="30" customHeight="1"/>
    <row r="30" spans="1:8" ht="30" customHeight="1">
      <c r="H30" s="254"/>
    </row>
    <row r="31" spans="1:8" ht="30" customHeight="1">
      <c r="H31" s="253"/>
    </row>
    <row r="32" spans="1:8" ht="30" customHeight="1">
      <c r="H32" s="253"/>
    </row>
    <row r="33" spans="8:8" ht="30" customHeight="1">
      <c r="H33" s="253"/>
    </row>
    <row r="34" spans="8:8" ht="30" customHeight="1"/>
    <row r="49" spans="7:7">
      <c r="G49" s="255"/>
    </row>
    <row r="50" spans="7:7">
      <c r="G50" s="255"/>
    </row>
    <row r="51" spans="7:7">
      <c r="G51" s="255"/>
    </row>
    <row r="52" spans="7:7">
      <c r="G52" s="255"/>
    </row>
    <row r="53" spans="7:7">
      <c r="G53" s="255"/>
    </row>
    <row r="54" spans="7:7">
      <c r="G54" s="255"/>
    </row>
  </sheetData>
  <mergeCells count="5">
    <mergeCell ref="A8:H8"/>
    <mergeCell ref="A11:H11"/>
    <mergeCell ref="A14:H14"/>
    <mergeCell ref="A18:H19"/>
    <mergeCell ref="B21:G21"/>
  </mergeCells>
  <phoneticPr fontId="7"/>
  <printOptions horizontalCentered="1"/>
  <pageMargins left="0.39370078740157483" right="0.39370078740157483" top="0.78740157480314965" bottom="0.59055118110236227" header="0.31496062992125984" footer="0.31496062992125984"/>
  <pageSetup paperSize="9" scale="76"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K176"/>
  <sheetViews>
    <sheetView showZeros="0" view="pageBreakPreview" zoomScaleNormal="100" zoomScaleSheetLayoutView="100" workbookViewId="0">
      <selection activeCell="I11" sqref="I11:J11"/>
    </sheetView>
  </sheetViews>
  <sheetFormatPr defaultColWidth="9" defaultRowHeight="12"/>
  <cols>
    <col min="1" max="1" width="4" style="1" customWidth="1"/>
    <col min="2" max="2" width="8.375" style="1" customWidth="1"/>
    <col min="3" max="3" width="12.125" style="1" customWidth="1"/>
    <col min="4" max="4" width="4.25" style="1" bestFit="1" customWidth="1"/>
    <col min="5" max="5" width="13.75" style="1" customWidth="1"/>
    <col min="6" max="7" width="7.5" style="1" customWidth="1"/>
    <col min="8" max="8" width="13.875" style="1" customWidth="1"/>
    <col min="9" max="9" width="10.875" style="1" customWidth="1"/>
    <col min="10" max="10" width="0.625" style="1" customWidth="1"/>
    <col min="11" max="11" width="3.25" style="1" customWidth="1"/>
    <col min="12" max="12" width="9" style="1"/>
    <col min="13" max="13" width="11.125" style="1" bestFit="1" customWidth="1"/>
    <col min="14" max="16384" width="9" style="1"/>
  </cols>
  <sheetData>
    <row r="1" spans="1:11" ht="22.5" customHeight="1">
      <c r="A1" s="11" t="s">
        <v>324</v>
      </c>
      <c r="B1" s="11"/>
      <c r="C1" s="11" t="str">
        <f>'表紙 '!A8</f>
        <v>鈴鹿工業高専ライフライン再生Ⅲ（機械設備等）工事</v>
      </c>
    </row>
    <row r="2" spans="1:11" ht="15" customHeight="1">
      <c r="A2" s="258" t="s">
        <v>37</v>
      </c>
      <c r="B2" s="258"/>
      <c r="C2" s="259"/>
      <c r="D2" s="259"/>
      <c r="E2" s="259"/>
      <c r="F2" s="259"/>
      <c r="G2" s="259"/>
      <c r="H2" s="259"/>
      <c r="I2" s="260"/>
      <c r="J2" s="261"/>
      <c r="K2" s="3"/>
    </row>
    <row r="3" spans="1:11" s="5" customFormat="1" ht="30" customHeight="1">
      <c r="A3" s="210" t="s">
        <v>38</v>
      </c>
      <c r="B3" s="210"/>
      <c r="C3" s="210"/>
      <c r="D3" s="210" t="s">
        <v>39</v>
      </c>
      <c r="E3" s="210"/>
      <c r="F3" s="89" t="s">
        <v>62</v>
      </c>
      <c r="G3" s="89" t="s">
        <v>63</v>
      </c>
      <c r="H3" s="89" t="s">
        <v>40</v>
      </c>
      <c r="I3" s="210" t="s">
        <v>41</v>
      </c>
      <c r="J3" s="210"/>
      <c r="K3" s="4"/>
    </row>
    <row r="4" spans="1:11" s="7" customFormat="1" ht="28.5" customHeight="1">
      <c r="A4" s="211" t="s">
        <v>42</v>
      </c>
      <c r="B4" s="211"/>
      <c r="C4" s="211"/>
      <c r="D4" s="212"/>
      <c r="E4" s="212"/>
      <c r="F4" s="89"/>
      <c r="G4" s="90"/>
      <c r="H4" s="89"/>
      <c r="I4" s="213"/>
      <c r="J4" s="213"/>
      <c r="K4" s="6"/>
    </row>
    <row r="5" spans="1:11" s="7" customFormat="1" ht="28.5" customHeight="1">
      <c r="A5" s="95" t="s">
        <v>43</v>
      </c>
      <c r="B5" s="214" t="s">
        <v>325</v>
      </c>
      <c r="C5" s="215"/>
      <c r="D5" s="210"/>
      <c r="E5" s="210"/>
      <c r="F5" s="101">
        <v>1</v>
      </c>
      <c r="G5" s="90" t="s">
        <v>44</v>
      </c>
      <c r="H5" s="91"/>
      <c r="I5" s="213"/>
      <c r="J5" s="213"/>
      <c r="K5" s="8"/>
    </row>
    <row r="6" spans="1:11" s="7" customFormat="1" ht="28.5" customHeight="1">
      <c r="A6" s="98" t="s">
        <v>307</v>
      </c>
      <c r="B6" s="208" t="s">
        <v>315</v>
      </c>
      <c r="C6" s="209"/>
      <c r="D6" s="210"/>
      <c r="E6" s="210"/>
      <c r="F6" s="101">
        <v>1</v>
      </c>
      <c r="G6" s="90" t="s">
        <v>44</v>
      </c>
      <c r="H6" s="91"/>
      <c r="I6" s="210"/>
      <c r="J6" s="210"/>
      <c r="K6" s="6"/>
    </row>
    <row r="7" spans="1:11" s="7" customFormat="1" ht="28.5" customHeight="1">
      <c r="A7" s="98" t="s">
        <v>308</v>
      </c>
      <c r="B7" s="208" t="s">
        <v>316</v>
      </c>
      <c r="C7" s="209"/>
      <c r="D7" s="210"/>
      <c r="E7" s="210"/>
      <c r="F7" s="101">
        <v>1</v>
      </c>
      <c r="G7" s="90" t="s">
        <v>44</v>
      </c>
      <c r="H7" s="91"/>
      <c r="I7" s="210"/>
      <c r="J7" s="210"/>
      <c r="K7" s="6"/>
    </row>
    <row r="8" spans="1:11" s="7" customFormat="1" ht="28.5" customHeight="1">
      <c r="A8" s="96"/>
      <c r="B8" s="216" t="s">
        <v>45</v>
      </c>
      <c r="C8" s="217"/>
      <c r="D8" s="212"/>
      <c r="E8" s="212"/>
      <c r="F8" s="89"/>
      <c r="G8" s="90"/>
      <c r="H8" s="91">
        <f>SUM(H5:H7)</f>
        <v>0</v>
      </c>
      <c r="I8" s="212"/>
      <c r="J8" s="212"/>
      <c r="K8" s="6"/>
    </row>
    <row r="9" spans="1:11" s="7" customFormat="1" ht="28.5" customHeight="1">
      <c r="A9" s="96"/>
      <c r="B9" s="218"/>
      <c r="C9" s="219"/>
      <c r="D9" s="210"/>
      <c r="E9" s="210"/>
      <c r="F9" s="89"/>
      <c r="G9" s="90"/>
      <c r="H9" s="92"/>
      <c r="I9" s="220"/>
      <c r="J9" s="220"/>
      <c r="K9" s="6"/>
    </row>
    <row r="10" spans="1:11" s="7" customFormat="1" ht="28.5" customHeight="1">
      <c r="A10" s="96"/>
      <c r="B10" s="218"/>
      <c r="C10" s="219"/>
      <c r="D10" s="210"/>
      <c r="E10" s="210"/>
      <c r="F10" s="89"/>
      <c r="G10" s="90"/>
      <c r="H10" s="92"/>
      <c r="I10" s="221"/>
      <c r="J10" s="221"/>
      <c r="K10" s="6"/>
    </row>
    <row r="11" spans="1:11" s="7" customFormat="1" ht="28.5" customHeight="1">
      <c r="A11" s="222" t="s">
        <v>46</v>
      </c>
      <c r="B11" s="223"/>
      <c r="C11" s="224"/>
      <c r="D11" s="210"/>
      <c r="E11" s="210"/>
      <c r="F11" s="89"/>
      <c r="G11" s="90"/>
      <c r="H11" s="92"/>
      <c r="I11" s="212"/>
      <c r="J11" s="212"/>
      <c r="K11" s="6"/>
    </row>
    <row r="12" spans="1:11" s="7" customFormat="1" ht="28.5" customHeight="1">
      <c r="A12" s="95" t="s">
        <v>47</v>
      </c>
      <c r="B12" s="223" t="s">
        <v>48</v>
      </c>
      <c r="C12" s="224"/>
      <c r="D12" s="212"/>
      <c r="E12" s="212"/>
      <c r="F12" s="101">
        <v>1</v>
      </c>
      <c r="G12" s="90" t="s">
        <v>44</v>
      </c>
      <c r="H12" s="93"/>
      <c r="I12" s="212"/>
      <c r="J12" s="212"/>
      <c r="K12" s="6"/>
    </row>
    <row r="13" spans="1:11" s="7" customFormat="1" ht="28.5" customHeight="1">
      <c r="A13" s="95" t="s">
        <v>49</v>
      </c>
      <c r="B13" s="223" t="s">
        <v>50</v>
      </c>
      <c r="C13" s="224"/>
      <c r="D13" s="210"/>
      <c r="E13" s="210"/>
      <c r="F13" s="101">
        <v>1</v>
      </c>
      <c r="G13" s="90" t="s">
        <v>44</v>
      </c>
      <c r="H13" s="93"/>
      <c r="I13" s="212"/>
      <c r="J13" s="212"/>
      <c r="K13" s="6"/>
    </row>
    <row r="14" spans="1:11" s="7" customFormat="1" ht="28.5" customHeight="1">
      <c r="A14" s="95" t="s">
        <v>51</v>
      </c>
      <c r="B14" s="223" t="s">
        <v>52</v>
      </c>
      <c r="C14" s="224"/>
      <c r="D14" s="210"/>
      <c r="E14" s="210"/>
      <c r="F14" s="101">
        <v>1</v>
      </c>
      <c r="G14" s="90" t="s">
        <v>44</v>
      </c>
      <c r="H14" s="93"/>
      <c r="I14" s="212"/>
      <c r="J14" s="212"/>
      <c r="K14" s="6"/>
    </row>
    <row r="15" spans="1:11" s="7" customFormat="1" ht="28.5" customHeight="1">
      <c r="A15" s="97"/>
      <c r="B15" s="223" t="s">
        <v>45</v>
      </c>
      <c r="C15" s="224"/>
      <c r="D15" s="210"/>
      <c r="E15" s="210"/>
      <c r="F15" s="99"/>
      <c r="G15" s="90"/>
      <c r="H15" s="91">
        <f>SUM(H12:H14)</f>
        <v>0</v>
      </c>
      <c r="I15" s="212"/>
      <c r="J15" s="212"/>
      <c r="K15" s="6"/>
    </row>
    <row r="16" spans="1:11" s="7" customFormat="1" ht="28.5" customHeight="1">
      <c r="A16" s="97"/>
      <c r="B16" s="223"/>
      <c r="C16" s="224"/>
      <c r="D16" s="210"/>
      <c r="E16" s="210"/>
      <c r="F16" s="99"/>
      <c r="G16" s="90"/>
      <c r="H16" s="92"/>
      <c r="I16" s="212"/>
      <c r="J16" s="212"/>
      <c r="K16" s="6"/>
    </row>
    <row r="17" spans="1:11" s="7" customFormat="1" ht="28.5" customHeight="1">
      <c r="A17" s="97"/>
      <c r="B17" s="223" t="s">
        <v>53</v>
      </c>
      <c r="C17" s="224"/>
      <c r="D17" s="212"/>
      <c r="E17" s="212"/>
      <c r="F17" s="99"/>
      <c r="G17" s="90"/>
      <c r="H17" s="91">
        <f>H8+H15</f>
        <v>0</v>
      </c>
      <c r="I17" s="212"/>
      <c r="J17" s="212"/>
      <c r="K17" s="6"/>
    </row>
    <row r="18" spans="1:11" s="7" customFormat="1" ht="28.5" customHeight="1">
      <c r="A18" s="97"/>
      <c r="B18" s="223"/>
      <c r="C18" s="224"/>
      <c r="D18" s="212"/>
      <c r="E18" s="212"/>
      <c r="F18" s="99"/>
      <c r="G18" s="90"/>
      <c r="H18" s="91"/>
      <c r="I18" s="212"/>
      <c r="J18" s="212"/>
      <c r="K18" s="6"/>
    </row>
    <row r="19" spans="1:11" s="7" customFormat="1" ht="28.5" customHeight="1">
      <c r="A19" s="97"/>
      <c r="B19" s="223" t="s">
        <v>54</v>
      </c>
      <c r="C19" s="224"/>
      <c r="D19" s="210"/>
      <c r="E19" s="210"/>
      <c r="F19" s="101">
        <v>1</v>
      </c>
      <c r="G19" s="90" t="s">
        <v>44</v>
      </c>
      <c r="H19" s="94">
        <f>H17*0.1</f>
        <v>0</v>
      </c>
      <c r="I19" s="212"/>
      <c r="J19" s="212"/>
      <c r="K19" s="6"/>
    </row>
    <row r="20" spans="1:11" s="7" customFormat="1" ht="28.5" customHeight="1">
      <c r="A20" s="97"/>
      <c r="B20" s="223"/>
      <c r="C20" s="224"/>
      <c r="D20" s="212"/>
      <c r="E20" s="212"/>
      <c r="F20" s="99"/>
      <c r="G20" s="90"/>
      <c r="H20" s="91"/>
      <c r="I20" s="212"/>
      <c r="J20" s="212"/>
      <c r="K20" s="6"/>
    </row>
    <row r="21" spans="1:11" s="7" customFormat="1" ht="28.5" customHeight="1">
      <c r="A21" s="97"/>
      <c r="B21" s="223" t="s">
        <v>55</v>
      </c>
      <c r="C21" s="224"/>
      <c r="D21" s="210"/>
      <c r="E21" s="210"/>
      <c r="F21" s="89"/>
      <c r="G21" s="90"/>
      <c r="H21" s="91">
        <f>H17+H19</f>
        <v>0</v>
      </c>
      <c r="I21" s="212"/>
      <c r="J21" s="212"/>
      <c r="K21" s="6"/>
    </row>
    <row r="22" spans="1:11" s="7" customFormat="1" ht="28.5" customHeight="1">
      <c r="A22" s="98"/>
      <c r="B22" s="208"/>
      <c r="C22" s="209"/>
      <c r="D22" s="210"/>
      <c r="E22" s="210"/>
      <c r="F22" s="207"/>
      <c r="G22" s="90"/>
      <c r="H22" s="92"/>
      <c r="I22" s="210"/>
      <c r="J22" s="210"/>
      <c r="K22" s="6"/>
    </row>
    <row r="23" spans="1:11" s="7" customFormat="1" ht="28.5" customHeight="1">
      <c r="A23" s="98"/>
      <c r="B23" s="208"/>
      <c r="C23" s="209"/>
      <c r="D23" s="210"/>
      <c r="E23" s="210"/>
      <c r="F23" s="207"/>
      <c r="G23" s="90"/>
      <c r="H23" s="92"/>
      <c r="I23" s="210"/>
      <c r="J23" s="210"/>
      <c r="K23" s="6"/>
    </row>
    <row r="24" spans="1:11" s="7" customFormat="1" ht="28.5" customHeight="1">
      <c r="A24" s="98"/>
      <c r="B24" s="208"/>
      <c r="C24" s="209"/>
      <c r="D24" s="210"/>
      <c r="E24" s="210"/>
      <c r="F24" s="207"/>
      <c r="G24" s="90"/>
      <c r="H24" s="92"/>
      <c r="I24" s="210"/>
      <c r="J24" s="210"/>
      <c r="K24" s="6"/>
    </row>
    <row r="25" spans="1:11" s="7" customFormat="1" ht="28.5" customHeight="1">
      <c r="A25" s="98"/>
      <c r="B25" s="208"/>
      <c r="C25" s="209"/>
      <c r="D25" s="210"/>
      <c r="E25" s="210"/>
      <c r="F25" s="207"/>
      <c r="G25" s="90"/>
      <c r="H25" s="92"/>
      <c r="I25" s="210"/>
      <c r="J25" s="210"/>
      <c r="K25" s="6"/>
    </row>
    <row r="26" spans="1:11" s="7" customFormat="1" ht="28.5" customHeight="1">
      <c r="A26" s="98"/>
      <c r="B26" s="208"/>
      <c r="C26" s="209"/>
      <c r="D26" s="210"/>
      <c r="E26" s="210"/>
      <c r="F26" s="89"/>
      <c r="G26" s="90"/>
      <c r="H26" s="92"/>
      <c r="I26" s="210"/>
      <c r="J26" s="210"/>
      <c r="K26" s="6"/>
    </row>
    <row r="27" spans="1:11" s="7" customFormat="1" ht="28.5" customHeight="1">
      <c r="A27" s="98"/>
      <c r="B27" s="208"/>
      <c r="C27" s="209"/>
      <c r="D27" s="210"/>
      <c r="E27" s="210"/>
      <c r="F27" s="89"/>
      <c r="G27" s="90"/>
      <c r="H27" s="92"/>
      <c r="I27" s="210"/>
      <c r="J27" s="210"/>
      <c r="K27" s="6"/>
    </row>
    <row r="28" spans="1:11" s="7" customFormat="1" ht="28.5" customHeight="1">
      <c r="A28" s="98"/>
      <c r="B28" s="208"/>
      <c r="C28" s="209"/>
      <c r="D28" s="210"/>
      <c r="E28" s="210"/>
      <c r="F28" s="89"/>
      <c r="G28" s="90"/>
      <c r="H28" s="92"/>
      <c r="I28" s="210"/>
      <c r="J28" s="210"/>
      <c r="K28" s="6"/>
    </row>
    <row r="29" spans="1:11" s="7" customFormat="1" ht="13.5" customHeight="1">
      <c r="A29" s="225"/>
      <c r="B29" s="225"/>
      <c r="C29" s="225"/>
      <c r="D29" s="227"/>
      <c r="E29" s="227"/>
      <c r="F29" s="227"/>
      <c r="G29" s="229"/>
      <c r="H29" s="227"/>
      <c r="I29" s="232"/>
      <c r="J29" s="232"/>
      <c r="K29" s="6"/>
    </row>
    <row r="30" spans="1:11" s="7" customFormat="1" ht="13.5" customHeight="1">
      <c r="A30" s="226"/>
      <c r="B30" s="226"/>
      <c r="C30" s="226"/>
      <c r="D30" s="228"/>
      <c r="E30" s="228"/>
      <c r="F30" s="228"/>
      <c r="G30" s="230"/>
      <c r="H30" s="228"/>
      <c r="I30" s="231"/>
      <c r="J30" s="231"/>
      <c r="K30" s="6"/>
    </row>
    <row r="31" spans="1:11" s="7" customFormat="1" ht="13.5" customHeight="1">
      <c r="A31" s="226"/>
      <c r="B31" s="226"/>
      <c r="C31" s="226"/>
      <c r="D31" s="228"/>
      <c r="E31" s="228"/>
      <c r="F31" s="228"/>
      <c r="G31" s="230"/>
      <c r="H31" s="228"/>
      <c r="I31" s="231"/>
      <c r="J31" s="231"/>
      <c r="K31" s="6"/>
    </row>
    <row r="32" spans="1:11" s="7" customFormat="1" ht="13.5" customHeight="1">
      <c r="A32" s="226"/>
      <c r="B32" s="226"/>
      <c r="C32" s="226"/>
      <c r="D32" s="228"/>
      <c r="E32" s="228"/>
      <c r="F32" s="228"/>
      <c r="G32" s="230"/>
      <c r="H32" s="228"/>
      <c r="I32" s="231"/>
      <c r="J32" s="231"/>
      <c r="K32" s="6"/>
    </row>
    <row r="33" spans="1:11" s="11" customFormat="1" ht="15" customHeight="1">
      <c r="A33" s="9"/>
      <c r="B33" s="9"/>
      <c r="C33" s="10"/>
      <c r="D33" s="10"/>
      <c r="E33" s="10"/>
      <c r="F33" s="10"/>
      <c r="G33" s="10"/>
      <c r="H33" s="10"/>
      <c r="I33" s="10"/>
      <c r="J33" s="10"/>
      <c r="K33" s="10"/>
    </row>
    <row r="34" spans="1:11" ht="15" customHeight="1">
      <c r="K34" s="2"/>
    </row>
    <row r="35" spans="1:11" ht="15" customHeight="1">
      <c r="K35" s="2"/>
    </row>
    <row r="36" spans="1:11" ht="15" customHeight="1">
      <c r="K36" s="2"/>
    </row>
    <row r="37" spans="1:11" ht="15" customHeight="1">
      <c r="K37" s="2"/>
    </row>
    <row r="38" spans="1:11" ht="15" customHeight="1">
      <c r="K38" s="2"/>
    </row>
    <row r="39" spans="1:11" ht="15" customHeight="1">
      <c r="K39" s="2"/>
    </row>
    <row r="40" spans="1:11" ht="15" customHeight="1">
      <c r="K40" s="2"/>
    </row>
    <row r="41" spans="1:11" ht="15" customHeight="1">
      <c r="K41" s="2"/>
    </row>
    <row r="42" spans="1:11" ht="15" customHeight="1">
      <c r="K42" s="2"/>
    </row>
    <row r="43" spans="1:11" ht="15" customHeight="1">
      <c r="K43" s="2"/>
    </row>
    <row r="44" spans="1:11" ht="15" customHeight="1">
      <c r="K44" s="2"/>
    </row>
    <row r="45" spans="1:11" ht="15" customHeight="1">
      <c r="K45" s="2"/>
    </row>
    <row r="46" spans="1:11" ht="15" customHeight="1">
      <c r="K46" s="2"/>
    </row>
    <row r="47" spans="1:11" ht="15" customHeight="1">
      <c r="K47" s="2"/>
    </row>
    <row r="48" spans="1:11" ht="15" customHeight="1">
      <c r="K48" s="2"/>
    </row>
    <row r="49" spans="11:11" ht="15" customHeight="1">
      <c r="K49" s="2"/>
    </row>
    <row r="50" spans="11:11" ht="15" customHeight="1">
      <c r="K50" s="2"/>
    </row>
    <row r="51" spans="11:11" ht="15" customHeight="1">
      <c r="K51" s="2"/>
    </row>
    <row r="52" spans="11:11" ht="15" customHeight="1">
      <c r="K52" s="2"/>
    </row>
    <row r="53" spans="11:11" ht="15" customHeight="1">
      <c r="K53" s="2"/>
    </row>
    <row r="54" spans="11:11" ht="15" customHeight="1">
      <c r="K54" s="2"/>
    </row>
    <row r="55" spans="11:11" ht="15" customHeight="1">
      <c r="K55" s="2"/>
    </row>
    <row r="56" spans="11:11" ht="15" customHeight="1">
      <c r="K56" s="2"/>
    </row>
    <row r="57" spans="11:11" ht="15" customHeight="1">
      <c r="K57" s="2"/>
    </row>
    <row r="58" spans="11:11" ht="15" customHeight="1">
      <c r="K58" s="2"/>
    </row>
    <row r="59" spans="11:11" ht="15" customHeight="1">
      <c r="K59" s="2"/>
    </row>
    <row r="60" spans="11:11" ht="15" customHeight="1">
      <c r="K60" s="2"/>
    </row>
    <row r="61" spans="11:11" ht="15" customHeight="1">
      <c r="K61" s="2"/>
    </row>
    <row r="62" spans="11:11" ht="15" customHeight="1">
      <c r="K62" s="2"/>
    </row>
    <row r="63" spans="11:11" ht="15" customHeight="1">
      <c r="K63" s="2"/>
    </row>
    <row r="64" spans="11:11" ht="15" customHeight="1">
      <c r="K64" s="2"/>
    </row>
    <row r="65" spans="11:11" ht="15" customHeight="1">
      <c r="K65" s="2"/>
    </row>
    <row r="66" spans="11:11" ht="15" customHeight="1">
      <c r="K66" s="2"/>
    </row>
    <row r="67" spans="11:11" ht="15" customHeight="1">
      <c r="K67" s="2"/>
    </row>
    <row r="68" spans="11:11" ht="15" customHeight="1">
      <c r="K68" s="2"/>
    </row>
    <row r="69" spans="11:11" ht="15" customHeight="1">
      <c r="K69" s="2"/>
    </row>
    <row r="70" spans="11:11" ht="15" customHeight="1">
      <c r="K70" s="2"/>
    </row>
    <row r="71" spans="11:11" ht="15" customHeight="1">
      <c r="K71" s="2"/>
    </row>
    <row r="72" spans="11:11" ht="15" customHeight="1">
      <c r="K72" s="2"/>
    </row>
    <row r="73" spans="11:11" ht="15" customHeight="1">
      <c r="K73" s="2"/>
    </row>
    <row r="74" spans="11:11" ht="15" customHeight="1">
      <c r="K74" s="2"/>
    </row>
    <row r="75" spans="11:11" ht="15" customHeight="1">
      <c r="K75" s="2"/>
    </row>
    <row r="76" spans="11:11" ht="15" customHeight="1">
      <c r="K76" s="2"/>
    </row>
    <row r="77" spans="11:11" ht="15" customHeight="1">
      <c r="K77" s="2"/>
    </row>
    <row r="78" spans="11:11" ht="15" customHeight="1">
      <c r="K78" s="2"/>
    </row>
    <row r="79" spans="11:11" ht="15" customHeight="1">
      <c r="K79" s="2"/>
    </row>
    <row r="80" spans="11:11" ht="15" customHeight="1">
      <c r="K80" s="2"/>
    </row>
    <row r="81" spans="11:11" ht="15" customHeight="1">
      <c r="K81" s="2"/>
    </row>
    <row r="82" spans="11:11" ht="15" customHeight="1">
      <c r="K82" s="2"/>
    </row>
    <row r="83" spans="11:11" ht="15" customHeight="1">
      <c r="K83" s="2"/>
    </row>
    <row r="84" spans="11:11" ht="15" customHeight="1">
      <c r="K84" s="2"/>
    </row>
    <row r="85" spans="11:11" ht="15" customHeight="1">
      <c r="K85" s="2"/>
    </row>
    <row r="86" spans="11:11" ht="15" customHeight="1">
      <c r="K86" s="2"/>
    </row>
    <row r="87" spans="11:11" ht="15" customHeight="1">
      <c r="K87" s="2"/>
    </row>
    <row r="88" spans="11:11" ht="15" customHeight="1">
      <c r="K88" s="2"/>
    </row>
    <row r="89" spans="11:11" ht="15" customHeight="1">
      <c r="K89" s="2"/>
    </row>
    <row r="90" spans="11:11" ht="15" customHeight="1">
      <c r="K90" s="2"/>
    </row>
    <row r="91" spans="11:11" ht="15" customHeight="1">
      <c r="K91" s="2"/>
    </row>
    <row r="92" spans="11:11" ht="15" customHeight="1">
      <c r="K92" s="2"/>
    </row>
    <row r="93" spans="11:11" ht="15" customHeight="1">
      <c r="K93" s="2"/>
    </row>
    <row r="94" spans="11:11" ht="15" customHeight="1">
      <c r="K94" s="2"/>
    </row>
    <row r="95" spans="11:11" ht="15" customHeight="1">
      <c r="K95" s="2"/>
    </row>
    <row r="96" spans="11:11" ht="15" customHeight="1">
      <c r="K96" s="2"/>
    </row>
    <row r="97" spans="11:11" ht="15" customHeight="1">
      <c r="K97" s="2"/>
    </row>
    <row r="98" spans="11:11" ht="15" customHeight="1">
      <c r="K98" s="2"/>
    </row>
    <row r="99" spans="11:11" ht="15" customHeight="1">
      <c r="K99" s="2"/>
    </row>
    <row r="100" spans="11:11" ht="15" customHeight="1">
      <c r="K100" s="2"/>
    </row>
    <row r="101" spans="11:11" ht="15" customHeight="1">
      <c r="K101" s="2"/>
    </row>
    <row r="102" spans="11:11" ht="15" customHeight="1">
      <c r="K102" s="2"/>
    </row>
    <row r="103" spans="11:11" ht="15" customHeight="1">
      <c r="K103" s="2"/>
    </row>
    <row r="104" spans="11:11" ht="15" customHeight="1">
      <c r="K104" s="2"/>
    </row>
    <row r="105" spans="11:11" ht="15" customHeight="1">
      <c r="K105" s="2"/>
    </row>
    <row r="106" spans="11:11" ht="15" customHeight="1">
      <c r="K106" s="2"/>
    </row>
    <row r="107" spans="11:11" ht="15" customHeight="1">
      <c r="K107" s="2"/>
    </row>
    <row r="108" spans="11:11" ht="15" customHeight="1">
      <c r="K108" s="2"/>
    </row>
    <row r="109" spans="11:11" ht="15" customHeight="1">
      <c r="K109" s="2"/>
    </row>
    <row r="110" spans="11:11" ht="15" customHeight="1">
      <c r="K110" s="2"/>
    </row>
    <row r="111" spans="11:11" ht="15" customHeight="1">
      <c r="K111" s="2"/>
    </row>
    <row r="112" spans="11:11" ht="15" customHeight="1">
      <c r="K112" s="2"/>
    </row>
    <row r="113" spans="11:11" ht="15" customHeight="1">
      <c r="K113" s="2"/>
    </row>
    <row r="114" spans="11:11" ht="15" customHeight="1">
      <c r="K114" s="2"/>
    </row>
    <row r="115" spans="11:11" ht="15" customHeight="1">
      <c r="K115" s="2"/>
    </row>
    <row r="116" spans="11:11" ht="15" customHeight="1">
      <c r="K116" s="2"/>
    </row>
    <row r="117" spans="11:11" ht="15" customHeight="1">
      <c r="K117" s="2"/>
    </row>
    <row r="118" spans="11:11" ht="15" customHeight="1">
      <c r="K118" s="2"/>
    </row>
    <row r="119" spans="11:11" ht="15" customHeight="1">
      <c r="K119" s="2"/>
    </row>
    <row r="120" spans="11:11" ht="15" customHeight="1">
      <c r="K120" s="2"/>
    </row>
    <row r="121" spans="11:11" ht="15" customHeight="1">
      <c r="K121" s="2"/>
    </row>
    <row r="122" spans="11:11" ht="15" customHeight="1">
      <c r="K122" s="2"/>
    </row>
    <row r="123" spans="11:11" ht="15" customHeight="1">
      <c r="K123" s="2"/>
    </row>
    <row r="124" spans="11:11" ht="15" customHeight="1">
      <c r="K124" s="2"/>
    </row>
    <row r="125" spans="11:11" ht="15" customHeight="1">
      <c r="K125" s="2"/>
    </row>
    <row r="126" spans="11:11" ht="15" customHeight="1">
      <c r="K126" s="2"/>
    </row>
    <row r="127" spans="11:11" ht="15" customHeight="1">
      <c r="K127" s="2"/>
    </row>
    <row r="128" spans="11:11" ht="15" customHeight="1">
      <c r="K128" s="2"/>
    </row>
    <row r="129" spans="11:11" ht="15" customHeight="1">
      <c r="K129" s="2"/>
    </row>
    <row r="130" spans="11:11" ht="15" customHeight="1">
      <c r="K130" s="2"/>
    </row>
    <row r="131" spans="11:11" ht="15" customHeight="1">
      <c r="K131" s="2"/>
    </row>
    <row r="132" spans="11:11" ht="15" customHeight="1">
      <c r="K132" s="2"/>
    </row>
    <row r="133" spans="11:11" ht="15" customHeight="1">
      <c r="K133" s="2"/>
    </row>
    <row r="134" spans="11:11" ht="15" customHeight="1">
      <c r="K134" s="2"/>
    </row>
    <row r="135" spans="11:11" ht="15" customHeight="1">
      <c r="K135" s="2"/>
    </row>
    <row r="136" spans="11:11" ht="15" customHeight="1">
      <c r="K136" s="2"/>
    </row>
    <row r="137" spans="11:11" ht="15" customHeight="1">
      <c r="K137" s="2"/>
    </row>
    <row r="138" spans="11:11" ht="15" customHeight="1">
      <c r="K138" s="2"/>
    </row>
    <row r="139" spans="11:11" ht="15" customHeight="1">
      <c r="K139" s="2"/>
    </row>
    <row r="140" spans="11:11" ht="15" customHeight="1">
      <c r="K140" s="2"/>
    </row>
    <row r="141" spans="11:11" ht="15" customHeight="1">
      <c r="K141" s="2"/>
    </row>
    <row r="142" spans="11:11" ht="15" customHeight="1">
      <c r="K142" s="2"/>
    </row>
    <row r="143" spans="11:11" ht="15" customHeight="1">
      <c r="K143" s="2"/>
    </row>
    <row r="144" spans="11:11" ht="15" customHeight="1">
      <c r="K144" s="2"/>
    </row>
    <row r="145" spans="11:11" ht="15" customHeight="1">
      <c r="K145" s="2"/>
    </row>
    <row r="146" spans="11:11" ht="15" customHeight="1">
      <c r="K146" s="2"/>
    </row>
    <row r="147" spans="11:11" ht="15" customHeight="1">
      <c r="K147" s="2"/>
    </row>
    <row r="148" spans="11:11" ht="15" customHeight="1">
      <c r="K148" s="2"/>
    </row>
    <row r="149" spans="11:11" ht="15" customHeight="1">
      <c r="K149" s="2"/>
    </row>
    <row r="150" spans="11:11" ht="15" customHeight="1">
      <c r="K150" s="2"/>
    </row>
    <row r="151" spans="11:11" ht="15" customHeight="1">
      <c r="K151" s="2"/>
    </row>
    <row r="152" spans="11:11" ht="15" customHeight="1">
      <c r="K152" s="2"/>
    </row>
    <row r="153" spans="11:11" ht="15" customHeight="1">
      <c r="K153" s="2"/>
    </row>
    <row r="154" spans="11:11" ht="15" customHeight="1">
      <c r="K154" s="2"/>
    </row>
    <row r="155" spans="11:11" ht="15" customHeight="1">
      <c r="K155" s="2"/>
    </row>
    <row r="156" spans="11:11" ht="15" customHeight="1">
      <c r="K156" s="2"/>
    </row>
    <row r="157" spans="11:11" ht="15" customHeight="1">
      <c r="K157" s="2"/>
    </row>
    <row r="158" spans="11:11" ht="15" customHeight="1">
      <c r="K158" s="2"/>
    </row>
    <row r="159" spans="11:11" ht="15" customHeight="1">
      <c r="K159" s="2"/>
    </row>
    <row r="160" spans="11:11" ht="15" customHeight="1">
      <c r="K160" s="2"/>
    </row>
    <row r="161" spans="11:11" ht="15" customHeight="1">
      <c r="K161" s="2"/>
    </row>
    <row r="162" spans="11:11" ht="15" customHeight="1">
      <c r="K162" s="2"/>
    </row>
    <row r="163" spans="11:11" ht="15" customHeight="1">
      <c r="K163" s="2"/>
    </row>
    <row r="164" spans="11:11" ht="15" customHeight="1">
      <c r="K164" s="2"/>
    </row>
    <row r="165" spans="11:11" ht="15" customHeight="1">
      <c r="K165" s="2"/>
    </row>
    <row r="166" spans="11:11" ht="15" customHeight="1">
      <c r="K166" s="2"/>
    </row>
    <row r="167" spans="11:11" ht="15" customHeight="1">
      <c r="K167" s="2"/>
    </row>
    <row r="168" spans="11:11" ht="15" customHeight="1">
      <c r="K168" s="2"/>
    </row>
    <row r="169" spans="11:11" ht="15" customHeight="1">
      <c r="K169" s="2"/>
    </row>
    <row r="170" spans="11:11" ht="15" customHeight="1">
      <c r="K170" s="2"/>
    </row>
    <row r="171" spans="11:11" ht="15" customHeight="1">
      <c r="K171" s="2"/>
    </row>
    <row r="172" spans="11:11" ht="15" customHeight="1">
      <c r="K172" s="2"/>
    </row>
    <row r="173" spans="11:11" ht="15" customHeight="1">
      <c r="K173" s="2"/>
    </row>
    <row r="174" spans="11:11" ht="15" customHeight="1">
      <c r="K174" s="2"/>
    </row>
    <row r="175" spans="11:11" ht="15" customHeight="1">
      <c r="K175" s="2"/>
    </row>
    <row r="176" spans="11:11" ht="15" customHeight="1"/>
  </sheetData>
  <mergeCells count="92">
    <mergeCell ref="H31:H32"/>
    <mergeCell ref="I31:J32"/>
    <mergeCell ref="I6:J6"/>
    <mergeCell ref="B7:C7"/>
    <mergeCell ref="D7:E7"/>
    <mergeCell ref="I7:J7"/>
    <mergeCell ref="B28:C28"/>
    <mergeCell ref="D28:E28"/>
    <mergeCell ref="I28:J28"/>
    <mergeCell ref="H29:H30"/>
    <mergeCell ref="I29:J30"/>
    <mergeCell ref="B27:C27"/>
    <mergeCell ref="D27:E27"/>
    <mergeCell ref="I27:J27"/>
    <mergeCell ref="B19:C19"/>
    <mergeCell ref="D19:E19"/>
    <mergeCell ref="A31:A32"/>
    <mergeCell ref="B31:C32"/>
    <mergeCell ref="D31:E32"/>
    <mergeCell ref="F31:F32"/>
    <mergeCell ref="G31:G32"/>
    <mergeCell ref="A29:A30"/>
    <mergeCell ref="B29:C30"/>
    <mergeCell ref="D29:E30"/>
    <mergeCell ref="F29:F30"/>
    <mergeCell ref="G29:G30"/>
    <mergeCell ref="I19:J19"/>
    <mergeCell ref="B26:C26"/>
    <mergeCell ref="D26:E26"/>
    <mergeCell ref="I26:J26"/>
    <mergeCell ref="B20:C20"/>
    <mergeCell ref="D20:E20"/>
    <mergeCell ref="I20:J20"/>
    <mergeCell ref="B21:C21"/>
    <mergeCell ref="D21:E21"/>
    <mergeCell ref="I21:J21"/>
    <mergeCell ref="B22:C22"/>
    <mergeCell ref="D22:E22"/>
    <mergeCell ref="I22:J22"/>
    <mergeCell ref="B23:C23"/>
    <mergeCell ref="D23:E23"/>
    <mergeCell ref="I23:J23"/>
    <mergeCell ref="B17:C17"/>
    <mergeCell ref="D17:E17"/>
    <mergeCell ref="I17:J17"/>
    <mergeCell ref="B18:C18"/>
    <mergeCell ref="D18:E18"/>
    <mergeCell ref="I18:J18"/>
    <mergeCell ref="B15:C15"/>
    <mergeCell ref="D15:E15"/>
    <mergeCell ref="I15:J15"/>
    <mergeCell ref="B16:C16"/>
    <mergeCell ref="D16:E16"/>
    <mergeCell ref="I16:J16"/>
    <mergeCell ref="B13:C13"/>
    <mergeCell ref="D13:E13"/>
    <mergeCell ref="I13:J13"/>
    <mergeCell ref="B14:C14"/>
    <mergeCell ref="D14:E14"/>
    <mergeCell ref="I14:J14"/>
    <mergeCell ref="A11:C11"/>
    <mergeCell ref="D11:E11"/>
    <mergeCell ref="I11:J11"/>
    <mergeCell ref="B12:C12"/>
    <mergeCell ref="D12:E12"/>
    <mergeCell ref="I12:J12"/>
    <mergeCell ref="B9:C9"/>
    <mergeCell ref="D9:E9"/>
    <mergeCell ref="I9:J9"/>
    <mergeCell ref="B10:C10"/>
    <mergeCell ref="D10:E10"/>
    <mergeCell ref="I10:J10"/>
    <mergeCell ref="B5:C5"/>
    <mergeCell ref="D5:E5"/>
    <mergeCell ref="I5:J5"/>
    <mergeCell ref="B8:C8"/>
    <mergeCell ref="D8:E8"/>
    <mergeCell ref="I8:J8"/>
    <mergeCell ref="B6:C6"/>
    <mergeCell ref="D6:E6"/>
    <mergeCell ref="A3:C3"/>
    <mergeCell ref="D3:E3"/>
    <mergeCell ref="I3:J3"/>
    <mergeCell ref="A4:C4"/>
    <mergeCell ref="D4:E4"/>
    <mergeCell ref="I4:J4"/>
    <mergeCell ref="B25:C25"/>
    <mergeCell ref="D25:E25"/>
    <mergeCell ref="I25:J25"/>
    <mergeCell ref="B24:C24"/>
    <mergeCell ref="D24:E24"/>
    <mergeCell ref="I24:J24"/>
  </mergeCells>
  <phoneticPr fontId="7"/>
  <printOptions horizontalCentered="1" verticalCentered="1"/>
  <pageMargins left="0.78740157480314965" right="0.59055118110236227" top="0.98425196850393704" bottom="0.59055118110236227" header="0.43307086614173229" footer="0.39370078740157483"/>
  <pageSetup paperSize="9" scale="96" orientation="portrait" useFirstPageNumber="1" r:id="rId1"/>
  <headerFooter>
    <oddFooter>&amp;C&amp;"ＭＳ Ｐ明朝,標準"独立行政法人国立高等専門学校機構&amp;R&amp;"ＭＳ Ｐ明朝,標準"&amp;P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32"/>
  <sheetViews>
    <sheetView showZeros="0" view="pageBreakPreview" topLeftCell="A13" zoomScaleNormal="100" zoomScaleSheetLayoutView="100" workbookViewId="0">
      <selection activeCell="I4" sqref="I4"/>
    </sheetView>
  </sheetViews>
  <sheetFormatPr defaultColWidth="13.875" defaultRowHeight="26.1" customHeight="1"/>
  <cols>
    <col min="1" max="1" width="5.625" style="33" customWidth="1"/>
    <col min="2" max="2" width="4.75" style="18" customWidth="1"/>
    <col min="3" max="3" width="19.75" style="48" customWidth="1"/>
    <col min="4" max="4" width="1.75" style="18" customWidth="1"/>
    <col min="5" max="5" width="15.25" style="18" customWidth="1"/>
    <col min="6" max="6" width="8.5" style="18" customWidth="1"/>
    <col min="7" max="7" width="7.75" style="18" customWidth="1"/>
    <col min="8" max="8" width="14.875" style="18" customWidth="1"/>
    <col min="9" max="9" width="9.375" style="18" customWidth="1"/>
    <col min="10" max="16384" width="13.875" style="18"/>
  </cols>
  <sheetData>
    <row r="1" spans="1:9" s="12" customFormat="1" ht="26.1" customHeight="1">
      <c r="C1" s="85"/>
    </row>
    <row r="3" spans="1:9" ht="33.950000000000003" customHeight="1">
      <c r="A3" s="14"/>
      <c r="B3" s="100" t="s">
        <v>5</v>
      </c>
      <c r="C3" s="86"/>
      <c r="D3" s="16"/>
      <c r="E3" s="16"/>
      <c r="F3" s="16"/>
      <c r="G3" s="16"/>
      <c r="H3" s="16"/>
      <c r="I3" s="16"/>
    </row>
    <row r="4" spans="1:9" ht="33.950000000000003" customHeight="1">
      <c r="A4" s="14"/>
      <c r="B4" s="233" t="s">
        <v>6</v>
      </c>
      <c r="C4" s="233"/>
      <c r="D4" s="233"/>
      <c r="E4" s="76" t="s">
        <v>7</v>
      </c>
      <c r="F4" s="76" t="s">
        <v>8</v>
      </c>
      <c r="G4" s="76" t="s">
        <v>9</v>
      </c>
      <c r="H4" s="76" t="s">
        <v>10</v>
      </c>
      <c r="I4" s="76" t="s">
        <v>11</v>
      </c>
    </row>
    <row r="5" spans="1:9" ht="30" customHeight="1">
      <c r="A5" s="14"/>
      <c r="B5" s="82" t="s">
        <v>4</v>
      </c>
      <c r="C5" s="160" t="str">
        <f>+種目!B5</f>
        <v>ライフライン再生Ⅲ（機械設備等）工事</v>
      </c>
      <c r="D5" s="84"/>
      <c r="E5" s="79"/>
      <c r="F5" s="78"/>
      <c r="G5" s="80"/>
      <c r="H5" s="81"/>
      <c r="I5" s="79"/>
    </row>
    <row r="6" spans="1:9" ht="30" customHeight="1">
      <c r="A6" s="14"/>
      <c r="B6" s="83" t="s">
        <v>18</v>
      </c>
      <c r="C6" s="87" t="s">
        <v>150</v>
      </c>
      <c r="D6" s="84"/>
      <c r="E6" s="79"/>
      <c r="F6" s="79">
        <v>1</v>
      </c>
      <c r="G6" s="77" t="s">
        <v>17</v>
      </c>
      <c r="H6" s="81"/>
      <c r="I6" s="79"/>
    </row>
    <row r="7" spans="1:9" ht="30" customHeight="1">
      <c r="A7" s="14"/>
      <c r="B7" s="83" t="s">
        <v>19</v>
      </c>
      <c r="C7" s="87" t="s">
        <v>22</v>
      </c>
      <c r="D7" s="84"/>
      <c r="E7" s="79"/>
      <c r="F7" s="79">
        <v>1</v>
      </c>
      <c r="G7" s="77" t="s">
        <v>17</v>
      </c>
      <c r="H7" s="81"/>
      <c r="I7" s="79"/>
    </row>
    <row r="8" spans="1:9" ht="30" customHeight="1">
      <c r="A8" s="14"/>
      <c r="B8" s="83" t="s">
        <v>20</v>
      </c>
      <c r="C8" s="87" t="s">
        <v>151</v>
      </c>
      <c r="D8" s="84"/>
      <c r="E8" s="79"/>
      <c r="F8" s="79">
        <v>1</v>
      </c>
      <c r="G8" s="77" t="s">
        <v>17</v>
      </c>
      <c r="H8" s="81"/>
      <c r="I8" s="79"/>
    </row>
    <row r="9" spans="1:9" ht="30" customHeight="1">
      <c r="A9" s="14"/>
      <c r="B9" s="83" t="s">
        <v>21</v>
      </c>
      <c r="C9" s="87" t="s">
        <v>284</v>
      </c>
      <c r="D9" s="84"/>
      <c r="E9" s="79"/>
      <c r="F9" s="79">
        <v>1</v>
      </c>
      <c r="G9" s="77" t="s">
        <v>17</v>
      </c>
      <c r="H9" s="81"/>
      <c r="I9" s="79"/>
    </row>
    <row r="10" spans="1:9" ht="30" customHeight="1">
      <c r="A10" s="14"/>
      <c r="B10" s="83"/>
      <c r="C10" s="161" t="s">
        <v>152</v>
      </c>
      <c r="D10" s="84"/>
      <c r="E10" s="79"/>
      <c r="F10" s="79"/>
      <c r="G10" s="77"/>
      <c r="H10" s="81">
        <f>SUM(H6:H9)</f>
        <v>0</v>
      </c>
      <c r="I10" s="79"/>
    </row>
    <row r="11" spans="1:9" ht="30" customHeight="1">
      <c r="A11" s="14"/>
      <c r="B11" s="83"/>
      <c r="C11" s="87"/>
      <c r="D11" s="84"/>
      <c r="E11" s="79"/>
      <c r="F11" s="79"/>
      <c r="G11" s="77"/>
      <c r="H11" s="81"/>
      <c r="I11" s="79"/>
    </row>
    <row r="12" spans="1:9" ht="30" customHeight="1">
      <c r="A12" s="14"/>
      <c r="B12" s="82" t="s">
        <v>309</v>
      </c>
      <c r="C12" s="204" t="str">
        <f>+種目!B6</f>
        <v>排水処理施設（西）撤去工事　</v>
      </c>
      <c r="D12" s="84"/>
      <c r="E12" s="79"/>
      <c r="F12" s="79"/>
      <c r="G12" s="77"/>
      <c r="H12" s="81"/>
      <c r="I12" s="79"/>
    </row>
    <row r="13" spans="1:9" ht="30" customHeight="1">
      <c r="A13" s="14"/>
      <c r="B13" s="83" t="s">
        <v>18</v>
      </c>
      <c r="C13" s="87" t="s">
        <v>319</v>
      </c>
      <c r="D13" s="84"/>
      <c r="E13" s="79"/>
      <c r="F13" s="79">
        <v>1</v>
      </c>
      <c r="G13" s="77" t="s">
        <v>17</v>
      </c>
      <c r="H13" s="81"/>
      <c r="I13" s="79"/>
    </row>
    <row r="14" spans="1:9" ht="30" customHeight="1">
      <c r="A14" s="14"/>
      <c r="B14" s="83" t="s">
        <v>19</v>
      </c>
      <c r="C14" s="87" t="s">
        <v>312</v>
      </c>
      <c r="D14" s="84"/>
      <c r="E14" s="79"/>
      <c r="F14" s="79">
        <v>1</v>
      </c>
      <c r="G14" s="77" t="s">
        <v>17</v>
      </c>
      <c r="H14" s="81"/>
      <c r="I14" s="79"/>
    </row>
    <row r="15" spans="1:9" ht="30" customHeight="1">
      <c r="A15" s="14"/>
      <c r="B15" s="83" t="s">
        <v>20</v>
      </c>
      <c r="C15" s="87" t="s">
        <v>311</v>
      </c>
      <c r="D15" s="84"/>
      <c r="E15" s="79"/>
      <c r="F15" s="79">
        <v>1</v>
      </c>
      <c r="G15" s="77" t="s">
        <v>17</v>
      </c>
      <c r="H15" s="81"/>
      <c r="I15" s="79"/>
    </row>
    <row r="16" spans="1:9" ht="30" customHeight="1">
      <c r="A16" s="14"/>
      <c r="B16" s="83" t="s">
        <v>21</v>
      </c>
      <c r="C16" s="87" t="s">
        <v>313</v>
      </c>
      <c r="D16" s="84"/>
      <c r="E16" s="79"/>
      <c r="F16" s="79">
        <v>1</v>
      </c>
      <c r="G16" s="77" t="s">
        <v>17</v>
      </c>
      <c r="H16" s="81"/>
      <c r="I16" s="79"/>
    </row>
    <row r="17" spans="1:9" ht="30" customHeight="1">
      <c r="A17" s="14"/>
      <c r="B17" s="82"/>
      <c r="C17" s="161" t="s">
        <v>152</v>
      </c>
      <c r="D17" s="84"/>
      <c r="E17" s="79"/>
      <c r="F17" s="79"/>
      <c r="G17" s="77"/>
      <c r="H17" s="81">
        <f>SUM(H13:H16)</f>
        <v>0</v>
      </c>
      <c r="I17" s="79"/>
    </row>
    <row r="18" spans="1:9" ht="30" customHeight="1">
      <c r="A18" s="14"/>
      <c r="B18" s="82"/>
      <c r="C18" s="88"/>
      <c r="D18" s="84"/>
      <c r="E18" s="79"/>
      <c r="F18" s="79"/>
      <c r="G18" s="77"/>
      <c r="H18" s="81">
        <f>中科目!I33</f>
        <v>0</v>
      </c>
      <c r="I18" s="79"/>
    </row>
    <row r="19" spans="1:9" ht="30" customHeight="1">
      <c r="A19" s="14"/>
      <c r="B19" s="82" t="s">
        <v>310</v>
      </c>
      <c r="C19" s="87" t="str">
        <f>+種目!B7</f>
        <v>排水処理施設（東）撤去工事　</v>
      </c>
      <c r="D19" s="84"/>
      <c r="E19" s="79"/>
      <c r="F19" s="79"/>
      <c r="G19" s="77"/>
      <c r="H19" s="81"/>
      <c r="I19" s="79"/>
    </row>
    <row r="20" spans="1:9" ht="30" customHeight="1">
      <c r="A20" s="14"/>
      <c r="B20" s="83" t="s">
        <v>18</v>
      </c>
      <c r="C20" s="87" t="s">
        <v>319</v>
      </c>
      <c r="D20" s="84"/>
      <c r="E20" s="79"/>
      <c r="F20" s="79">
        <v>1</v>
      </c>
      <c r="G20" s="77" t="s">
        <v>17</v>
      </c>
      <c r="H20" s="81"/>
      <c r="I20" s="79"/>
    </row>
    <row r="21" spans="1:9" ht="30" customHeight="1">
      <c r="A21" s="14"/>
      <c r="B21" s="83" t="s">
        <v>19</v>
      </c>
      <c r="C21" s="87" t="s">
        <v>312</v>
      </c>
      <c r="D21" s="84"/>
      <c r="E21" s="79"/>
      <c r="F21" s="79">
        <v>1</v>
      </c>
      <c r="G21" s="77" t="s">
        <v>17</v>
      </c>
      <c r="H21" s="81"/>
      <c r="I21" s="79"/>
    </row>
    <row r="22" spans="1:9" ht="30" customHeight="1">
      <c r="A22" s="14"/>
      <c r="B22" s="83" t="s">
        <v>20</v>
      </c>
      <c r="C22" s="87" t="s">
        <v>313</v>
      </c>
      <c r="D22" s="84"/>
      <c r="E22" s="79"/>
      <c r="F22" s="79">
        <v>1</v>
      </c>
      <c r="G22" s="77" t="s">
        <v>17</v>
      </c>
      <c r="H22" s="81"/>
      <c r="I22" s="79"/>
    </row>
    <row r="23" spans="1:9" ht="30" customHeight="1">
      <c r="A23" s="14"/>
      <c r="B23" s="82"/>
      <c r="C23" s="161" t="s">
        <v>152</v>
      </c>
      <c r="D23" s="84"/>
      <c r="E23" s="79"/>
      <c r="F23" s="79"/>
      <c r="G23" s="77"/>
      <c r="H23" s="81">
        <f>SUM(H20:H22)</f>
        <v>0</v>
      </c>
      <c r="I23" s="79"/>
    </row>
    <row r="24" spans="1:9" ht="30" customHeight="1">
      <c r="A24" s="14"/>
      <c r="B24" s="82"/>
      <c r="C24" s="88"/>
      <c r="D24" s="84"/>
      <c r="E24" s="79"/>
      <c r="F24" s="79"/>
      <c r="G24" s="77"/>
      <c r="H24" s="81"/>
      <c r="I24" s="79"/>
    </row>
    <row r="25" spans="1:9" ht="30" customHeight="1">
      <c r="A25" s="14"/>
      <c r="B25" s="82"/>
      <c r="C25" s="88"/>
      <c r="D25" s="84"/>
      <c r="E25" s="79"/>
      <c r="F25" s="79"/>
      <c r="G25" s="77"/>
      <c r="H25" s="81"/>
      <c r="I25" s="79"/>
    </row>
    <row r="26" spans="1:9" ht="30" customHeight="1">
      <c r="A26" s="14"/>
      <c r="B26" s="82"/>
      <c r="C26" s="88"/>
      <c r="D26" s="84"/>
      <c r="E26" s="79"/>
      <c r="F26" s="79"/>
      <c r="G26" s="77"/>
      <c r="H26" s="81"/>
      <c r="I26" s="79"/>
    </row>
    <row r="27" spans="1:9" ht="30" customHeight="1">
      <c r="A27" s="14"/>
      <c r="B27" s="82"/>
      <c r="C27" s="88"/>
      <c r="D27" s="84"/>
      <c r="E27" s="79"/>
      <c r="F27" s="79"/>
      <c r="G27" s="77"/>
      <c r="H27" s="81"/>
      <c r="I27" s="79"/>
    </row>
    <row r="28" spans="1:9" ht="30" customHeight="1">
      <c r="A28" s="14"/>
      <c r="B28" s="82"/>
      <c r="C28" s="88"/>
      <c r="D28" s="84"/>
      <c r="E28" s="79"/>
      <c r="F28" s="79"/>
      <c r="G28" s="79"/>
      <c r="H28" s="81"/>
      <c r="I28" s="79"/>
    </row>
    <row r="29" spans="1:9" ht="30" customHeight="1">
      <c r="A29" s="14"/>
      <c r="B29" s="82"/>
      <c r="C29" s="88"/>
      <c r="D29" s="84"/>
      <c r="E29" s="79"/>
      <c r="F29" s="79"/>
      <c r="G29" s="79"/>
      <c r="H29" s="81"/>
      <c r="I29" s="79"/>
    </row>
    <row r="30" spans="1:9" ht="30" customHeight="1">
      <c r="A30" s="14"/>
      <c r="B30" s="82"/>
      <c r="C30" s="88"/>
      <c r="D30" s="84"/>
      <c r="E30" s="79"/>
      <c r="F30" s="79"/>
      <c r="G30" s="79"/>
      <c r="H30" s="81"/>
      <c r="I30" s="79"/>
    </row>
    <row r="31" spans="1:9" ht="30" customHeight="1">
      <c r="A31" s="14"/>
      <c r="B31" s="82"/>
      <c r="C31" s="88"/>
      <c r="D31" s="84"/>
      <c r="E31" s="79"/>
      <c r="F31" s="79"/>
      <c r="G31" s="79"/>
      <c r="H31" s="81"/>
      <c r="I31" s="79"/>
    </row>
    <row r="32" spans="1:9" ht="30" customHeight="1">
      <c r="A32" s="14"/>
      <c r="B32" s="82"/>
      <c r="C32" s="88"/>
      <c r="D32" s="84"/>
      <c r="E32" s="79"/>
      <c r="F32" s="79"/>
      <c r="G32" s="79"/>
      <c r="H32" s="81"/>
      <c r="I32" s="79"/>
    </row>
  </sheetData>
  <mergeCells count="1">
    <mergeCell ref="B4:D4"/>
  </mergeCells>
  <phoneticPr fontId="5"/>
  <printOptions horizontalCentered="1" verticalCentered="1"/>
  <pageMargins left="0.78740157480314965" right="0.59055118110236227" top="0.98425196850393704" bottom="0.59055118110236227" header="0.43307086614173229" footer="0.39370078740157483"/>
  <pageSetup paperSize="9" firstPageNumber="2" fitToHeight="0" orientation="portrait" useFirstPageNumber="1" r:id="rId1"/>
  <headerFooter>
    <oddFooter>&amp;C&amp;"ＭＳ Ｐ明朝,標準"独立行政法人国立高等専門学校機構&amp;R&amp;"ＭＳ Ｐ明朝,標準"&amp;P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60"/>
  <sheetViews>
    <sheetView showZeros="0" view="pageBreakPreview" topLeftCell="A37" zoomScaleNormal="100" zoomScaleSheetLayoutView="100" workbookViewId="0">
      <selection activeCell="I40" sqref="I40"/>
    </sheetView>
  </sheetViews>
  <sheetFormatPr defaultColWidth="13.875" defaultRowHeight="26.1" customHeight="1"/>
  <cols>
    <col min="1" max="1" width="7.5" style="33" customWidth="1"/>
    <col min="2" max="2" width="3.875" style="18" customWidth="1"/>
    <col min="3" max="3" width="21.375" style="34" bestFit="1" customWidth="1"/>
    <col min="4" max="4" width="2" style="18" customWidth="1"/>
    <col min="5" max="5" width="3.75" style="18" bestFit="1" customWidth="1"/>
    <col min="6" max="6" width="17.875" style="18" customWidth="1"/>
    <col min="7" max="8" width="6.875" style="18" customWidth="1"/>
    <col min="9" max="9" width="15.875" style="35" customWidth="1"/>
    <col min="10" max="10" width="9.25" style="18" customWidth="1"/>
    <col min="11" max="16384" width="13.875" style="18"/>
  </cols>
  <sheetData>
    <row r="1" spans="1:10" s="12" customFormat="1" ht="26.1" customHeight="1">
      <c r="C1" s="13"/>
    </row>
    <row r="3" spans="1:10" ht="33.950000000000003" customHeight="1">
      <c r="A3" s="14"/>
      <c r="B3" s="100" t="s">
        <v>12</v>
      </c>
      <c r="C3" s="15"/>
      <c r="D3" s="16"/>
      <c r="E3" s="16"/>
      <c r="F3" s="16"/>
      <c r="G3" s="16"/>
      <c r="H3" s="16"/>
      <c r="I3" s="17"/>
      <c r="J3" s="16"/>
    </row>
    <row r="4" spans="1:10" ht="30" customHeight="1">
      <c r="A4" s="14"/>
      <c r="B4" s="234" t="s">
        <v>13</v>
      </c>
      <c r="C4" s="235"/>
      <c r="D4" s="236"/>
      <c r="E4" s="234" t="s">
        <v>14</v>
      </c>
      <c r="F4" s="236"/>
      <c r="G4" s="19" t="s">
        <v>8</v>
      </c>
      <c r="H4" s="19" t="s">
        <v>9</v>
      </c>
      <c r="I4" s="19" t="s">
        <v>10</v>
      </c>
      <c r="J4" s="19" t="s">
        <v>11</v>
      </c>
    </row>
    <row r="5" spans="1:10" ht="30" customHeight="1">
      <c r="A5" s="14"/>
      <c r="B5" s="31" t="s">
        <v>23</v>
      </c>
      <c r="C5" s="159" t="str">
        <f>+科目!C5</f>
        <v>ライフライン再生Ⅲ（機械設備等）工事</v>
      </c>
      <c r="D5" s="22"/>
      <c r="E5" s="23"/>
      <c r="F5" s="21"/>
      <c r="G5" s="24"/>
      <c r="H5" s="25"/>
      <c r="I5" s="26"/>
      <c r="J5" s="27"/>
    </row>
    <row r="6" spans="1:10" ht="30" customHeight="1">
      <c r="A6" s="14"/>
      <c r="B6" s="28" t="s">
        <v>24</v>
      </c>
      <c r="C6" s="21" t="str">
        <f>+科目!C6</f>
        <v>給水設備</v>
      </c>
      <c r="D6" s="22"/>
      <c r="E6" s="29"/>
      <c r="F6" s="21"/>
      <c r="G6" s="24">
        <v>1</v>
      </c>
      <c r="H6" s="25" t="s">
        <v>3</v>
      </c>
      <c r="I6" s="26"/>
      <c r="J6" s="27"/>
    </row>
    <row r="7" spans="1:10" ht="30" customHeight="1">
      <c r="A7" s="14"/>
      <c r="B7" s="30"/>
      <c r="C7" s="21" t="s">
        <v>25</v>
      </c>
      <c r="D7" s="22"/>
      <c r="E7" s="23"/>
      <c r="F7" s="21"/>
      <c r="G7" s="24"/>
      <c r="H7" s="25"/>
      <c r="I7" s="26">
        <f>+I6</f>
        <v>0</v>
      </c>
      <c r="J7" s="27"/>
    </row>
    <row r="8" spans="1:10" ht="30" customHeight="1">
      <c r="A8" s="14"/>
      <c r="B8" s="28"/>
      <c r="C8" s="21"/>
      <c r="D8" s="22"/>
      <c r="E8" s="23"/>
      <c r="F8" s="21"/>
      <c r="G8" s="24"/>
      <c r="H8" s="25"/>
      <c r="I8" s="26"/>
      <c r="J8" s="27"/>
    </row>
    <row r="9" spans="1:10" ht="30" customHeight="1">
      <c r="A9" s="14"/>
      <c r="B9" s="28" t="s">
        <v>19</v>
      </c>
      <c r="C9" s="21" t="str">
        <f>+科目!C7</f>
        <v>排水設備</v>
      </c>
      <c r="D9" s="22"/>
      <c r="E9" s="29"/>
      <c r="F9" s="21"/>
      <c r="G9" s="24">
        <v>1</v>
      </c>
      <c r="H9" s="25" t="s">
        <v>3</v>
      </c>
      <c r="I9" s="26"/>
      <c r="J9" s="27"/>
    </row>
    <row r="10" spans="1:10" ht="30" customHeight="1">
      <c r="A10" s="14"/>
      <c r="B10" s="30"/>
      <c r="C10" s="21" t="s">
        <v>25</v>
      </c>
      <c r="D10" s="22"/>
      <c r="E10" s="23"/>
      <c r="F10" s="21"/>
      <c r="G10" s="24"/>
      <c r="H10" s="25"/>
      <c r="I10" s="26">
        <f>+I9</f>
        <v>0</v>
      </c>
      <c r="J10" s="27"/>
    </row>
    <row r="11" spans="1:10" ht="30" customHeight="1">
      <c r="A11" s="14"/>
      <c r="B11" s="30"/>
      <c r="C11" s="21"/>
      <c r="D11" s="22"/>
      <c r="E11" s="23"/>
      <c r="F11" s="21"/>
      <c r="G11" s="24"/>
      <c r="H11" s="25"/>
      <c r="I11" s="26"/>
      <c r="J11" s="27"/>
    </row>
    <row r="12" spans="1:10" ht="30" customHeight="1">
      <c r="A12" s="14"/>
      <c r="B12" s="28" t="s">
        <v>26</v>
      </c>
      <c r="C12" s="21" t="str">
        <f>+科目!C8</f>
        <v>撤去工事</v>
      </c>
      <c r="D12" s="22"/>
      <c r="E12" s="184"/>
      <c r="F12" s="21"/>
      <c r="G12" s="24">
        <v>1</v>
      </c>
      <c r="H12" s="25" t="s">
        <v>3</v>
      </c>
      <c r="I12" s="26"/>
      <c r="J12" s="27"/>
    </row>
    <row r="13" spans="1:10" ht="30" customHeight="1">
      <c r="A13" s="14"/>
      <c r="B13" s="30"/>
      <c r="C13" s="21" t="s">
        <v>25</v>
      </c>
      <c r="D13" s="22"/>
      <c r="E13" s="23"/>
      <c r="F13" s="21"/>
      <c r="G13" s="24"/>
      <c r="H13" s="25"/>
      <c r="I13" s="26">
        <f>+I12</f>
        <v>0</v>
      </c>
      <c r="J13" s="27"/>
    </row>
    <row r="14" spans="1:10" ht="30" customHeight="1">
      <c r="A14" s="14"/>
      <c r="B14" s="28"/>
      <c r="C14" s="21"/>
      <c r="D14" s="22"/>
      <c r="E14" s="188"/>
      <c r="F14" s="185"/>
      <c r="G14" s="24"/>
      <c r="H14" s="25"/>
      <c r="I14" s="26"/>
      <c r="J14" s="27"/>
    </row>
    <row r="15" spans="1:10" ht="30" customHeight="1">
      <c r="A15" s="14"/>
      <c r="B15" s="30" t="s">
        <v>21</v>
      </c>
      <c r="C15" s="21" t="str">
        <f>+科目!C9</f>
        <v>発生材処理</v>
      </c>
      <c r="D15" s="22"/>
      <c r="E15" s="188"/>
      <c r="F15" s="185"/>
      <c r="G15" s="24">
        <v>1</v>
      </c>
      <c r="H15" s="25" t="s">
        <v>3</v>
      </c>
      <c r="I15" s="26"/>
      <c r="J15" s="27"/>
    </row>
    <row r="16" spans="1:10" ht="30" customHeight="1">
      <c r="A16" s="14"/>
      <c r="B16" s="30"/>
      <c r="C16" s="21" t="s">
        <v>25</v>
      </c>
      <c r="D16" s="22"/>
      <c r="E16" s="23"/>
      <c r="F16" s="21"/>
      <c r="G16" s="24"/>
      <c r="H16" s="25"/>
      <c r="I16" s="26">
        <f>+I15</f>
        <v>0</v>
      </c>
      <c r="J16" s="27"/>
    </row>
    <row r="17" spans="1:10" ht="30" customHeight="1">
      <c r="A17" s="14"/>
      <c r="B17" s="30"/>
      <c r="C17" s="21"/>
      <c r="D17" s="22"/>
      <c r="E17" s="23"/>
      <c r="F17" s="159"/>
      <c r="G17" s="24"/>
      <c r="H17" s="25"/>
      <c r="I17" s="26"/>
      <c r="J17" s="27"/>
    </row>
    <row r="18" spans="1:10" ht="30" customHeight="1">
      <c r="A18" s="14"/>
      <c r="B18" s="30"/>
      <c r="C18" s="21"/>
      <c r="D18" s="22"/>
      <c r="E18" s="23"/>
      <c r="F18" s="21"/>
      <c r="G18" s="24"/>
      <c r="H18" s="25"/>
      <c r="I18" s="26"/>
      <c r="J18" s="27"/>
    </row>
    <row r="19" spans="1:10" ht="30" customHeight="1">
      <c r="A19" s="14"/>
      <c r="B19" s="30"/>
      <c r="C19" s="21"/>
      <c r="D19" s="22"/>
      <c r="E19" s="23"/>
      <c r="F19" s="21"/>
      <c r="G19" s="24"/>
      <c r="H19" s="25"/>
      <c r="I19" s="26"/>
      <c r="J19" s="27"/>
    </row>
    <row r="20" spans="1:10" ht="30" customHeight="1">
      <c r="A20" s="14"/>
      <c r="B20" s="30" t="s">
        <v>307</v>
      </c>
      <c r="C20" s="21" t="str">
        <f>+科目!C12</f>
        <v>排水処理施設（西）撤去工事　</v>
      </c>
      <c r="D20" s="22"/>
      <c r="E20" s="184"/>
      <c r="F20" s="185"/>
      <c r="G20" s="186"/>
      <c r="H20" s="187"/>
      <c r="I20" s="26"/>
      <c r="J20" s="27"/>
    </row>
    <row r="21" spans="1:10" ht="30" customHeight="1">
      <c r="A21" s="14"/>
      <c r="B21" s="28" t="s">
        <v>24</v>
      </c>
      <c r="C21" s="21" t="str">
        <f>+科目!C13</f>
        <v>仮設工事</v>
      </c>
      <c r="D21" s="22"/>
      <c r="E21" s="188"/>
      <c r="F21" s="185"/>
      <c r="G21" s="24">
        <v>1</v>
      </c>
      <c r="H21" s="25" t="s">
        <v>3</v>
      </c>
      <c r="I21" s="26"/>
      <c r="J21" s="27"/>
    </row>
    <row r="22" spans="1:10" ht="30" customHeight="1">
      <c r="A22" s="14"/>
      <c r="B22" s="30"/>
      <c r="C22" s="21" t="s">
        <v>25</v>
      </c>
      <c r="D22" s="22"/>
      <c r="E22" s="188"/>
      <c r="F22" s="189"/>
      <c r="G22" s="186"/>
      <c r="H22" s="187"/>
      <c r="I22" s="26">
        <f>+I21</f>
        <v>0</v>
      </c>
      <c r="J22" s="27"/>
    </row>
    <row r="23" spans="1:10" ht="30" customHeight="1">
      <c r="A23" s="14"/>
      <c r="B23" s="30"/>
      <c r="C23" s="21"/>
      <c r="D23" s="22"/>
      <c r="E23" s="23"/>
      <c r="F23" s="21"/>
      <c r="G23" s="24"/>
      <c r="H23" s="25"/>
      <c r="I23" s="26"/>
      <c r="J23" s="27"/>
    </row>
    <row r="24" spans="1:10" ht="30" customHeight="1">
      <c r="A24" s="14"/>
      <c r="B24" s="28" t="s">
        <v>19</v>
      </c>
      <c r="C24" s="21" t="str">
        <f>+科目!C14</f>
        <v>機械室とりこわし工事</v>
      </c>
      <c r="D24" s="22"/>
      <c r="E24" s="23"/>
      <c r="F24" s="21"/>
      <c r="G24" s="24">
        <v>1</v>
      </c>
      <c r="H24" s="25" t="s">
        <v>3</v>
      </c>
      <c r="I24" s="26"/>
      <c r="J24" s="27"/>
    </row>
    <row r="25" spans="1:10" ht="30" customHeight="1">
      <c r="A25" s="14"/>
      <c r="B25" s="30"/>
      <c r="C25" s="21" t="s">
        <v>25</v>
      </c>
      <c r="D25" s="22"/>
      <c r="E25" s="184"/>
      <c r="F25" s="21"/>
      <c r="G25" s="186"/>
      <c r="H25" s="187"/>
      <c r="I25" s="26">
        <f>+I24</f>
        <v>0</v>
      </c>
      <c r="J25" s="27"/>
    </row>
    <row r="26" spans="1:10" ht="30" customHeight="1">
      <c r="A26" s="14"/>
      <c r="B26" s="30"/>
      <c r="C26" s="21"/>
      <c r="D26" s="22"/>
      <c r="E26" s="23"/>
      <c r="F26" s="21"/>
      <c r="G26" s="186"/>
      <c r="H26" s="187"/>
      <c r="I26" s="26"/>
      <c r="J26" s="27"/>
    </row>
    <row r="27" spans="1:10" ht="30" customHeight="1">
      <c r="A27" s="14"/>
      <c r="B27" s="28" t="s">
        <v>26</v>
      </c>
      <c r="C27" s="21" t="str">
        <f>+科目!C15</f>
        <v>焼却炉棟とりこわし工事</v>
      </c>
      <c r="D27" s="22"/>
      <c r="E27" s="188"/>
      <c r="F27" s="21"/>
      <c r="G27" s="24">
        <v>1</v>
      </c>
      <c r="H27" s="25" t="s">
        <v>3</v>
      </c>
      <c r="I27" s="26"/>
      <c r="J27" s="27"/>
    </row>
    <row r="28" spans="1:10" ht="30" customHeight="1">
      <c r="A28" s="14"/>
      <c r="B28" s="28"/>
      <c r="C28" s="21" t="s">
        <v>25</v>
      </c>
      <c r="D28" s="22"/>
      <c r="E28" s="23"/>
      <c r="F28" s="21"/>
      <c r="G28" s="24"/>
      <c r="H28" s="25"/>
      <c r="I28" s="26">
        <f>+I27</f>
        <v>0</v>
      </c>
      <c r="J28" s="27"/>
    </row>
    <row r="29" spans="1:10" ht="30" customHeight="1">
      <c r="A29" s="14"/>
      <c r="B29" s="28"/>
      <c r="C29" s="21"/>
      <c r="D29" s="22"/>
      <c r="E29" s="23"/>
      <c r="F29" s="21"/>
      <c r="G29" s="24"/>
      <c r="H29" s="25"/>
      <c r="I29" s="26">
        <f>細目Ⅰ!I140</f>
        <v>0</v>
      </c>
      <c r="J29" s="27"/>
    </row>
    <row r="30" spans="1:10" ht="30" customHeight="1">
      <c r="A30" s="14"/>
      <c r="B30" s="30" t="s">
        <v>21</v>
      </c>
      <c r="C30" s="21" t="str">
        <f>+科目!C16</f>
        <v>排水処理施設撤去工事</v>
      </c>
      <c r="D30" s="22"/>
      <c r="E30" s="188"/>
      <c r="F30" s="185"/>
      <c r="G30" s="24">
        <v>1</v>
      </c>
      <c r="H30" s="25" t="s">
        <v>3</v>
      </c>
      <c r="I30" s="26"/>
      <c r="J30" s="27"/>
    </row>
    <row r="31" spans="1:10" ht="30" customHeight="1">
      <c r="A31" s="14"/>
      <c r="B31" s="28"/>
      <c r="C31" s="21" t="s">
        <v>25</v>
      </c>
      <c r="D31" s="22"/>
      <c r="E31" s="23"/>
      <c r="F31" s="21"/>
      <c r="G31" s="24"/>
      <c r="H31" s="25"/>
      <c r="I31" s="26">
        <f>+I30</f>
        <v>0</v>
      </c>
      <c r="J31" s="27"/>
    </row>
    <row r="32" spans="1:10" ht="30" customHeight="1">
      <c r="A32" s="14"/>
      <c r="B32" s="30"/>
      <c r="C32" s="21"/>
      <c r="D32" s="22"/>
      <c r="E32" s="23"/>
      <c r="F32" s="21"/>
      <c r="G32" s="24"/>
      <c r="H32" s="25"/>
      <c r="I32" s="26"/>
      <c r="J32" s="27"/>
    </row>
    <row r="33" spans="1:10" ht="30" customHeight="1">
      <c r="A33" s="14"/>
      <c r="B33" s="28" t="s">
        <v>308</v>
      </c>
      <c r="C33" s="21" t="str">
        <f>+科目!C19</f>
        <v>排水処理施設（東）撤去工事　</v>
      </c>
      <c r="D33" s="22"/>
      <c r="E33" s="23"/>
      <c r="F33" s="21"/>
      <c r="G33" s="24"/>
      <c r="H33" s="25"/>
      <c r="I33" s="26">
        <f>細目Ⅰ!I160</f>
        <v>0</v>
      </c>
      <c r="J33" s="27"/>
    </row>
    <row r="34" spans="1:10" ht="30" customHeight="1">
      <c r="A34" s="14"/>
      <c r="B34" s="28" t="s">
        <v>24</v>
      </c>
      <c r="C34" s="21" t="str">
        <f>+科目!C20</f>
        <v>仮設工事</v>
      </c>
      <c r="D34" s="22"/>
      <c r="E34" s="23"/>
      <c r="F34" s="21"/>
      <c r="G34" s="24">
        <v>1</v>
      </c>
      <c r="H34" s="25" t="s">
        <v>3</v>
      </c>
      <c r="I34" s="26"/>
      <c r="J34" s="27"/>
    </row>
    <row r="35" spans="1:10" ht="30" customHeight="1">
      <c r="A35" s="14"/>
      <c r="B35" s="30"/>
      <c r="C35" s="21" t="s">
        <v>25</v>
      </c>
      <c r="D35" s="22"/>
      <c r="E35" s="23"/>
      <c r="F35" s="21"/>
      <c r="G35" s="24"/>
      <c r="H35" s="25"/>
      <c r="I35" s="26">
        <f>+I34</f>
        <v>0</v>
      </c>
      <c r="J35" s="27"/>
    </row>
    <row r="36" spans="1:10" ht="30" customHeight="1">
      <c r="A36" s="14"/>
      <c r="B36" s="30"/>
      <c r="C36" s="21"/>
      <c r="D36" s="22"/>
      <c r="E36" s="23"/>
      <c r="F36" s="21"/>
      <c r="G36" s="24"/>
      <c r="H36" s="25"/>
      <c r="I36" s="26"/>
      <c r="J36" s="27"/>
    </row>
    <row r="37" spans="1:10" ht="30" customHeight="1">
      <c r="A37" s="14"/>
      <c r="B37" s="28" t="s">
        <v>19</v>
      </c>
      <c r="C37" s="21" t="str">
        <f>+科目!C21</f>
        <v>機械室とりこわし工事</v>
      </c>
      <c r="D37" s="22"/>
      <c r="E37" s="23"/>
      <c r="F37" s="21"/>
      <c r="G37" s="24">
        <v>1</v>
      </c>
      <c r="H37" s="25" t="s">
        <v>3</v>
      </c>
      <c r="I37" s="26"/>
      <c r="J37" s="27"/>
    </row>
    <row r="38" spans="1:10" ht="30" customHeight="1">
      <c r="A38" s="14"/>
      <c r="B38" s="30"/>
      <c r="C38" s="21" t="s">
        <v>25</v>
      </c>
      <c r="D38" s="22"/>
      <c r="E38" s="23"/>
      <c r="F38" s="21"/>
      <c r="G38" s="24"/>
      <c r="H38" s="25"/>
      <c r="I38" s="26">
        <f>+I37</f>
        <v>0</v>
      </c>
      <c r="J38" s="27"/>
    </row>
    <row r="39" spans="1:10" ht="30" customHeight="1">
      <c r="A39" s="14"/>
      <c r="B39" s="30"/>
      <c r="C39" s="21"/>
      <c r="D39" s="22"/>
      <c r="E39" s="23"/>
      <c r="F39" s="21"/>
      <c r="G39" s="24"/>
      <c r="H39" s="25"/>
      <c r="I39" s="26"/>
      <c r="J39" s="27"/>
    </row>
    <row r="40" spans="1:10" ht="30" customHeight="1">
      <c r="A40" s="14"/>
      <c r="B40" s="28" t="s">
        <v>26</v>
      </c>
      <c r="C40" s="21" t="str">
        <f>+科目!C22</f>
        <v>排水処理施設撤去工事</v>
      </c>
      <c r="D40" s="22"/>
      <c r="E40" s="23"/>
      <c r="F40" s="21"/>
      <c r="G40" s="24">
        <v>1</v>
      </c>
      <c r="H40" s="25" t="s">
        <v>3</v>
      </c>
      <c r="I40" s="26"/>
      <c r="J40" s="27"/>
    </row>
    <row r="41" spans="1:10" ht="30" customHeight="1">
      <c r="A41" s="14"/>
      <c r="B41" s="20"/>
      <c r="C41" s="21" t="s">
        <v>25</v>
      </c>
      <c r="D41" s="22"/>
      <c r="E41" s="23"/>
      <c r="F41" s="21"/>
      <c r="G41" s="24"/>
      <c r="H41" s="25"/>
      <c r="I41" s="26">
        <f>+I40</f>
        <v>0</v>
      </c>
      <c r="J41" s="27"/>
    </row>
    <row r="42" spans="1:10" ht="30" customHeight="1">
      <c r="A42" s="14"/>
      <c r="B42" s="20"/>
      <c r="C42" s="21"/>
      <c r="D42" s="22"/>
      <c r="E42" s="23"/>
      <c r="F42" s="21"/>
      <c r="G42" s="24"/>
      <c r="H42" s="25"/>
      <c r="I42" s="26"/>
      <c r="J42" s="27"/>
    </row>
    <row r="43" spans="1:10" ht="30" customHeight="1">
      <c r="A43" s="14"/>
      <c r="B43" s="20"/>
      <c r="C43" s="21"/>
      <c r="D43" s="22"/>
      <c r="E43" s="23"/>
      <c r="F43" s="21"/>
      <c r="G43" s="24"/>
      <c r="H43" s="25"/>
      <c r="I43" s="26"/>
      <c r="J43" s="27"/>
    </row>
    <row r="44" spans="1:10" ht="30" customHeight="1">
      <c r="A44" s="14"/>
      <c r="B44" s="20"/>
      <c r="C44" s="21"/>
      <c r="D44" s="22"/>
      <c r="E44" s="23"/>
      <c r="F44" s="21"/>
      <c r="G44" s="24"/>
      <c r="H44" s="25"/>
      <c r="I44" s="26"/>
      <c r="J44" s="27"/>
    </row>
    <row r="45" spans="1:10" ht="30" customHeight="1">
      <c r="A45" s="14"/>
      <c r="B45" s="20"/>
      <c r="C45" s="21"/>
      <c r="D45" s="22"/>
      <c r="E45" s="23"/>
      <c r="F45" s="21"/>
      <c r="G45" s="24"/>
      <c r="H45" s="25"/>
      <c r="I45" s="26"/>
      <c r="J45" s="27"/>
    </row>
    <row r="46" spans="1:10" ht="30" customHeight="1">
      <c r="A46" s="14"/>
      <c r="B46" s="20"/>
      <c r="C46" s="21"/>
      <c r="D46" s="22"/>
      <c r="E46" s="23"/>
      <c r="F46" s="21"/>
      <c r="G46" s="24"/>
      <c r="H46" s="25"/>
      <c r="I46" s="26"/>
      <c r="J46" s="27"/>
    </row>
    <row r="47" spans="1:10" ht="30" customHeight="1">
      <c r="A47" s="14"/>
      <c r="B47" s="20"/>
      <c r="C47" s="21"/>
      <c r="D47" s="22"/>
      <c r="E47" s="23"/>
      <c r="F47" s="21"/>
      <c r="G47" s="24"/>
      <c r="H47" s="25"/>
      <c r="I47" s="26"/>
      <c r="J47" s="27"/>
    </row>
    <row r="48" spans="1:10" ht="30" customHeight="1">
      <c r="A48" s="14"/>
      <c r="B48" s="20"/>
      <c r="C48" s="21"/>
      <c r="D48" s="22"/>
      <c r="E48" s="23"/>
      <c r="F48" s="21"/>
      <c r="G48" s="24"/>
      <c r="H48" s="25"/>
      <c r="I48" s="26"/>
      <c r="J48" s="27"/>
    </row>
    <row r="49" spans="1:10" ht="30" customHeight="1">
      <c r="A49" s="14"/>
      <c r="B49" s="31"/>
      <c r="C49" s="32"/>
      <c r="D49" s="22"/>
      <c r="E49" s="23"/>
      <c r="F49" s="21"/>
      <c r="G49" s="24"/>
      <c r="H49" s="25"/>
      <c r="I49" s="26"/>
      <c r="J49" s="27"/>
    </row>
    <row r="50" spans="1:10" ht="30" customHeight="1">
      <c r="A50" s="14"/>
      <c r="B50" s="31"/>
      <c r="C50" s="32"/>
      <c r="D50" s="22"/>
      <c r="E50" s="23"/>
      <c r="F50" s="21"/>
      <c r="G50" s="24"/>
      <c r="H50" s="25"/>
      <c r="I50" s="26"/>
      <c r="J50" s="27"/>
    </row>
    <row r="51" spans="1:10" ht="30" customHeight="1">
      <c r="A51" s="14"/>
      <c r="B51" s="31"/>
      <c r="C51" s="32"/>
      <c r="D51" s="22"/>
      <c r="E51" s="23"/>
      <c r="F51" s="21"/>
      <c r="G51" s="24"/>
      <c r="H51" s="25"/>
      <c r="I51" s="26"/>
      <c r="J51" s="27"/>
    </row>
    <row r="52" spans="1:10" ht="30" customHeight="1">
      <c r="A52" s="14"/>
      <c r="B52" s="31"/>
      <c r="C52" s="32"/>
      <c r="D52" s="22"/>
      <c r="E52" s="23"/>
      <c r="F52" s="21"/>
      <c r="G52" s="24"/>
      <c r="H52" s="25"/>
      <c r="I52" s="26"/>
      <c r="J52" s="27"/>
    </row>
    <row r="53" spans="1:10" ht="30" customHeight="1">
      <c r="A53" s="14"/>
      <c r="B53" s="31"/>
      <c r="C53" s="32"/>
      <c r="D53" s="22"/>
      <c r="E53" s="23"/>
      <c r="F53" s="21"/>
      <c r="G53" s="24"/>
      <c r="H53" s="25"/>
      <c r="I53" s="26"/>
      <c r="J53" s="27"/>
    </row>
    <row r="54" spans="1:10" ht="30" customHeight="1">
      <c r="A54" s="14"/>
      <c r="B54" s="31"/>
      <c r="C54" s="32"/>
      <c r="D54" s="22"/>
      <c r="E54" s="23"/>
      <c r="F54" s="21"/>
      <c r="G54" s="24"/>
      <c r="H54" s="25"/>
      <c r="I54" s="26"/>
      <c r="J54" s="27"/>
    </row>
    <row r="55" spans="1:10" ht="33.950000000000003" customHeight="1">
      <c r="A55" s="14"/>
      <c r="B55" s="31"/>
      <c r="C55" s="32"/>
      <c r="D55" s="22"/>
      <c r="E55" s="23"/>
      <c r="F55" s="21"/>
      <c r="G55" s="24"/>
      <c r="H55" s="25"/>
      <c r="I55" s="26"/>
      <c r="J55" s="27"/>
    </row>
    <row r="56" spans="1:10" ht="33.950000000000003" customHeight="1">
      <c r="A56" s="14"/>
      <c r="B56" s="31"/>
      <c r="C56" s="32"/>
      <c r="D56" s="22"/>
      <c r="E56" s="23"/>
      <c r="F56" s="21"/>
      <c r="G56" s="24"/>
      <c r="H56" s="25"/>
      <c r="I56" s="26"/>
      <c r="J56" s="27"/>
    </row>
    <row r="57" spans="1:10" ht="33.950000000000003" customHeight="1">
      <c r="A57" s="14"/>
      <c r="B57" s="31"/>
      <c r="C57" s="32"/>
      <c r="D57" s="22"/>
      <c r="E57" s="23"/>
      <c r="F57" s="21"/>
      <c r="G57" s="24"/>
      <c r="H57" s="25"/>
      <c r="I57" s="26"/>
      <c r="J57" s="27"/>
    </row>
    <row r="58" spans="1:10" ht="33.950000000000003" customHeight="1">
      <c r="A58" s="14"/>
      <c r="B58" s="31"/>
      <c r="C58" s="32"/>
      <c r="D58" s="22"/>
      <c r="E58" s="23"/>
      <c r="F58" s="21"/>
      <c r="G58" s="24"/>
      <c r="H58" s="25"/>
      <c r="I58" s="26"/>
      <c r="J58" s="27"/>
    </row>
    <row r="59" spans="1:10" ht="33.950000000000003" customHeight="1">
      <c r="A59" s="14"/>
      <c r="B59" s="31"/>
      <c r="C59" s="32"/>
      <c r="D59" s="22"/>
      <c r="E59" s="23"/>
      <c r="F59" s="21"/>
      <c r="G59" s="24"/>
      <c r="H59" s="25"/>
      <c r="I59" s="26"/>
      <c r="J59" s="27"/>
    </row>
    <row r="60" spans="1:10" ht="33.950000000000003" customHeight="1">
      <c r="A60" s="14"/>
      <c r="B60" s="31"/>
      <c r="C60" s="32"/>
      <c r="D60" s="22"/>
      <c r="E60" s="23"/>
      <c r="F60" s="21"/>
      <c r="G60" s="24"/>
      <c r="H60" s="25"/>
      <c r="I60" s="26"/>
      <c r="J60" s="27"/>
    </row>
  </sheetData>
  <mergeCells count="2">
    <mergeCell ref="B4:D4"/>
    <mergeCell ref="E4:F4"/>
  </mergeCells>
  <phoneticPr fontId="7"/>
  <printOptions horizontalCentered="1"/>
  <pageMargins left="0.78740157480314965" right="0.59055118110236227" top="0.98425196850393704" bottom="0.59055118110236227" header="0.43307086614173229" footer="0.39370078740157483"/>
  <pageSetup paperSize="9" scale="94" firstPageNumber="3" fitToHeight="0" orientation="portrait" useFirstPageNumber="1" r:id="rId1"/>
  <headerFooter>
    <oddFooter>&amp;C&amp;"ＭＳ Ｐ明朝,標準"独立行政法人国立高等専門学校機構&amp;R&amp;"ＭＳ Ｐ明朝,標準"&amp;P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sheetPr>
  <dimension ref="A1:J217"/>
  <sheetViews>
    <sheetView showZeros="0" view="pageBreakPreview" topLeftCell="A124" zoomScale="115" zoomScaleNormal="100" zoomScaleSheetLayoutView="115" workbookViewId="0">
      <selection activeCell="E124" sqref="E124"/>
    </sheetView>
  </sheetViews>
  <sheetFormatPr defaultColWidth="10.75" defaultRowHeight="33" customHeight="1"/>
  <cols>
    <col min="1" max="1" width="2.125" style="38" customWidth="1"/>
    <col min="2" max="2" width="4.125" style="46" customWidth="1"/>
    <col min="3" max="3" width="18.25" style="75" customWidth="1"/>
    <col min="4" max="4" width="1.625" style="46" customWidth="1"/>
    <col min="5" max="5" width="22.5" style="46" customWidth="1"/>
    <col min="6" max="6" width="6.625" style="39" customWidth="1"/>
    <col min="7" max="7" width="4.875" style="38" customWidth="1"/>
    <col min="8" max="8" width="8.25" style="39" customWidth="1"/>
    <col min="9" max="9" width="9.75" style="39" customWidth="1"/>
    <col min="10" max="10" width="7.5" style="47" customWidth="1"/>
    <col min="11" max="13" width="10.75" style="38"/>
    <col min="14" max="14" width="10.75" style="38" customWidth="1"/>
    <col min="15" max="16384" width="10.75" style="38"/>
  </cols>
  <sheetData>
    <row r="1" spans="1:10" ht="30" customHeight="1">
      <c r="A1" s="36"/>
      <c r="B1" s="37"/>
      <c r="C1" s="70"/>
      <c r="D1" s="37"/>
      <c r="E1" s="37"/>
      <c r="F1" s="37"/>
      <c r="G1" s="37"/>
      <c r="H1" s="37"/>
      <c r="I1" s="37"/>
      <c r="J1" s="37"/>
    </row>
    <row r="2" spans="1:10" ht="30" customHeight="1">
      <c r="A2" s="36"/>
      <c r="B2" s="37"/>
      <c r="C2" s="70"/>
      <c r="D2" s="37"/>
      <c r="E2" s="37"/>
      <c r="G2" s="37"/>
      <c r="J2" s="40"/>
    </row>
    <row r="3" spans="1:10" ht="30" customHeight="1">
      <c r="A3" s="36"/>
      <c r="B3" s="102" t="s">
        <v>15</v>
      </c>
      <c r="C3" s="71"/>
      <c r="D3" s="41"/>
      <c r="E3" s="41"/>
      <c r="F3" s="42"/>
      <c r="G3" s="43"/>
      <c r="H3" s="42"/>
      <c r="I3" s="42"/>
      <c r="J3" s="44"/>
    </row>
    <row r="4" spans="1:10" ht="30" customHeight="1">
      <c r="A4" s="36"/>
      <c r="B4" s="237" t="s">
        <v>56</v>
      </c>
      <c r="C4" s="237"/>
      <c r="D4" s="237"/>
      <c r="E4" s="50" t="s">
        <v>7</v>
      </c>
      <c r="F4" s="51" t="s">
        <v>0</v>
      </c>
      <c r="G4" s="52" t="s">
        <v>57</v>
      </c>
      <c r="H4" s="51" t="s">
        <v>16</v>
      </c>
      <c r="I4" s="51" t="s">
        <v>1</v>
      </c>
      <c r="J4" s="52" t="s">
        <v>2</v>
      </c>
    </row>
    <row r="5" spans="1:10" ht="30" customHeight="1">
      <c r="A5" s="45"/>
      <c r="B5" s="62" t="s">
        <v>58</v>
      </c>
      <c r="C5" s="256" t="str">
        <f>+中科目!C5</f>
        <v>ライフライン再生Ⅲ（機械設備等）工事</v>
      </c>
      <c r="D5" s="68"/>
      <c r="E5" s="53"/>
      <c r="F5" s="54"/>
      <c r="G5" s="55"/>
      <c r="H5" s="56"/>
      <c r="I5" s="56"/>
      <c r="J5" s="57"/>
    </row>
    <row r="6" spans="1:10" ht="30" customHeight="1">
      <c r="A6" s="45"/>
      <c r="B6" s="63" t="s">
        <v>59</v>
      </c>
      <c r="C6" s="256" t="str">
        <f>+中科目!C6</f>
        <v>給水設備</v>
      </c>
      <c r="D6" s="68"/>
      <c r="E6" s="53"/>
      <c r="F6" s="54"/>
      <c r="G6" s="55"/>
      <c r="H6" s="56"/>
      <c r="I6" s="56"/>
      <c r="J6" s="57"/>
    </row>
    <row r="7" spans="1:10" ht="30" customHeight="1">
      <c r="A7" s="45"/>
      <c r="B7" s="65"/>
      <c r="C7" s="256" t="s">
        <v>153</v>
      </c>
      <c r="D7" s="68"/>
      <c r="E7" s="53" t="s">
        <v>154</v>
      </c>
      <c r="F7" s="54">
        <v>1</v>
      </c>
      <c r="G7" s="55" t="s">
        <v>157</v>
      </c>
      <c r="H7" s="56"/>
      <c r="I7" s="56">
        <f>+F7*H7</f>
        <v>0</v>
      </c>
      <c r="J7" s="57"/>
    </row>
    <row r="8" spans="1:10" ht="30" customHeight="1">
      <c r="A8" s="45"/>
      <c r="B8" s="65"/>
      <c r="C8" s="256" t="s">
        <v>153</v>
      </c>
      <c r="D8" s="68"/>
      <c r="E8" s="53" t="s">
        <v>155</v>
      </c>
      <c r="F8" s="54">
        <v>1</v>
      </c>
      <c r="G8" s="55" t="s">
        <v>157</v>
      </c>
      <c r="H8" s="56"/>
      <c r="I8" s="56">
        <f t="shared" ref="I8:I13" si="0">+F8*H8</f>
        <v>0</v>
      </c>
      <c r="J8" s="57"/>
    </row>
    <row r="9" spans="1:10" ht="30" customHeight="1">
      <c r="A9" s="45"/>
      <c r="B9" s="65"/>
      <c r="C9" s="256" t="s">
        <v>153</v>
      </c>
      <c r="D9" s="68"/>
      <c r="E9" s="53" t="s">
        <v>156</v>
      </c>
      <c r="F9" s="54">
        <v>1</v>
      </c>
      <c r="G9" s="55" t="s">
        <v>157</v>
      </c>
      <c r="H9" s="56"/>
      <c r="I9" s="56">
        <f t="shared" si="0"/>
        <v>0</v>
      </c>
      <c r="J9" s="57"/>
    </row>
    <row r="10" spans="1:10" ht="30" customHeight="1">
      <c r="A10" s="45"/>
      <c r="B10" s="65"/>
      <c r="C10" s="256" t="s">
        <v>153</v>
      </c>
      <c r="D10" s="68"/>
      <c r="E10" s="53" t="s">
        <v>159</v>
      </c>
      <c r="F10" s="54">
        <v>1</v>
      </c>
      <c r="G10" s="55" t="s">
        <v>157</v>
      </c>
      <c r="H10" s="56"/>
      <c r="I10" s="56">
        <f t="shared" si="0"/>
        <v>0</v>
      </c>
      <c r="J10" s="57"/>
    </row>
    <row r="11" spans="1:10" ht="30" customHeight="1">
      <c r="A11" s="45"/>
      <c r="B11" s="65"/>
      <c r="C11" s="256" t="s">
        <v>158</v>
      </c>
      <c r="D11" s="68"/>
      <c r="E11" s="53" t="s">
        <v>160</v>
      </c>
      <c r="F11" s="54">
        <v>1</v>
      </c>
      <c r="G11" s="55" t="s">
        <v>157</v>
      </c>
      <c r="H11" s="56"/>
      <c r="I11" s="56">
        <f t="shared" si="0"/>
        <v>0</v>
      </c>
      <c r="J11" s="57"/>
    </row>
    <row r="12" spans="1:10" ht="30" customHeight="1">
      <c r="A12" s="45"/>
      <c r="B12" s="65"/>
      <c r="C12" s="256" t="s">
        <v>158</v>
      </c>
      <c r="D12" s="68"/>
      <c r="E12" s="53" t="s">
        <v>231</v>
      </c>
      <c r="F12" s="54">
        <v>1</v>
      </c>
      <c r="G12" s="55" t="s">
        <v>157</v>
      </c>
      <c r="H12" s="56"/>
      <c r="I12" s="56">
        <f t="shared" si="0"/>
        <v>0</v>
      </c>
      <c r="J12" s="57"/>
    </row>
    <row r="13" spans="1:10" ht="30" customHeight="1">
      <c r="A13" s="45"/>
      <c r="B13" s="65"/>
      <c r="C13" s="256" t="s">
        <v>158</v>
      </c>
      <c r="D13" s="68"/>
      <c r="E13" s="53" t="s">
        <v>161</v>
      </c>
      <c r="F13" s="54">
        <v>1</v>
      </c>
      <c r="G13" s="55" t="s">
        <v>157</v>
      </c>
      <c r="H13" s="56"/>
      <c r="I13" s="56">
        <f t="shared" si="0"/>
        <v>0</v>
      </c>
      <c r="J13" s="57"/>
    </row>
    <row r="14" spans="1:10" ht="30" customHeight="1">
      <c r="A14" s="45"/>
      <c r="B14" s="65"/>
      <c r="C14" s="256"/>
      <c r="D14" s="68"/>
      <c r="E14" s="53"/>
      <c r="F14" s="54"/>
      <c r="G14" s="55"/>
      <c r="H14" s="56"/>
      <c r="I14" s="56">
        <f t="shared" ref="I14" si="1">+ROUNDUP(F14*H14,-2)</f>
        <v>0</v>
      </c>
      <c r="J14" s="57"/>
    </row>
    <row r="15" spans="1:10" ht="30" customHeight="1">
      <c r="A15" s="45"/>
      <c r="B15" s="65"/>
      <c r="C15" s="256" t="s">
        <v>301</v>
      </c>
      <c r="D15" s="68"/>
      <c r="E15" s="53"/>
      <c r="F15" s="54">
        <v>1</v>
      </c>
      <c r="G15" s="55" t="s">
        <v>29</v>
      </c>
      <c r="H15" s="56"/>
      <c r="I15" s="56"/>
      <c r="J15" s="57"/>
    </row>
    <row r="16" spans="1:10" ht="30" customHeight="1">
      <c r="A16" s="45"/>
      <c r="B16" s="65"/>
      <c r="C16" s="256" t="s">
        <v>27</v>
      </c>
      <c r="D16" s="68"/>
      <c r="E16" s="53"/>
      <c r="F16" s="54">
        <v>1</v>
      </c>
      <c r="G16" s="55" t="s">
        <v>29</v>
      </c>
      <c r="H16" s="56"/>
      <c r="I16" s="56"/>
      <c r="J16" s="57"/>
    </row>
    <row r="17" spans="1:10" ht="30" customHeight="1">
      <c r="A17" s="45"/>
      <c r="B17" s="65"/>
      <c r="C17" s="256"/>
      <c r="D17" s="68"/>
      <c r="E17" s="53"/>
      <c r="F17" s="54"/>
      <c r="G17" s="55"/>
      <c r="H17" s="56"/>
      <c r="I17" s="56">
        <f t="shared" ref="I17" si="2">+ROUNDUP(F17*H17,-2)</f>
        <v>0</v>
      </c>
      <c r="J17" s="57"/>
    </row>
    <row r="18" spans="1:10" ht="30" customHeight="1">
      <c r="A18" s="45"/>
      <c r="B18" s="65"/>
      <c r="C18" s="256" t="s">
        <v>148</v>
      </c>
      <c r="D18" s="68"/>
      <c r="E18" s="53" t="s">
        <v>138</v>
      </c>
      <c r="F18" s="54">
        <v>15</v>
      </c>
      <c r="G18" s="55" t="s">
        <v>30</v>
      </c>
      <c r="H18" s="56"/>
      <c r="I18" s="56">
        <f t="shared" ref="I18:I81" si="3">+F18*H18</f>
        <v>0</v>
      </c>
      <c r="J18" s="57"/>
    </row>
    <row r="19" spans="1:10" ht="30" customHeight="1">
      <c r="A19" s="45"/>
      <c r="B19" s="65"/>
      <c r="C19" s="256" t="s">
        <v>148</v>
      </c>
      <c r="D19" s="68"/>
      <c r="E19" s="53" t="s">
        <v>162</v>
      </c>
      <c r="F19" s="54">
        <v>9</v>
      </c>
      <c r="G19" s="55" t="s">
        <v>30</v>
      </c>
      <c r="H19" s="56"/>
      <c r="I19" s="56">
        <f t="shared" si="3"/>
        <v>0</v>
      </c>
      <c r="J19" s="57"/>
    </row>
    <row r="20" spans="1:10" ht="30" customHeight="1">
      <c r="A20" s="45"/>
      <c r="B20" s="65"/>
      <c r="C20" s="256" t="s">
        <v>148</v>
      </c>
      <c r="D20" s="68"/>
      <c r="E20" s="53" t="s">
        <v>163</v>
      </c>
      <c r="F20" s="54">
        <v>20</v>
      </c>
      <c r="G20" s="55" t="s">
        <v>30</v>
      </c>
      <c r="H20" s="56"/>
      <c r="I20" s="56">
        <f t="shared" si="3"/>
        <v>0</v>
      </c>
      <c r="J20" s="57"/>
    </row>
    <row r="21" spans="1:10" ht="30" customHeight="1">
      <c r="A21" s="45"/>
      <c r="B21" s="65"/>
      <c r="C21" s="256" t="s">
        <v>148</v>
      </c>
      <c r="D21" s="68"/>
      <c r="E21" s="53" t="s">
        <v>139</v>
      </c>
      <c r="F21" s="54">
        <v>31</v>
      </c>
      <c r="G21" s="55" t="s">
        <v>30</v>
      </c>
      <c r="H21" s="56"/>
      <c r="I21" s="56">
        <f t="shared" si="3"/>
        <v>0</v>
      </c>
      <c r="J21" s="57"/>
    </row>
    <row r="22" spans="1:10" ht="30" customHeight="1">
      <c r="A22" s="45"/>
      <c r="B22" s="65"/>
      <c r="C22" s="256" t="s">
        <v>148</v>
      </c>
      <c r="D22" s="68"/>
      <c r="E22" s="53" t="s">
        <v>135</v>
      </c>
      <c r="F22" s="54">
        <v>266</v>
      </c>
      <c r="G22" s="55" t="s">
        <v>30</v>
      </c>
      <c r="H22" s="56"/>
      <c r="I22" s="56">
        <f t="shared" si="3"/>
        <v>0</v>
      </c>
      <c r="J22" s="57"/>
    </row>
    <row r="23" spans="1:10" ht="30" customHeight="1">
      <c r="A23" s="45"/>
      <c r="B23" s="65"/>
      <c r="C23" s="256" t="s">
        <v>148</v>
      </c>
      <c r="D23" s="68"/>
      <c r="E23" s="53" t="s">
        <v>164</v>
      </c>
      <c r="F23" s="54">
        <v>90</v>
      </c>
      <c r="G23" s="55" t="s">
        <v>30</v>
      </c>
      <c r="H23" s="56"/>
      <c r="I23" s="56">
        <f t="shared" si="3"/>
        <v>0</v>
      </c>
      <c r="J23" s="57"/>
    </row>
    <row r="24" spans="1:10" ht="30" customHeight="1">
      <c r="A24" s="45"/>
      <c r="B24" s="65"/>
      <c r="C24" s="256" t="s">
        <v>148</v>
      </c>
      <c r="D24" s="68"/>
      <c r="E24" s="53" t="s">
        <v>165</v>
      </c>
      <c r="F24" s="54">
        <v>98</v>
      </c>
      <c r="G24" s="55" t="s">
        <v>30</v>
      </c>
      <c r="H24" s="56"/>
      <c r="I24" s="56">
        <f t="shared" si="3"/>
        <v>0</v>
      </c>
      <c r="J24" s="57"/>
    </row>
    <row r="25" spans="1:10" ht="30" customHeight="1">
      <c r="A25" s="45"/>
      <c r="B25" s="65"/>
      <c r="C25" s="256" t="s">
        <v>148</v>
      </c>
      <c r="D25" s="68"/>
      <c r="E25" s="53" t="s">
        <v>166</v>
      </c>
      <c r="F25" s="54">
        <v>157</v>
      </c>
      <c r="G25" s="55" t="s">
        <v>30</v>
      </c>
      <c r="H25" s="56"/>
      <c r="I25" s="56">
        <f t="shared" si="3"/>
        <v>0</v>
      </c>
      <c r="J25" s="57"/>
    </row>
    <row r="26" spans="1:10" ht="30" customHeight="1">
      <c r="A26" s="45"/>
      <c r="B26" s="65"/>
      <c r="C26" s="256" t="s">
        <v>148</v>
      </c>
      <c r="D26" s="68"/>
      <c r="E26" s="53" t="s">
        <v>167</v>
      </c>
      <c r="F26" s="54">
        <v>8</v>
      </c>
      <c r="G26" s="55" t="s">
        <v>30</v>
      </c>
      <c r="H26" s="56"/>
      <c r="I26" s="56">
        <f t="shared" si="3"/>
        <v>0</v>
      </c>
      <c r="J26" s="57"/>
    </row>
    <row r="27" spans="1:10" ht="30" customHeight="1">
      <c r="A27" s="45"/>
      <c r="B27" s="65"/>
      <c r="C27" s="256" t="s">
        <v>148</v>
      </c>
      <c r="D27" s="68"/>
      <c r="E27" s="53" t="s">
        <v>168</v>
      </c>
      <c r="F27" s="54">
        <v>40</v>
      </c>
      <c r="G27" s="55" t="s">
        <v>30</v>
      </c>
      <c r="H27" s="56"/>
      <c r="I27" s="56">
        <f t="shared" si="3"/>
        <v>0</v>
      </c>
      <c r="J27" s="57"/>
    </row>
    <row r="28" spans="1:10" ht="30" customHeight="1">
      <c r="B28" s="65"/>
      <c r="C28" s="256" t="s">
        <v>147</v>
      </c>
      <c r="D28" s="68"/>
      <c r="E28" s="53" t="s">
        <v>169</v>
      </c>
      <c r="F28" s="54">
        <v>2</v>
      </c>
      <c r="G28" s="55" t="s">
        <v>30</v>
      </c>
      <c r="H28" s="56"/>
      <c r="I28" s="56">
        <f t="shared" si="3"/>
        <v>0</v>
      </c>
      <c r="J28" s="57"/>
    </row>
    <row r="29" spans="1:10" ht="30" customHeight="1">
      <c r="B29" s="65"/>
      <c r="C29" s="256" t="s">
        <v>147</v>
      </c>
      <c r="D29" s="68"/>
      <c r="E29" s="53" t="s">
        <v>134</v>
      </c>
      <c r="F29" s="54">
        <v>13</v>
      </c>
      <c r="G29" s="55" t="s">
        <v>30</v>
      </c>
      <c r="H29" s="56"/>
      <c r="I29" s="56">
        <f t="shared" si="3"/>
        <v>0</v>
      </c>
      <c r="J29" s="57"/>
    </row>
    <row r="30" spans="1:10" ht="30" customHeight="1">
      <c r="B30" s="65"/>
      <c r="C30" s="256" t="s">
        <v>147</v>
      </c>
      <c r="D30" s="68"/>
      <c r="E30" s="53" t="s">
        <v>170</v>
      </c>
      <c r="F30" s="54">
        <v>34</v>
      </c>
      <c r="G30" s="55" t="s">
        <v>30</v>
      </c>
      <c r="H30" s="56"/>
      <c r="I30" s="56">
        <f t="shared" si="3"/>
        <v>0</v>
      </c>
      <c r="J30" s="57"/>
    </row>
    <row r="31" spans="1:10" ht="30" customHeight="1">
      <c r="A31" s="45"/>
      <c r="B31" s="65"/>
      <c r="C31" s="256" t="s">
        <v>147</v>
      </c>
      <c r="D31" s="68"/>
      <c r="E31" s="53" t="s">
        <v>171</v>
      </c>
      <c r="F31" s="54">
        <v>4</v>
      </c>
      <c r="G31" s="55" t="s">
        <v>30</v>
      </c>
      <c r="H31" s="56"/>
      <c r="I31" s="56">
        <f t="shared" si="3"/>
        <v>0</v>
      </c>
      <c r="J31" s="57"/>
    </row>
    <row r="32" spans="1:10" ht="30" customHeight="1">
      <c r="A32" s="45"/>
      <c r="B32" s="65"/>
      <c r="C32" s="256" t="s">
        <v>147</v>
      </c>
      <c r="D32" s="68"/>
      <c r="E32" s="53" t="s">
        <v>172</v>
      </c>
      <c r="F32" s="54">
        <v>23</v>
      </c>
      <c r="G32" s="55" t="s">
        <v>30</v>
      </c>
      <c r="H32" s="56"/>
      <c r="I32" s="56">
        <f t="shared" si="3"/>
        <v>0</v>
      </c>
      <c r="J32" s="57"/>
    </row>
    <row r="33" spans="1:10" ht="30" customHeight="1">
      <c r="A33" s="45"/>
      <c r="B33" s="65"/>
      <c r="C33" s="256" t="s">
        <v>147</v>
      </c>
      <c r="D33" s="68"/>
      <c r="E33" s="53" t="s">
        <v>173</v>
      </c>
      <c r="F33" s="54">
        <v>44</v>
      </c>
      <c r="G33" s="55" t="s">
        <v>30</v>
      </c>
      <c r="H33" s="56"/>
      <c r="I33" s="56">
        <f t="shared" si="3"/>
        <v>0</v>
      </c>
      <c r="J33" s="57"/>
    </row>
    <row r="34" spans="1:10" ht="30" customHeight="1">
      <c r="A34" s="45"/>
      <c r="B34" s="65"/>
      <c r="C34" s="256" t="s">
        <v>147</v>
      </c>
      <c r="D34" s="68"/>
      <c r="E34" s="53" t="s">
        <v>174</v>
      </c>
      <c r="F34" s="54">
        <v>5</v>
      </c>
      <c r="G34" s="55" t="s">
        <v>30</v>
      </c>
      <c r="H34" s="56"/>
      <c r="I34" s="56">
        <f t="shared" si="3"/>
        <v>0</v>
      </c>
      <c r="J34" s="57"/>
    </row>
    <row r="35" spans="1:10" ht="30" customHeight="1">
      <c r="A35" s="45"/>
      <c r="B35" s="65"/>
      <c r="C35" s="256" t="s">
        <v>147</v>
      </c>
      <c r="D35" s="68"/>
      <c r="E35" s="53" t="s">
        <v>175</v>
      </c>
      <c r="F35" s="54">
        <v>54</v>
      </c>
      <c r="G35" s="55" t="s">
        <v>30</v>
      </c>
      <c r="H35" s="56"/>
      <c r="I35" s="56">
        <f t="shared" si="3"/>
        <v>0</v>
      </c>
      <c r="J35" s="57"/>
    </row>
    <row r="36" spans="1:10" ht="30" customHeight="1">
      <c r="A36" s="45"/>
      <c r="B36" s="65"/>
      <c r="C36" s="256" t="s">
        <v>147</v>
      </c>
      <c r="D36" s="68"/>
      <c r="E36" s="53" t="s">
        <v>176</v>
      </c>
      <c r="F36" s="54">
        <v>47</v>
      </c>
      <c r="G36" s="55" t="s">
        <v>30</v>
      </c>
      <c r="H36" s="56"/>
      <c r="I36" s="56">
        <f t="shared" si="3"/>
        <v>0</v>
      </c>
      <c r="J36" s="57"/>
    </row>
    <row r="37" spans="1:10" ht="30" customHeight="1">
      <c r="A37" s="45"/>
      <c r="B37" s="65"/>
      <c r="C37" s="256" t="s">
        <v>147</v>
      </c>
      <c r="D37" s="68"/>
      <c r="E37" s="53" t="s">
        <v>177</v>
      </c>
      <c r="F37" s="54">
        <v>4</v>
      </c>
      <c r="G37" s="55" t="s">
        <v>30</v>
      </c>
      <c r="H37" s="56"/>
      <c r="I37" s="56">
        <f t="shared" si="3"/>
        <v>0</v>
      </c>
      <c r="J37" s="57"/>
    </row>
    <row r="38" spans="1:10" ht="30" customHeight="1">
      <c r="A38" s="45"/>
      <c r="B38" s="65"/>
      <c r="C38" s="256" t="s">
        <v>147</v>
      </c>
      <c r="D38" s="68"/>
      <c r="E38" s="53" t="s">
        <v>178</v>
      </c>
      <c r="F38" s="54">
        <v>1</v>
      </c>
      <c r="G38" s="55" t="s">
        <v>30</v>
      </c>
      <c r="H38" s="56"/>
      <c r="I38" s="56">
        <f t="shared" si="3"/>
        <v>0</v>
      </c>
      <c r="J38" s="57"/>
    </row>
    <row r="39" spans="1:10" ht="30" customHeight="1">
      <c r="A39" s="45"/>
      <c r="B39" s="65"/>
      <c r="C39" s="256" t="s">
        <v>147</v>
      </c>
      <c r="D39" s="68"/>
      <c r="E39" s="53" t="s">
        <v>179</v>
      </c>
      <c r="F39" s="54">
        <v>7</v>
      </c>
      <c r="G39" s="55" t="s">
        <v>30</v>
      </c>
      <c r="H39" s="56"/>
      <c r="I39" s="56">
        <f t="shared" si="3"/>
        <v>0</v>
      </c>
      <c r="J39" s="57"/>
    </row>
    <row r="40" spans="1:10" ht="30" customHeight="1">
      <c r="A40" s="45"/>
      <c r="B40" s="65"/>
      <c r="C40" s="256" t="s">
        <v>147</v>
      </c>
      <c r="D40" s="68"/>
      <c r="E40" s="53" t="s">
        <v>180</v>
      </c>
      <c r="F40" s="54">
        <v>8</v>
      </c>
      <c r="G40" s="55" t="s">
        <v>30</v>
      </c>
      <c r="H40" s="56"/>
      <c r="I40" s="56">
        <f t="shared" si="3"/>
        <v>0</v>
      </c>
      <c r="J40" s="57"/>
    </row>
    <row r="41" spans="1:10" ht="30" customHeight="1">
      <c r="A41" s="45"/>
      <c r="B41" s="65"/>
      <c r="C41" s="256" t="s">
        <v>147</v>
      </c>
      <c r="D41" s="68"/>
      <c r="E41" s="53" t="s">
        <v>181</v>
      </c>
      <c r="F41" s="54">
        <v>2</v>
      </c>
      <c r="G41" s="55" t="s">
        <v>30</v>
      </c>
      <c r="H41" s="56"/>
      <c r="I41" s="56">
        <f t="shared" si="3"/>
        <v>0</v>
      </c>
      <c r="J41" s="57"/>
    </row>
    <row r="42" spans="1:10" ht="30" customHeight="1">
      <c r="A42" s="45"/>
      <c r="B42" s="65"/>
      <c r="C42" s="256" t="s">
        <v>185</v>
      </c>
      <c r="D42" s="68"/>
      <c r="E42" s="53" t="s">
        <v>182</v>
      </c>
      <c r="F42" s="54">
        <v>20</v>
      </c>
      <c r="G42" s="55" t="s">
        <v>30</v>
      </c>
      <c r="H42" s="56"/>
      <c r="I42" s="56">
        <f t="shared" si="3"/>
        <v>0</v>
      </c>
      <c r="J42" s="57"/>
    </row>
    <row r="43" spans="1:10" ht="30" customHeight="1">
      <c r="A43" s="45"/>
      <c r="B43" s="65"/>
      <c r="C43" s="256" t="s">
        <v>185</v>
      </c>
      <c r="D43" s="68"/>
      <c r="E43" s="53" t="s">
        <v>183</v>
      </c>
      <c r="F43" s="54">
        <v>4</v>
      </c>
      <c r="G43" s="55" t="s">
        <v>30</v>
      </c>
      <c r="H43" s="56"/>
      <c r="I43" s="56">
        <f t="shared" si="3"/>
        <v>0</v>
      </c>
      <c r="J43" s="57"/>
    </row>
    <row r="44" spans="1:10" ht="30" customHeight="1">
      <c r="A44" s="45"/>
      <c r="B44" s="65"/>
      <c r="C44" s="256" t="s">
        <v>185</v>
      </c>
      <c r="D44" s="68"/>
      <c r="E44" s="53" t="s">
        <v>184</v>
      </c>
      <c r="F44" s="54">
        <v>4</v>
      </c>
      <c r="G44" s="55" t="s">
        <v>30</v>
      </c>
      <c r="H44" s="56"/>
      <c r="I44" s="56">
        <f t="shared" si="3"/>
        <v>0</v>
      </c>
      <c r="J44" s="57"/>
    </row>
    <row r="45" spans="1:10" ht="30.75" customHeight="1">
      <c r="A45" s="45"/>
      <c r="B45" s="65"/>
      <c r="C45" s="256" t="s">
        <v>136</v>
      </c>
      <c r="D45" s="68"/>
      <c r="E45" s="53" t="s">
        <v>186</v>
      </c>
      <c r="F45" s="54">
        <v>1</v>
      </c>
      <c r="G45" s="55" t="s">
        <v>31</v>
      </c>
      <c r="H45" s="56"/>
      <c r="I45" s="56">
        <f t="shared" si="3"/>
        <v>0</v>
      </c>
      <c r="J45" s="57"/>
    </row>
    <row r="46" spans="1:10" ht="30.75" customHeight="1">
      <c r="A46" s="45"/>
      <c r="B46" s="65"/>
      <c r="C46" s="256" t="s">
        <v>136</v>
      </c>
      <c r="D46" s="68"/>
      <c r="E46" s="53" t="s">
        <v>187</v>
      </c>
      <c r="F46" s="54">
        <v>2</v>
      </c>
      <c r="G46" s="55" t="s">
        <v>31</v>
      </c>
      <c r="H46" s="56"/>
      <c r="I46" s="56">
        <f t="shared" si="3"/>
        <v>0</v>
      </c>
      <c r="J46" s="57"/>
    </row>
    <row r="47" spans="1:10" ht="30.75" customHeight="1">
      <c r="A47" s="45"/>
      <c r="B47" s="65"/>
      <c r="C47" s="256" t="s">
        <v>136</v>
      </c>
      <c r="D47" s="68"/>
      <c r="E47" s="53" t="s">
        <v>146</v>
      </c>
      <c r="F47" s="54">
        <v>2</v>
      </c>
      <c r="G47" s="55" t="s">
        <v>31</v>
      </c>
      <c r="H47" s="56"/>
      <c r="I47" s="56">
        <f t="shared" si="3"/>
        <v>0</v>
      </c>
      <c r="J47" s="57"/>
    </row>
    <row r="48" spans="1:10" ht="30.75" customHeight="1">
      <c r="A48" s="45"/>
      <c r="B48" s="65"/>
      <c r="C48" s="256" t="s">
        <v>136</v>
      </c>
      <c r="D48" s="68"/>
      <c r="E48" s="53" t="s">
        <v>252</v>
      </c>
      <c r="F48" s="54">
        <v>2</v>
      </c>
      <c r="G48" s="55" t="s">
        <v>31</v>
      </c>
      <c r="H48" s="56"/>
      <c r="I48" s="56">
        <f t="shared" si="3"/>
        <v>0</v>
      </c>
      <c r="J48" s="57"/>
    </row>
    <row r="49" spans="1:10" ht="30.75" customHeight="1">
      <c r="A49" s="45"/>
      <c r="B49" s="65"/>
      <c r="C49" s="256" t="s">
        <v>188</v>
      </c>
      <c r="D49" s="68"/>
      <c r="E49" s="53" t="s">
        <v>189</v>
      </c>
      <c r="F49" s="54">
        <v>3</v>
      </c>
      <c r="G49" s="55" t="s">
        <v>31</v>
      </c>
      <c r="H49" s="56"/>
      <c r="I49" s="56">
        <f t="shared" si="3"/>
        <v>0</v>
      </c>
      <c r="J49" s="57"/>
    </row>
    <row r="50" spans="1:10" ht="30.75" customHeight="1">
      <c r="A50" s="45"/>
      <c r="B50" s="65"/>
      <c r="C50" s="256" t="s">
        <v>188</v>
      </c>
      <c r="D50" s="68"/>
      <c r="E50" s="53" t="s">
        <v>190</v>
      </c>
      <c r="F50" s="54">
        <v>2</v>
      </c>
      <c r="G50" s="55" t="s">
        <v>31</v>
      </c>
      <c r="H50" s="56"/>
      <c r="I50" s="56">
        <f t="shared" si="3"/>
        <v>0</v>
      </c>
      <c r="J50" s="57"/>
    </row>
    <row r="51" spans="1:10" ht="30.75" customHeight="1">
      <c r="A51" s="45"/>
      <c r="B51" s="65"/>
      <c r="C51" s="256" t="s">
        <v>188</v>
      </c>
      <c r="D51" s="68"/>
      <c r="E51" s="53" t="s">
        <v>191</v>
      </c>
      <c r="F51" s="54">
        <v>4</v>
      </c>
      <c r="G51" s="55" t="s">
        <v>31</v>
      </c>
      <c r="H51" s="56"/>
      <c r="I51" s="56">
        <f t="shared" si="3"/>
        <v>0</v>
      </c>
      <c r="J51" s="57"/>
    </row>
    <row r="52" spans="1:10" ht="30.75" customHeight="1">
      <c r="A52" s="45"/>
      <c r="B52" s="65"/>
      <c r="C52" s="256" t="s">
        <v>188</v>
      </c>
      <c r="D52" s="68"/>
      <c r="E52" s="53" t="s">
        <v>192</v>
      </c>
      <c r="F52" s="54">
        <v>15</v>
      </c>
      <c r="G52" s="55" t="s">
        <v>31</v>
      </c>
      <c r="H52" s="56"/>
      <c r="I52" s="56">
        <f t="shared" si="3"/>
        <v>0</v>
      </c>
      <c r="J52" s="57"/>
    </row>
    <row r="53" spans="1:10" ht="30.75" customHeight="1">
      <c r="A53" s="45"/>
      <c r="B53" s="65"/>
      <c r="C53" s="256" t="s">
        <v>198</v>
      </c>
      <c r="D53" s="68"/>
      <c r="E53" s="53" t="s">
        <v>194</v>
      </c>
      <c r="F53" s="54">
        <v>3</v>
      </c>
      <c r="G53" s="55" t="s">
        <v>31</v>
      </c>
      <c r="H53" s="56"/>
      <c r="I53" s="56">
        <f t="shared" si="3"/>
        <v>0</v>
      </c>
      <c r="J53" s="57"/>
    </row>
    <row r="54" spans="1:10" ht="30.75" customHeight="1">
      <c r="A54" s="45"/>
      <c r="B54" s="65"/>
      <c r="C54" s="256" t="s">
        <v>198</v>
      </c>
      <c r="D54" s="68"/>
      <c r="E54" s="53" t="s">
        <v>195</v>
      </c>
      <c r="F54" s="54">
        <v>3</v>
      </c>
      <c r="G54" s="55" t="s">
        <v>31</v>
      </c>
      <c r="H54" s="56"/>
      <c r="I54" s="56">
        <f t="shared" si="3"/>
        <v>0</v>
      </c>
      <c r="J54" s="57"/>
    </row>
    <row r="55" spans="1:10" ht="30.75" customHeight="1">
      <c r="A55" s="45"/>
      <c r="B55" s="65"/>
      <c r="C55" s="256" t="s">
        <v>198</v>
      </c>
      <c r="D55" s="68"/>
      <c r="E55" s="53" t="s">
        <v>196</v>
      </c>
      <c r="F55" s="54">
        <v>4</v>
      </c>
      <c r="G55" s="55" t="s">
        <v>31</v>
      </c>
      <c r="H55" s="56"/>
      <c r="I55" s="56">
        <f t="shared" si="3"/>
        <v>0</v>
      </c>
      <c r="J55" s="57"/>
    </row>
    <row r="56" spans="1:10" ht="30.75" customHeight="1">
      <c r="A56" s="45"/>
      <c r="B56" s="65"/>
      <c r="C56" s="256" t="s">
        <v>198</v>
      </c>
      <c r="D56" s="68"/>
      <c r="E56" s="53" t="s">
        <v>197</v>
      </c>
      <c r="F56" s="54">
        <v>2</v>
      </c>
      <c r="G56" s="55" t="s">
        <v>31</v>
      </c>
      <c r="H56" s="56"/>
      <c r="I56" s="56">
        <f t="shared" si="3"/>
        <v>0</v>
      </c>
      <c r="J56" s="57"/>
    </row>
    <row r="57" spans="1:10" ht="30.75" customHeight="1">
      <c r="A57" s="45"/>
      <c r="B57" s="65"/>
      <c r="C57" s="256" t="s">
        <v>193</v>
      </c>
      <c r="D57" s="68"/>
      <c r="E57" s="53" t="s">
        <v>232</v>
      </c>
      <c r="F57" s="54">
        <v>2</v>
      </c>
      <c r="G57" s="55" t="s">
        <v>31</v>
      </c>
      <c r="H57" s="56"/>
      <c r="I57" s="56">
        <f t="shared" si="3"/>
        <v>0</v>
      </c>
      <c r="J57" s="57"/>
    </row>
    <row r="58" spans="1:10" ht="30.75" customHeight="1">
      <c r="A58" s="45"/>
      <c r="B58" s="65"/>
      <c r="C58" s="256" t="s">
        <v>199</v>
      </c>
      <c r="D58" s="68"/>
      <c r="E58" s="53" t="s">
        <v>200</v>
      </c>
      <c r="F58" s="54">
        <v>1</v>
      </c>
      <c r="G58" s="55" t="s">
        <v>31</v>
      </c>
      <c r="H58" s="56"/>
      <c r="I58" s="56">
        <f t="shared" si="3"/>
        <v>0</v>
      </c>
      <c r="J58" s="57"/>
    </row>
    <row r="59" spans="1:10" ht="30.75" customHeight="1">
      <c r="A59" s="45"/>
      <c r="B59" s="65"/>
      <c r="C59" s="256" t="s">
        <v>199</v>
      </c>
      <c r="D59" s="68"/>
      <c r="E59" s="53" t="s">
        <v>201</v>
      </c>
      <c r="F59" s="54">
        <v>4</v>
      </c>
      <c r="G59" s="55" t="s">
        <v>31</v>
      </c>
      <c r="H59" s="56"/>
      <c r="I59" s="56">
        <f t="shared" si="3"/>
        <v>0</v>
      </c>
      <c r="J59" s="57"/>
    </row>
    <row r="60" spans="1:10" ht="30.75" customHeight="1">
      <c r="A60" s="45"/>
      <c r="B60" s="65"/>
      <c r="C60" s="256" t="s">
        <v>199</v>
      </c>
      <c r="D60" s="68"/>
      <c r="E60" s="53" t="s">
        <v>202</v>
      </c>
      <c r="F60" s="54">
        <v>1</v>
      </c>
      <c r="G60" s="55" t="s">
        <v>31</v>
      </c>
      <c r="H60" s="56"/>
      <c r="I60" s="56">
        <f t="shared" si="3"/>
        <v>0</v>
      </c>
      <c r="J60" s="57"/>
    </row>
    <row r="61" spans="1:10" ht="30.75" customHeight="1">
      <c r="A61" s="45"/>
      <c r="B61" s="65"/>
      <c r="C61" s="256" t="s">
        <v>204</v>
      </c>
      <c r="D61" s="68"/>
      <c r="E61" s="53" t="s">
        <v>203</v>
      </c>
      <c r="F61" s="54">
        <v>6</v>
      </c>
      <c r="G61" s="55" t="s">
        <v>28</v>
      </c>
      <c r="H61" s="56"/>
      <c r="I61" s="56">
        <f t="shared" si="3"/>
        <v>0</v>
      </c>
      <c r="J61" s="57"/>
    </row>
    <row r="62" spans="1:10" ht="30.75" customHeight="1">
      <c r="A62" s="45"/>
      <c r="B62" s="65"/>
      <c r="C62" s="256" t="s">
        <v>282</v>
      </c>
      <c r="D62" s="68"/>
      <c r="E62" s="53" t="s">
        <v>205</v>
      </c>
      <c r="F62" s="54">
        <v>5</v>
      </c>
      <c r="G62" s="55" t="s">
        <v>31</v>
      </c>
      <c r="H62" s="56"/>
      <c r="I62" s="56">
        <f t="shared" si="3"/>
        <v>0</v>
      </c>
      <c r="J62" s="57"/>
    </row>
    <row r="63" spans="1:10" ht="30.75" customHeight="1">
      <c r="A63" s="45"/>
      <c r="B63" s="65"/>
      <c r="C63" s="256" t="s">
        <v>282</v>
      </c>
      <c r="D63" s="68"/>
      <c r="E63" s="53" t="s">
        <v>280</v>
      </c>
      <c r="F63" s="54">
        <v>5</v>
      </c>
      <c r="G63" s="55" t="s">
        <v>31</v>
      </c>
      <c r="H63" s="56"/>
      <c r="I63" s="56">
        <f t="shared" si="3"/>
        <v>0</v>
      </c>
      <c r="J63" s="57"/>
    </row>
    <row r="64" spans="1:10" ht="30.75" customHeight="1">
      <c r="A64" s="45"/>
      <c r="B64" s="65"/>
      <c r="C64" s="256" t="s">
        <v>282</v>
      </c>
      <c r="D64" s="68"/>
      <c r="E64" s="53" t="s">
        <v>142</v>
      </c>
      <c r="F64" s="54">
        <v>9</v>
      </c>
      <c r="G64" s="55" t="s">
        <v>31</v>
      </c>
      <c r="H64" s="56"/>
      <c r="I64" s="56">
        <f t="shared" si="3"/>
        <v>0</v>
      </c>
      <c r="J64" s="57"/>
    </row>
    <row r="65" spans="2:10" ht="30" customHeight="1">
      <c r="B65" s="66"/>
      <c r="C65" s="256" t="s">
        <v>233</v>
      </c>
      <c r="D65" s="68"/>
      <c r="E65" s="53" t="s">
        <v>234</v>
      </c>
      <c r="F65" s="54">
        <v>4</v>
      </c>
      <c r="G65" s="55" t="s">
        <v>31</v>
      </c>
      <c r="H65" s="56"/>
      <c r="I65" s="56">
        <f t="shared" si="3"/>
        <v>0</v>
      </c>
      <c r="J65" s="57"/>
    </row>
    <row r="66" spans="2:10" ht="30" customHeight="1">
      <c r="B66" s="66"/>
      <c r="C66" s="256" t="s">
        <v>233</v>
      </c>
      <c r="D66" s="68"/>
      <c r="E66" s="53" t="s">
        <v>235</v>
      </c>
      <c r="F66" s="54">
        <v>1</v>
      </c>
      <c r="G66" s="55" t="s">
        <v>31</v>
      </c>
      <c r="H66" s="56"/>
      <c r="I66" s="56">
        <f t="shared" si="3"/>
        <v>0</v>
      </c>
      <c r="J66" s="57"/>
    </row>
    <row r="67" spans="2:10" ht="30" customHeight="1">
      <c r="B67" s="66"/>
      <c r="C67" s="256" t="s">
        <v>233</v>
      </c>
      <c r="D67" s="68"/>
      <c r="E67" s="53" t="s">
        <v>236</v>
      </c>
      <c r="F67" s="54">
        <v>6</v>
      </c>
      <c r="G67" s="55" t="s">
        <v>31</v>
      </c>
      <c r="H67" s="56"/>
      <c r="I67" s="56">
        <f t="shared" si="3"/>
        <v>0</v>
      </c>
      <c r="J67" s="57"/>
    </row>
    <row r="68" spans="2:10" ht="30" customHeight="1">
      <c r="B68" s="66"/>
      <c r="C68" s="256" t="s">
        <v>233</v>
      </c>
      <c r="D68" s="68"/>
      <c r="E68" s="53" t="s">
        <v>237</v>
      </c>
      <c r="F68" s="54">
        <v>4</v>
      </c>
      <c r="G68" s="55" t="s">
        <v>31</v>
      </c>
      <c r="H68" s="56"/>
      <c r="I68" s="56">
        <f t="shared" si="3"/>
        <v>0</v>
      </c>
      <c r="J68" s="57"/>
    </row>
    <row r="69" spans="2:10" ht="30" customHeight="1">
      <c r="B69" s="66"/>
      <c r="C69" s="256" t="s">
        <v>233</v>
      </c>
      <c r="D69" s="68"/>
      <c r="E69" s="53" t="s">
        <v>238</v>
      </c>
      <c r="F69" s="54">
        <v>3</v>
      </c>
      <c r="G69" s="55" t="s">
        <v>31</v>
      </c>
      <c r="H69" s="56"/>
      <c r="I69" s="56">
        <f t="shared" si="3"/>
        <v>0</v>
      </c>
      <c r="J69" s="57"/>
    </row>
    <row r="70" spans="2:10" ht="30" customHeight="1">
      <c r="B70" s="66"/>
      <c r="C70" s="256" t="s">
        <v>233</v>
      </c>
      <c r="D70" s="68"/>
      <c r="E70" s="53" t="s">
        <v>239</v>
      </c>
      <c r="F70" s="54">
        <v>2</v>
      </c>
      <c r="G70" s="55" t="s">
        <v>31</v>
      </c>
      <c r="H70" s="56"/>
      <c r="I70" s="56">
        <f t="shared" si="3"/>
        <v>0</v>
      </c>
      <c r="J70" s="57"/>
    </row>
    <row r="71" spans="2:10" ht="30" customHeight="1">
      <c r="B71" s="66"/>
      <c r="C71" s="256" t="s">
        <v>233</v>
      </c>
      <c r="D71" s="68"/>
      <c r="E71" s="53" t="s">
        <v>240</v>
      </c>
      <c r="F71" s="54">
        <v>2</v>
      </c>
      <c r="G71" s="55" t="s">
        <v>31</v>
      </c>
      <c r="H71" s="56"/>
      <c r="I71" s="56">
        <f t="shared" si="3"/>
        <v>0</v>
      </c>
      <c r="J71" s="57"/>
    </row>
    <row r="72" spans="2:10" ht="30" customHeight="1">
      <c r="B72" s="66"/>
      <c r="C72" s="256" t="s">
        <v>242</v>
      </c>
      <c r="D72" s="68"/>
      <c r="E72" s="53" t="s">
        <v>241</v>
      </c>
      <c r="F72" s="54">
        <v>6</v>
      </c>
      <c r="G72" s="55" t="s">
        <v>31</v>
      </c>
      <c r="H72" s="56"/>
      <c r="I72" s="56">
        <f t="shared" si="3"/>
        <v>0</v>
      </c>
      <c r="J72" s="57"/>
    </row>
    <row r="73" spans="2:10" ht="30" customHeight="1">
      <c r="B73" s="66"/>
      <c r="C73" s="256" t="s">
        <v>209</v>
      </c>
      <c r="D73" s="68"/>
      <c r="E73" s="53" t="s">
        <v>206</v>
      </c>
      <c r="F73" s="54">
        <v>1</v>
      </c>
      <c r="G73" s="55" t="s">
        <v>31</v>
      </c>
      <c r="H73" s="56"/>
      <c r="I73" s="56">
        <f t="shared" si="3"/>
        <v>0</v>
      </c>
      <c r="J73" s="57"/>
    </row>
    <row r="74" spans="2:10" ht="30" customHeight="1">
      <c r="B74" s="66"/>
      <c r="C74" s="256" t="s">
        <v>209</v>
      </c>
      <c r="D74" s="68"/>
      <c r="E74" s="53" t="s">
        <v>207</v>
      </c>
      <c r="F74" s="54">
        <v>1</v>
      </c>
      <c r="G74" s="55" t="s">
        <v>31</v>
      </c>
      <c r="H74" s="56"/>
      <c r="I74" s="56">
        <f t="shared" si="3"/>
        <v>0</v>
      </c>
      <c r="J74" s="57"/>
    </row>
    <row r="75" spans="2:10" ht="30" customHeight="1">
      <c r="B75" s="66"/>
      <c r="C75" s="256" t="s">
        <v>209</v>
      </c>
      <c r="D75" s="68"/>
      <c r="E75" s="53" t="s">
        <v>137</v>
      </c>
      <c r="F75" s="54">
        <v>4</v>
      </c>
      <c r="G75" s="55" t="s">
        <v>31</v>
      </c>
      <c r="H75" s="56"/>
      <c r="I75" s="56">
        <f t="shared" si="3"/>
        <v>0</v>
      </c>
      <c r="J75" s="57"/>
    </row>
    <row r="76" spans="2:10" ht="30" customHeight="1">
      <c r="B76" s="66"/>
      <c r="C76" s="256" t="s">
        <v>209</v>
      </c>
      <c r="D76" s="68"/>
      <c r="E76" s="53" t="s">
        <v>208</v>
      </c>
      <c r="F76" s="54">
        <v>1</v>
      </c>
      <c r="G76" s="55" t="s">
        <v>31</v>
      </c>
      <c r="H76" s="56"/>
      <c r="I76" s="56">
        <f t="shared" si="3"/>
        <v>0</v>
      </c>
      <c r="J76" s="57"/>
    </row>
    <row r="77" spans="2:10" ht="30" customHeight="1">
      <c r="B77" s="66"/>
      <c r="C77" s="256" t="s">
        <v>210</v>
      </c>
      <c r="D77" s="68"/>
      <c r="E77" s="53" t="s">
        <v>211</v>
      </c>
      <c r="F77" s="54">
        <v>3</v>
      </c>
      <c r="G77" s="55" t="s">
        <v>31</v>
      </c>
      <c r="H77" s="56"/>
      <c r="I77" s="56">
        <f t="shared" si="3"/>
        <v>0</v>
      </c>
      <c r="J77" s="57"/>
    </row>
    <row r="78" spans="2:10" ht="30" customHeight="1">
      <c r="B78" s="66"/>
      <c r="C78" s="256" t="s">
        <v>210</v>
      </c>
      <c r="D78" s="68"/>
      <c r="E78" s="53" t="s">
        <v>212</v>
      </c>
      <c r="F78" s="54">
        <v>6</v>
      </c>
      <c r="G78" s="55" t="s">
        <v>31</v>
      </c>
      <c r="H78" s="56"/>
      <c r="I78" s="56">
        <f t="shared" si="3"/>
        <v>0</v>
      </c>
      <c r="J78" s="57"/>
    </row>
    <row r="79" spans="2:10" ht="30" customHeight="1">
      <c r="B79" s="66"/>
      <c r="C79" s="256" t="s">
        <v>213</v>
      </c>
      <c r="D79" s="68"/>
      <c r="E79" s="53" t="s">
        <v>203</v>
      </c>
      <c r="F79" s="54">
        <v>1</v>
      </c>
      <c r="G79" s="55" t="s">
        <v>31</v>
      </c>
      <c r="H79" s="56"/>
      <c r="I79" s="56">
        <f t="shared" si="3"/>
        <v>0</v>
      </c>
      <c r="J79" s="57"/>
    </row>
    <row r="80" spans="2:10" ht="30" customHeight="1">
      <c r="B80" s="66"/>
      <c r="C80" s="256" t="s">
        <v>213</v>
      </c>
      <c r="D80" s="68"/>
      <c r="E80" s="53" t="s">
        <v>214</v>
      </c>
      <c r="F80" s="54">
        <v>1</v>
      </c>
      <c r="G80" s="55" t="s">
        <v>31</v>
      </c>
      <c r="H80" s="56"/>
      <c r="I80" s="56">
        <f t="shared" si="3"/>
        <v>0</v>
      </c>
      <c r="J80" s="57"/>
    </row>
    <row r="81" spans="1:10" ht="30" customHeight="1">
      <c r="B81" s="66"/>
      <c r="C81" s="256" t="s">
        <v>32</v>
      </c>
      <c r="D81" s="68"/>
      <c r="E81" s="53" t="s">
        <v>200</v>
      </c>
      <c r="F81" s="54">
        <v>1</v>
      </c>
      <c r="G81" s="55" t="s">
        <v>31</v>
      </c>
      <c r="H81" s="56"/>
      <c r="I81" s="56">
        <f t="shared" si="3"/>
        <v>0</v>
      </c>
      <c r="J81" s="57"/>
    </row>
    <row r="82" spans="1:10" ht="30" customHeight="1">
      <c r="B82" s="66"/>
      <c r="C82" s="256" t="s">
        <v>213</v>
      </c>
      <c r="D82" s="68"/>
      <c r="E82" s="53" t="s">
        <v>201</v>
      </c>
      <c r="F82" s="54">
        <v>2</v>
      </c>
      <c r="G82" s="55" t="s">
        <v>31</v>
      </c>
      <c r="H82" s="56"/>
      <c r="I82" s="56">
        <f t="shared" ref="I82:I87" si="4">+F82*H82</f>
        <v>0</v>
      </c>
      <c r="J82" s="57"/>
    </row>
    <row r="83" spans="1:10" ht="30" customHeight="1">
      <c r="B83" s="66"/>
      <c r="C83" s="256" t="s">
        <v>213</v>
      </c>
      <c r="D83" s="68"/>
      <c r="E83" s="53" t="s">
        <v>215</v>
      </c>
      <c r="F83" s="54">
        <v>1</v>
      </c>
      <c r="G83" s="55" t="s">
        <v>31</v>
      </c>
      <c r="H83" s="56"/>
      <c r="I83" s="56">
        <f t="shared" si="4"/>
        <v>0</v>
      </c>
      <c r="J83" s="57"/>
    </row>
    <row r="84" spans="1:10" ht="30" customHeight="1">
      <c r="B84" s="66"/>
      <c r="C84" s="256" t="s">
        <v>32</v>
      </c>
      <c r="D84" s="68"/>
      <c r="E84" s="53" t="s">
        <v>216</v>
      </c>
      <c r="F84" s="54">
        <v>1</v>
      </c>
      <c r="G84" s="55" t="s">
        <v>31</v>
      </c>
      <c r="H84" s="56"/>
      <c r="I84" s="56">
        <f t="shared" si="4"/>
        <v>0</v>
      </c>
      <c r="J84" s="57"/>
    </row>
    <row r="85" spans="1:10" ht="30" customHeight="1">
      <c r="B85" s="66"/>
      <c r="C85" s="256" t="s">
        <v>140</v>
      </c>
      <c r="D85" s="68"/>
      <c r="E85" s="53" t="s">
        <v>217</v>
      </c>
      <c r="F85" s="54">
        <v>2</v>
      </c>
      <c r="G85" s="55" t="s">
        <v>31</v>
      </c>
      <c r="H85" s="56"/>
      <c r="I85" s="56">
        <f t="shared" si="4"/>
        <v>0</v>
      </c>
      <c r="J85" s="57"/>
    </row>
    <row r="86" spans="1:10" ht="30" customHeight="1">
      <c r="B86" s="66"/>
      <c r="C86" s="256" t="s">
        <v>140</v>
      </c>
      <c r="D86" s="68"/>
      <c r="E86" s="53" t="s">
        <v>141</v>
      </c>
      <c r="F86" s="54">
        <v>3</v>
      </c>
      <c r="G86" s="55" t="s">
        <v>31</v>
      </c>
      <c r="H86" s="56"/>
      <c r="I86" s="56">
        <f t="shared" si="4"/>
        <v>0</v>
      </c>
      <c r="J86" s="57"/>
    </row>
    <row r="87" spans="1:10" ht="30" customHeight="1">
      <c r="B87" s="66"/>
      <c r="C87" s="256" t="s">
        <v>140</v>
      </c>
      <c r="D87" s="68"/>
      <c r="E87" s="53" t="s">
        <v>218</v>
      </c>
      <c r="F87" s="54">
        <v>1</v>
      </c>
      <c r="G87" s="55" t="s">
        <v>31</v>
      </c>
      <c r="H87" s="56"/>
      <c r="I87" s="56">
        <f t="shared" si="4"/>
        <v>0</v>
      </c>
      <c r="J87" s="57"/>
    </row>
    <row r="88" spans="1:10" ht="30" customHeight="1">
      <c r="B88" s="63"/>
      <c r="C88" s="256" t="s">
        <v>243</v>
      </c>
      <c r="D88" s="68"/>
      <c r="E88" s="53" t="s">
        <v>143</v>
      </c>
      <c r="F88" s="180">
        <v>9</v>
      </c>
      <c r="G88" s="55" t="s">
        <v>144</v>
      </c>
      <c r="H88" s="56"/>
      <c r="I88" s="56">
        <f t="shared" ref="I88" si="5">+ROUNDUP(F88*H88,-2)</f>
        <v>0</v>
      </c>
      <c r="J88" s="57"/>
    </row>
    <row r="89" spans="1:10" ht="30" customHeight="1">
      <c r="A89" s="45"/>
      <c r="B89" s="65"/>
      <c r="C89" s="256"/>
      <c r="D89" s="68"/>
      <c r="E89" s="53"/>
      <c r="F89" s="54"/>
      <c r="G89" s="55"/>
      <c r="H89" s="56"/>
      <c r="I89" s="56"/>
      <c r="J89" s="57"/>
    </row>
    <row r="90" spans="1:10" ht="30" customHeight="1">
      <c r="B90" s="63"/>
      <c r="C90" s="256" t="s">
        <v>34</v>
      </c>
      <c r="D90" s="68"/>
      <c r="E90" s="53"/>
      <c r="F90" s="54">
        <v>1</v>
      </c>
      <c r="G90" s="55" t="s">
        <v>29</v>
      </c>
      <c r="H90" s="56"/>
      <c r="I90" s="56"/>
      <c r="J90" s="57"/>
    </row>
    <row r="91" spans="1:10" ht="30" customHeight="1">
      <c r="B91" s="63"/>
      <c r="C91" s="256" t="s">
        <v>33</v>
      </c>
      <c r="D91" s="68"/>
      <c r="E91" s="53"/>
      <c r="F91" s="54">
        <v>1</v>
      </c>
      <c r="G91" s="55" t="s">
        <v>29</v>
      </c>
      <c r="H91" s="56"/>
      <c r="I91" s="56"/>
      <c r="J91" s="57"/>
    </row>
    <row r="92" spans="1:10" ht="30" customHeight="1">
      <c r="B92" s="63"/>
      <c r="C92" s="256" t="s">
        <v>35</v>
      </c>
      <c r="D92" s="68"/>
      <c r="E92" s="53"/>
      <c r="F92" s="54">
        <v>1</v>
      </c>
      <c r="G92" s="55" t="s">
        <v>29</v>
      </c>
      <c r="H92" s="56"/>
      <c r="I92" s="56"/>
      <c r="J92" s="57"/>
    </row>
    <row r="93" spans="1:10" ht="30" customHeight="1">
      <c r="A93" s="45"/>
      <c r="B93" s="65"/>
      <c r="C93" s="256" t="s">
        <v>293</v>
      </c>
      <c r="D93" s="68"/>
      <c r="E93" s="53"/>
      <c r="F93" s="54">
        <v>1</v>
      </c>
      <c r="G93" s="55" t="s">
        <v>29</v>
      </c>
      <c r="H93" s="56"/>
      <c r="I93" s="56"/>
      <c r="J93" s="57"/>
    </row>
    <row r="94" spans="1:10" ht="30" customHeight="1">
      <c r="B94" s="63"/>
      <c r="C94" s="257" t="s">
        <v>61</v>
      </c>
      <c r="D94" s="68"/>
      <c r="E94" s="53"/>
      <c r="F94" s="54"/>
      <c r="G94" s="55"/>
      <c r="H94" s="56"/>
      <c r="I94" s="56">
        <f>SUM(I6:I93)</f>
        <v>0</v>
      </c>
      <c r="J94" s="57"/>
    </row>
    <row r="95" spans="1:10" ht="30" customHeight="1">
      <c r="A95" s="45"/>
      <c r="B95" s="65"/>
      <c r="C95" s="256"/>
      <c r="D95" s="68"/>
      <c r="E95" s="53"/>
      <c r="F95" s="54"/>
      <c r="G95" s="55"/>
      <c r="H95" s="56"/>
      <c r="I95" s="56"/>
      <c r="J95" s="57"/>
    </row>
    <row r="96" spans="1:10" ht="30" customHeight="1">
      <c r="A96" s="45"/>
      <c r="B96" s="64" t="s">
        <v>60</v>
      </c>
      <c r="C96" s="256" t="str">
        <f>+中科目!C9</f>
        <v>排水設備</v>
      </c>
      <c r="D96" s="68"/>
      <c r="E96" s="53"/>
      <c r="F96" s="54"/>
      <c r="G96" s="55"/>
      <c r="H96" s="56"/>
      <c r="I96" s="56"/>
      <c r="J96" s="57"/>
    </row>
    <row r="97" spans="2:10" ht="30" customHeight="1">
      <c r="B97" s="63"/>
      <c r="C97" s="256" t="s">
        <v>244</v>
      </c>
      <c r="D97" s="68"/>
      <c r="E97" s="53" t="s">
        <v>219</v>
      </c>
      <c r="F97" s="54">
        <v>3</v>
      </c>
      <c r="G97" s="55" t="s">
        <v>30</v>
      </c>
      <c r="H97" s="56"/>
      <c r="I97" s="56">
        <f t="shared" ref="I97:I112" si="6">+F97*H97</f>
        <v>0</v>
      </c>
      <c r="J97" s="57"/>
    </row>
    <row r="98" spans="2:10" ht="30" customHeight="1">
      <c r="B98" s="63"/>
      <c r="C98" s="256" t="s">
        <v>244</v>
      </c>
      <c r="D98" s="68"/>
      <c r="E98" s="53" t="s">
        <v>149</v>
      </c>
      <c r="F98" s="54">
        <v>3</v>
      </c>
      <c r="G98" s="55" t="s">
        <v>30</v>
      </c>
      <c r="H98" s="56"/>
      <c r="I98" s="56">
        <f t="shared" si="6"/>
        <v>0</v>
      </c>
      <c r="J98" s="57"/>
    </row>
    <row r="99" spans="2:10" ht="30" customHeight="1">
      <c r="B99" s="63"/>
      <c r="C99" s="256" t="s">
        <v>244</v>
      </c>
      <c r="D99" s="68"/>
      <c r="E99" s="53" t="s">
        <v>220</v>
      </c>
      <c r="F99" s="54">
        <v>9</v>
      </c>
      <c r="G99" s="55" t="s">
        <v>30</v>
      </c>
      <c r="H99" s="56"/>
      <c r="I99" s="56">
        <f t="shared" si="6"/>
        <v>0</v>
      </c>
      <c r="J99" s="57"/>
    </row>
    <row r="100" spans="2:10" ht="30" customHeight="1">
      <c r="B100" s="63"/>
      <c r="C100" s="256" t="s">
        <v>244</v>
      </c>
      <c r="D100" s="68"/>
      <c r="E100" s="53" t="s">
        <v>221</v>
      </c>
      <c r="F100" s="54">
        <v>10</v>
      </c>
      <c r="G100" s="55" t="s">
        <v>30</v>
      </c>
      <c r="H100" s="56"/>
      <c r="I100" s="56">
        <f t="shared" si="6"/>
        <v>0</v>
      </c>
      <c r="J100" s="57"/>
    </row>
    <row r="101" spans="2:10" ht="30" customHeight="1">
      <c r="B101" s="63"/>
      <c r="C101" s="256" t="s">
        <v>244</v>
      </c>
      <c r="D101" s="68"/>
      <c r="E101" s="53" t="s">
        <v>222</v>
      </c>
      <c r="F101" s="54">
        <v>11</v>
      </c>
      <c r="G101" s="55" t="s">
        <v>30</v>
      </c>
      <c r="H101" s="56"/>
      <c r="I101" s="56">
        <f t="shared" si="6"/>
        <v>0</v>
      </c>
      <c r="J101" s="57"/>
    </row>
    <row r="102" spans="2:10" ht="30" customHeight="1">
      <c r="B102" s="63"/>
      <c r="C102" s="256" t="s">
        <v>244</v>
      </c>
      <c r="D102" s="68"/>
      <c r="E102" s="53" t="s">
        <v>223</v>
      </c>
      <c r="F102" s="54">
        <v>9</v>
      </c>
      <c r="G102" s="55" t="s">
        <v>30</v>
      </c>
      <c r="H102" s="56"/>
      <c r="I102" s="56">
        <f t="shared" si="6"/>
        <v>0</v>
      </c>
      <c r="J102" s="57"/>
    </row>
    <row r="103" spans="2:10" ht="30" customHeight="1">
      <c r="B103" s="63"/>
      <c r="C103" s="256" t="s">
        <v>245</v>
      </c>
      <c r="D103" s="68"/>
      <c r="E103" s="53" t="s">
        <v>246</v>
      </c>
      <c r="F103" s="54">
        <v>64</v>
      </c>
      <c r="G103" s="55" t="s">
        <v>30</v>
      </c>
      <c r="H103" s="56"/>
      <c r="I103" s="56">
        <f t="shared" si="6"/>
        <v>0</v>
      </c>
      <c r="J103" s="57"/>
    </row>
    <row r="104" spans="2:10" ht="30" customHeight="1">
      <c r="B104" s="63"/>
      <c r="C104" s="256" t="s">
        <v>245</v>
      </c>
      <c r="D104" s="68"/>
      <c r="E104" s="53" t="s">
        <v>224</v>
      </c>
      <c r="F104" s="54">
        <v>28</v>
      </c>
      <c r="G104" s="55" t="s">
        <v>30</v>
      </c>
      <c r="H104" s="56"/>
      <c r="I104" s="56">
        <f t="shared" si="6"/>
        <v>0</v>
      </c>
      <c r="J104" s="57"/>
    </row>
    <row r="105" spans="2:10" ht="30" customHeight="1">
      <c r="B105" s="63"/>
      <c r="C105" s="256" t="s">
        <v>188</v>
      </c>
      <c r="D105" s="68"/>
      <c r="E105" s="53" t="s">
        <v>191</v>
      </c>
      <c r="F105" s="54">
        <v>2</v>
      </c>
      <c r="G105" s="55" t="s">
        <v>31</v>
      </c>
      <c r="H105" s="56"/>
      <c r="I105" s="56">
        <f t="shared" si="6"/>
        <v>0</v>
      </c>
      <c r="J105" s="57"/>
    </row>
    <row r="106" spans="2:10" ht="30" customHeight="1">
      <c r="B106" s="63"/>
      <c r="C106" s="256" t="s">
        <v>188</v>
      </c>
      <c r="D106" s="68"/>
      <c r="E106" s="53" t="s">
        <v>192</v>
      </c>
      <c r="F106" s="54">
        <v>5</v>
      </c>
      <c r="G106" s="55" t="s">
        <v>31</v>
      </c>
      <c r="H106" s="56"/>
      <c r="I106" s="56">
        <f t="shared" si="6"/>
        <v>0</v>
      </c>
      <c r="J106" s="57"/>
    </row>
    <row r="107" spans="2:10" ht="30" customHeight="1">
      <c r="B107" s="63"/>
      <c r="C107" s="256" t="s">
        <v>198</v>
      </c>
      <c r="D107" s="68"/>
      <c r="E107" s="53" t="s">
        <v>195</v>
      </c>
      <c r="F107" s="54">
        <v>2</v>
      </c>
      <c r="G107" s="55" t="s">
        <v>31</v>
      </c>
      <c r="H107" s="56"/>
      <c r="I107" s="56">
        <f t="shared" si="6"/>
        <v>0</v>
      </c>
      <c r="J107" s="57"/>
    </row>
    <row r="108" spans="2:10" ht="30" customHeight="1">
      <c r="B108" s="63"/>
      <c r="C108" s="256" t="s">
        <v>225</v>
      </c>
      <c r="D108" s="68"/>
      <c r="E108" s="53" t="s">
        <v>226</v>
      </c>
      <c r="F108" s="54">
        <v>2</v>
      </c>
      <c r="G108" s="55" t="s">
        <v>145</v>
      </c>
      <c r="H108" s="56"/>
      <c r="I108" s="56">
        <f t="shared" si="6"/>
        <v>0</v>
      </c>
      <c r="J108" s="57"/>
    </row>
    <row r="109" spans="2:10" ht="30" customHeight="1">
      <c r="B109" s="63"/>
      <c r="C109" s="256" t="s">
        <v>225</v>
      </c>
      <c r="D109" s="68"/>
      <c r="E109" s="53" t="s">
        <v>216</v>
      </c>
      <c r="F109" s="54">
        <v>3</v>
      </c>
      <c r="G109" s="55" t="s">
        <v>145</v>
      </c>
      <c r="H109" s="56"/>
      <c r="I109" s="56">
        <f t="shared" si="6"/>
        <v>0</v>
      </c>
      <c r="J109" s="57"/>
    </row>
    <row r="110" spans="2:10" ht="30" customHeight="1">
      <c r="B110" s="63"/>
      <c r="C110" s="256" t="s">
        <v>227</v>
      </c>
      <c r="D110" s="68"/>
      <c r="E110" s="53" t="s">
        <v>201</v>
      </c>
      <c r="F110" s="54">
        <v>1</v>
      </c>
      <c r="G110" s="55" t="s">
        <v>31</v>
      </c>
      <c r="H110" s="56"/>
      <c r="I110" s="56">
        <f t="shared" si="6"/>
        <v>0</v>
      </c>
      <c r="J110" s="57"/>
    </row>
    <row r="111" spans="2:10" ht="30" customHeight="1">
      <c r="B111" s="63"/>
      <c r="C111" s="256" t="s">
        <v>227</v>
      </c>
      <c r="D111" s="68"/>
      <c r="E111" s="53" t="s">
        <v>226</v>
      </c>
      <c r="F111" s="54">
        <v>4</v>
      </c>
      <c r="G111" s="55" t="s">
        <v>31</v>
      </c>
      <c r="H111" s="56"/>
      <c r="I111" s="56">
        <f t="shared" si="6"/>
        <v>0</v>
      </c>
      <c r="J111" s="57"/>
    </row>
    <row r="112" spans="2:10" ht="30" customHeight="1">
      <c r="B112" s="63"/>
      <c r="C112" s="256" t="s">
        <v>227</v>
      </c>
      <c r="D112" s="68"/>
      <c r="E112" s="53" t="s">
        <v>216</v>
      </c>
      <c r="F112" s="54">
        <v>4</v>
      </c>
      <c r="G112" s="55" t="s">
        <v>31</v>
      </c>
      <c r="H112" s="56"/>
      <c r="I112" s="56">
        <f t="shared" si="6"/>
        <v>0</v>
      </c>
      <c r="J112" s="57"/>
    </row>
    <row r="113" spans="2:10" ht="30" customHeight="1">
      <c r="B113" s="63"/>
      <c r="C113" s="256" t="s">
        <v>228</v>
      </c>
      <c r="D113" s="68"/>
      <c r="E113" s="53" t="s">
        <v>281</v>
      </c>
      <c r="F113" s="54">
        <v>1</v>
      </c>
      <c r="G113" s="55" t="s">
        <v>145</v>
      </c>
      <c r="H113" s="56"/>
      <c r="I113" s="56">
        <f t="shared" ref="I113:I116" si="7">+ROUNDUP(F113*H113,-2)</f>
        <v>0</v>
      </c>
      <c r="J113" s="57"/>
    </row>
    <row r="114" spans="2:10" ht="30" customHeight="1">
      <c r="B114" s="63"/>
      <c r="C114" s="256" t="s">
        <v>247</v>
      </c>
      <c r="D114" s="68"/>
      <c r="E114" s="53" t="s">
        <v>248</v>
      </c>
      <c r="F114" s="54">
        <v>41</v>
      </c>
      <c r="G114" s="55" t="s">
        <v>30</v>
      </c>
      <c r="H114" s="56"/>
      <c r="I114" s="56">
        <f t="shared" si="7"/>
        <v>0</v>
      </c>
      <c r="J114" s="57"/>
    </row>
    <row r="115" spans="2:10" ht="30" customHeight="1">
      <c r="B115" s="63"/>
      <c r="C115" s="256" t="s">
        <v>249</v>
      </c>
      <c r="D115" s="68"/>
      <c r="E115" s="53" t="s">
        <v>250</v>
      </c>
      <c r="F115" s="54">
        <v>18</v>
      </c>
      <c r="G115" s="55" t="s">
        <v>30</v>
      </c>
      <c r="H115" s="56"/>
      <c r="I115" s="56">
        <f t="shared" si="7"/>
        <v>0</v>
      </c>
      <c r="J115" s="57"/>
    </row>
    <row r="116" spans="2:10" ht="30" customHeight="1">
      <c r="B116" s="63"/>
      <c r="C116" s="256" t="s">
        <v>249</v>
      </c>
      <c r="D116" s="68"/>
      <c r="E116" s="53" t="s">
        <v>251</v>
      </c>
      <c r="F116" s="54">
        <v>1</v>
      </c>
      <c r="G116" s="55" t="s">
        <v>30</v>
      </c>
      <c r="H116" s="56"/>
      <c r="I116" s="56">
        <f t="shared" si="7"/>
        <v>0</v>
      </c>
      <c r="J116" s="57"/>
    </row>
    <row r="117" spans="2:10" ht="30" customHeight="1">
      <c r="B117" s="63"/>
      <c r="C117" s="256"/>
      <c r="D117" s="68"/>
      <c r="E117" s="53"/>
      <c r="F117" s="54"/>
      <c r="G117" s="55"/>
      <c r="H117" s="56"/>
      <c r="I117" s="56"/>
      <c r="J117" s="57"/>
    </row>
    <row r="118" spans="2:10" ht="30" customHeight="1">
      <c r="B118" s="63"/>
      <c r="C118" s="256" t="s">
        <v>33</v>
      </c>
      <c r="D118" s="68"/>
      <c r="E118" s="53"/>
      <c r="F118" s="54">
        <v>1</v>
      </c>
      <c r="G118" s="55" t="s">
        <v>29</v>
      </c>
      <c r="H118" s="56"/>
      <c r="I118" s="56"/>
      <c r="J118" s="57"/>
    </row>
    <row r="119" spans="2:10" ht="30" customHeight="1">
      <c r="B119" s="63"/>
      <c r="C119" s="256" t="s">
        <v>36</v>
      </c>
      <c r="D119" s="68"/>
      <c r="E119" s="53"/>
      <c r="F119" s="54">
        <v>1</v>
      </c>
      <c r="G119" s="55" t="s">
        <v>29</v>
      </c>
      <c r="H119" s="56"/>
      <c r="I119" s="56"/>
      <c r="J119" s="57"/>
    </row>
    <row r="120" spans="2:10" ht="30" customHeight="1">
      <c r="B120" s="63"/>
      <c r="C120" s="256" t="s">
        <v>35</v>
      </c>
      <c r="D120" s="68"/>
      <c r="E120" s="53" t="s">
        <v>260</v>
      </c>
      <c r="F120" s="54">
        <v>1</v>
      </c>
      <c r="G120" s="55" t="s">
        <v>29</v>
      </c>
      <c r="H120" s="56"/>
      <c r="I120" s="56"/>
      <c r="J120" s="57"/>
    </row>
    <row r="121" spans="2:10" ht="30" customHeight="1">
      <c r="B121" s="63"/>
      <c r="C121" s="256"/>
      <c r="D121" s="68"/>
      <c r="E121" s="53"/>
      <c r="F121" s="54"/>
      <c r="G121" s="55"/>
      <c r="H121" s="56"/>
      <c r="I121" s="56">
        <f t="shared" ref="I121" si="8">+ROUNDUP(F121*H121,-2)</f>
        <v>0</v>
      </c>
      <c r="J121" s="57"/>
    </row>
    <row r="122" spans="2:10" ht="30" customHeight="1">
      <c r="B122" s="63"/>
      <c r="C122" s="257" t="s">
        <v>61</v>
      </c>
      <c r="D122" s="68"/>
      <c r="E122" s="53"/>
      <c r="F122" s="54"/>
      <c r="G122" s="55"/>
      <c r="H122" s="56"/>
      <c r="I122" s="56">
        <f>SUM(I97:I121)</f>
        <v>0</v>
      </c>
      <c r="J122" s="57"/>
    </row>
    <row r="123" spans="2:10" ht="30" customHeight="1">
      <c r="B123" s="63"/>
      <c r="C123" s="256"/>
      <c r="D123" s="68"/>
      <c r="E123" s="53"/>
      <c r="F123" s="54"/>
      <c r="G123" s="55"/>
      <c r="H123" s="56"/>
      <c r="I123" s="56"/>
      <c r="J123" s="57"/>
    </row>
    <row r="124" spans="2:10" ht="30" customHeight="1">
      <c r="B124" s="66" t="s">
        <v>229</v>
      </c>
      <c r="C124" s="256" t="str">
        <f>+中科目!C12</f>
        <v>撤去工事</v>
      </c>
      <c r="D124" s="68"/>
      <c r="E124" s="53"/>
      <c r="F124" s="54"/>
      <c r="G124" s="55"/>
      <c r="H124" s="56"/>
      <c r="I124" s="56"/>
      <c r="J124" s="57"/>
    </row>
    <row r="125" spans="2:10" ht="30" customHeight="1">
      <c r="B125" s="190"/>
      <c r="C125" s="256" t="s">
        <v>318</v>
      </c>
      <c r="D125" s="68"/>
      <c r="E125" s="53"/>
      <c r="F125" s="54">
        <v>1</v>
      </c>
      <c r="G125" s="55" t="s">
        <v>17</v>
      </c>
      <c r="H125" s="56"/>
      <c r="I125" s="56"/>
      <c r="J125" s="57"/>
    </row>
    <row r="126" spans="2:10" ht="30" customHeight="1">
      <c r="B126" s="63"/>
      <c r="C126" s="256"/>
      <c r="D126" s="68"/>
      <c r="E126" s="53"/>
      <c r="F126" s="54"/>
      <c r="G126" s="55"/>
      <c r="H126" s="56"/>
      <c r="I126" s="56"/>
      <c r="J126" s="57"/>
    </row>
    <row r="127" spans="2:10" ht="30" customHeight="1">
      <c r="B127" s="62"/>
      <c r="C127" s="257" t="s">
        <v>61</v>
      </c>
      <c r="D127" s="68"/>
      <c r="E127" s="53"/>
      <c r="F127" s="54"/>
      <c r="G127" s="55"/>
      <c r="H127" s="56"/>
      <c r="I127" s="56">
        <f>SUM(I125:I126)</f>
        <v>0</v>
      </c>
      <c r="J127" s="57"/>
    </row>
    <row r="128" spans="2:10" ht="30" customHeight="1">
      <c r="B128" s="63"/>
      <c r="C128" s="256"/>
      <c r="D128" s="68"/>
      <c r="E128" s="53"/>
      <c r="F128" s="54"/>
      <c r="G128" s="55"/>
      <c r="H128" s="56"/>
      <c r="I128" s="56"/>
      <c r="J128" s="57"/>
    </row>
    <row r="129" spans="2:10" ht="30" customHeight="1">
      <c r="B129" s="66" t="s">
        <v>230</v>
      </c>
      <c r="C129" s="256" t="str">
        <f>+中科目!C15</f>
        <v>発生材処理</v>
      </c>
      <c r="D129" s="68"/>
      <c r="E129" s="53"/>
      <c r="F129" s="54"/>
      <c r="G129" s="55"/>
      <c r="H129" s="56"/>
      <c r="I129" s="56"/>
      <c r="J129" s="57"/>
    </row>
    <row r="130" spans="2:10" ht="30" customHeight="1">
      <c r="B130" s="62"/>
      <c r="C130" s="256" t="s">
        <v>305</v>
      </c>
      <c r="D130" s="68"/>
      <c r="E130" s="53"/>
      <c r="F130" s="54">
        <v>1</v>
      </c>
      <c r="G130" s="55" t="s">
        <v>17</v>
      </c>
      <c r="H130" s="56"/>
      <c r="I130" s="56"/>
      <c r="J130" s="57"/>
    </row>
    <row r="131" spans="2:10" ht="30" customHeight="1">
      <c r="B131" s="62"/>
      <c r="C131" s="256" t="s">
        <v>306</v>
      </c>
      <c r="D131" s="68"/>
      <c r="E131" s="53"/>
      <c r="F131" s="54">
        <v>1</v>
      </c>
      <c r="G131" s="55" t="s">
        <v>17</v>
      </c>
      <c r="H131" s="56"/>
      <c r="I131" s="56"/>
      <c r="J131" s="57"/>
    </row>
    <row r="132" spans="2:10" ht="30" customHeight="1">
      <c r="B132" s="63"/>
      <c r="C132" s="256"/>
      <c r="D132" s="68"/>
      <c r="E132" s="53"/>
      <c r="F132" s="54"/>
      <c r="G132" s="55"/>
      <c r="H132" s="56"/>
      <c r="I132" s="56"/>
      <c r="J132" s="57"/>
    </row>
    <row r="133" spans="2:10" ht="30" customHeight="1">
      <c r="B133" s="63"/>
      <c r="C133" s="257" t="s">
        <v>61</v>
      </c>
      <c r="D133" s="68"/>
      <c r="E133" s="53"/>
      <c r="F133" s="54"/>
      <c r="G133" s="55"/>
      <c r="H133" s="56"/>
      <c r="I133" s="56">
        <f>SUM(I130:I132)</f>
        <v>0</v>
      </c>
      <c r="J133" s="57"/>
    </row>
    <row r="134" spans="2:10" ht="30" customHeight="1">
      <c r="B134" s="63"/>
      <c r="C134" s="256"/>
      <c r="D134" s="68"/>
      <c r="E134" s="53"/>
      <c r="F134" s="54"/>
      <c r="G134" s="55"/>
      <c r="H134" s="56"/>
      <c r="I134" s="56"/>
      <c r="J134" s="57"/>
    </row>
    <row r="135" spans="2:10" ht="30" customHeight="1">
      <c r="B135" s="192"/>
      <c r="C135" s="256"/>
      <c r="D135" s="68"/>
      <c r="E135" s="53"/>
      <c r="F135" s="54"/>
      <c r="G135" s="55"/>
      <c r="H135" s="56"/>
      <c r="I135" s="56"/>
      <c r="J135" s="57"/>
    </row>
    <row r="136" spans="2:10" ht="30" customHeight="1">
      <c r="B136" s="62"/>
      <c r="C136" s="256"/>
      <c r="D136" s="68"/>
      <c r="E136" s="53"/>
      <c r="F136" s="54"/>
      <c r="G136" s="55"/>
      <c r="H136" s="56"/>
      <c r="I136" s="56"/>
      <c r="J136" s="57"/>
    </row>
    <row r="137" spans="2:10" ht="30" customHeight="1">
      <c r="B137" s="62"/>
      <c r="C137" s="73"/>
      <c r="D137" s="68"/>
      <c r="E137" s="53"/>
      <c r="F137" s="54"/>
      <c r="G137" s="55"/>
      <c r="H137" s="56"/>
      <c r="I137" s="56"/>
      <c r="J137" s="57"/>
    </row>
    <row r="138" spans="2:10" ht="30" customHeight="1">
      <c r="B138" s="63"/>
      <c r="C138" s="72"/>
      <c r="D138" s="68"/>
      <c r="E138" s="53"/>
      <c r="F138" s="54"/>
      <c r="G138" s="55"/>
      <c r="H138" s="56"/>
      <c r="I138" s="56"/>
      <c r="J138" s="57"/>
    </row>
    <row r="139" spans="2:10" ht="30" customHeight="1">
      <c r="B139" s="62"/>
      <c r="C139" s="72"/>
      <c r="D139" s="68"/>
      <c r="E139" s="53"/>
      <c r="F139" s="54"/>
      <c r="G139" s="55"/>
      <c r="H139" s="56"/>
      <c r="I139" s="56"/>
      <c r="J139" s="57"/>
    </row>
    <row r="140" spans="2:10" ht="30" customHeight="1">
      <c r="B140" s="63"/>
      <c r="C140" s="203"/>
      <c r="D140" s="68"/>
      <c r="E140" s="53"/>
      <c r="F140" s="54"/>
      <c r="G140" s="55"/>
      <c r="H140" s="56"/>
      <c r="I140" s="56"/>
      <c r="J140" s="57"/>
    </row>
    <row r="141" spans="2:10" ht="30" customHeight="1">
      <c r="B141" s="63"/>
      <c r="C141" s="72"/>
      <c r="D141" s="68"/>
      <c r="E141" s="53"/>
      <c r="F141" s="54"/>
      <c r="G141" s="55"/>
      <c r="H141" s="56"/>
      <c r="I141" s="56"/>
      <c r="J141" s="57"/>
    </row>
    <row r="142" spans="2:10" ht="30" customHeight="1">
      <c r="B142" s="66"/>
      <c r="C142" s="72"/>
      <c r="D142" s="68"/>
      <c r="E142" s="53"/>
      <c r="F142" s="54"/>
      <c r="G142" s="55"/>
      <c r="H142" s="56"/>
      <c r="I142" s="56"/>
      <c r="J142" s="57"/>
    </row>
    <row r="143" spans="2:10" ht="30" customHeight="1">
      <c r="B143" s="190"/>
      <c r="C143" s="72"/>
      <c r="D143" s="68"/>
      <c r="E143" s="53"/>
      <c r="F143" s="54"/>
      <c r="G143" s="55"/>
      <c r="H143" s="56"/>
      <c r="I143" s="56"/>
      <c r="J143" s="57"/>
    </row>
    <row r="144" spans="2:10" s="191" customFormat="1" ht="30" customHeight="1">
      <c r="B144" s="192"/>
      <c r="C144" s="193"/>
      <c r="D144" s="194"/>
      <c r="E144" s="195"/>
      <c r="F144" s="196"/>
      <c r="G144" s="197"/>
      <c r="H144" s="198"/>
      <c r="I144" s="198"/>
      <c r="J144" s="199"/>
    </row>
    <row r="145" spans="2:10" s="191" customFormat="1" ht="30" customHeight="1">
      <c r="B145" s="190"/>
      <c r="C145" s="193"/>
      <c r="D145" s="194"/>
      <c r="E145" s="195"/>
      <c r="F145" s="196"/>
      <c r="G145" s="197"/>
      <c r="H145" s="198"/>
      <c r="I145" s="198"/>
      <c r="J145" s="199"/>
    </row>
    <row r="146" spans="2:10" s="191" customFormat="1" ht="30" customHeight="1">
      <c r="B146" s="190"/>
      <c r="C146" s="193"/>
      <c r="D146" s="194"/>
      <c r="E146" s="195"/>
      <c r="F146" s="196"/>
      <c r="G146" s="197"/>
      <c r="H146" s="198"/>
      <c r="I146" s="198"/>
      <c r="J146" s="199"/>
    </row>
    <row r="147" spans="2:10" s="191" customFormat="1" ht="30" customHeight="1">
      <c r="B147" s="190"/>
      <c r="C147" s="193"/>
      <c r="D147" s="194"/>
      <c r="E147" s="195"/>
      <c r="F147" s="196"/>
      <c r="G147" s="197"/>
      <c r="H147" s="198"/>
      <c r="I147" s="198"/>
      <c r="J147" s="199"/>
    </row>
    <row r="148" spans="2:10" s="191" customFormat="1" ht="30" customHeight="1">
      <c r="B148" s="190"/>
      <c r="C148" s="193"/>
      <c r="D148" s="194"/>
      <c r="E148" s="195"/>
      <c r="F148" s="196"/>
      <c r="G148" s="197"/>
      <c r="H148" s="198"/>
      <c r="I148" s="198"/>
      <c r="J148" s="199"/>
    </row>
    <row r="149" spans="2:10" s="191" customFormat="1" ht="30" customHeight="1">
      <c r="B149" s="190"/>
      <c r="C149" s="203"/>
      <c r="D149" s="194"/>
      <c r="E149" s="195"/>
      <c r="F149" s="196"/>
      <c r="G149" s="197"/>
      <c r="H149" s="198"/>
      <c r="I149" s="198"/>
      <c r="J149" s="199"/>
    </row>
    <row r="150" spans="2:10" s="191" customFormat="1" ht="30" customHeight="1">
      <c r="B150" s="190"/>
      <c r="C150" s="193"/>
      <c r="D150" s="194"/>
      <c r="E150" s="195"/>
      <c r="F150" s="196"/>
      <c r="G150" s="197"/>
      <c r="H150" s="198"/>
      <c r="I150" s="198"/>
      <c r="J150" s="199"/>
    </row>
    <row r="151" spans="2:10" s="191" customFormat="1" ht="30" customHeight="1">
      <c r="B151" s="192"/>
      <c r="C151" s="193"/>
      <c r="D151" s="194"/>
      <c r="E151" s="195"/>
      <c r="F151" s="196"/>
      <c r="G151" s="197"/>
      <c r="H151" s="198"/>
      <c r="I151" s="198"/>
      <c r="J151" s="199"/>
    </row>
    <row r="152" spans="2:10" s="191" customFormat="1" ht="30" customHeight="1">
      <c r="B152" s="190"/>
      <c r="C152" s="193"/>
      <c r="D152" s="194"/>
      <c r="E152" s="195"/>
      <c r="F152" s="196"/>
      <c r="G152" s="197"/>
      <c r="H152" s="198"/>
      <c r="I152" s="198"/>
      <c r="J152" s="199"/>
    </row>
    <row r="153" spans="2:10" s="191" customFormat="1" ht="30" customHeight="1">
      <c r="B153" s="190"/>
      <c r="C153" s="193"/>
      <c r="D153" s="194"/>
      <c r="E153" s="195"/>
      <c r="F153" s="196"/>
      <c r="G153" s="197"/>
      <c r="H153" s="198"/>
      <c r="I153" s="198"/>
      <c r="J153" s="199"/>
    </row>
    <row r="154" spans="2:10" s="191" customFormat="1" ht="30" customHeight="1">
      <c r="B154" s="200"/>
      <c r="C154" s="193"/>
      <c r="D154" s="194"/>
      <c r="E154" s="195"/>
      <c r="F154" s="196"/>
      <c r="G154" s="197"/>
      <c r="H154" s="198"/>
      <c r="I154" s="198"/>
      <c r="J154" s="199"/>
    </row>
    <row r="155" spans="2:10" s="191" customFormat="1" ht="30" customHeight="1">
      <c r="B155" s="200"/>
      <c r="C155" s="193"/>
      <c r="D155" s="194"/>
      <c r="E155" s="195"/>
      <c r="F155" s="196"/>
      <c r="G155" s="197"/>
      <c r="H155" s="198"/>
      <c r="I155" s="198"/>
      <c r="J155" s="199"/>
    </row>
    <row r="156" spans="2:10" s="191" customFormat="1" ht="30" customHeight="1">
      <c r="B156" s="200"/>
      <c r="C156" s="201"/>
      <c r="D156" s="194"/>
      <c r="E156" s="195"/>
      <c r="F156" s="196"/>
      <c r="G156" s="197"/>
      <c r="H156" s="198"/>
      <c r="I156" s="198"/>
      <c r="J156" s="199"/>
    </row>
    <row r="157" spans="2:10" s="191" customFormat="1" ht="30" customHeight="1">
      <c r="B157" s="200"/>
      <c r="C157" s="201"/>
      <c r="D157" s="194"/>
      <c r="E157" s="195"/>
      <c r="F157" s="196"/>
      <c r="G157" s="197"/>
      <c r="H157" s="198"/>
      <c r="I157" s="198"/>
      <c r="J157" s="199"/>
    </row>
    <row r="158" spans="2:10" s="191" customFormat="1" ht="30" customHeight="1">
      <c r="B158" s="200"/>
      <c r="C158" s="203"/>
      <c r="D158" s="194"/>
      <c r="E158" s="195"/>
      <c r="F158" s="196"/>
      <c r="G158" s="197"/>
      <c r="H158" s="198"/>
      <c r="I158" s="198"/>
      <c r="J158" s="199"/>
    </row>
    <row r="159" spans="2:10" s="191" customFormat="1" ht="30" customHeight="1">
      <c r="B159" s="200"/>
      <c r="C159" s="193"/>
      <c r="D159" s="194"/>
      <c r="E159" s="195"/>
      <c r="F159" s="196"/>
      <c r="G159" s="197"/>
      <c r="H159" s="198"/>
      <c r="I159" s="198"/>
      <c r="J159" s="199"/>
    </row>
    <row r="160" spans="2:10" ht="30" customHeight="1">
      <c r="B160" s="200"/>
      <c r="C160" s="72"/>
      <c r="D160" s="68"/>
      <c r="E160" s="53"/>
      <c r="F160" s="54"/>
      <c r="G160" s="55"/>
      <c r="H160" s="56"/>
      <c r="I160" s="56"/>
      <c r="J160" s="57"/>
    </row>
    <row r="161" spans="2:10" s="191" customFormat="1" ht="30" customHeight="1">
      <c r="B161" s="192"/>
      <c r="C161" s="193"/>
      <c r="D161" s="194"/>
      <c r="E161" s="195"/>
      <c r="F161" s="196"/>
      <c r="G161" s="197"/>
      <c r="H161" s="198"/>
      <c r="I161" s="198"/>
      <c r="J161" s="199"/>
    </row>
    <row r="162" spans="2:10" s="191" customFormat="1" ht="30" customHeight="1">
      <c r="B162" s="190"/>
      <c r="C162" s="193"/>
      <c r="D162" s="194"/>
      <c r="E162" s="195"/>
      <c r="F162" s="196"/>
      <c r="G162" s="197"/>
      <c r="H162" s="198"/>
      <c r="I162" s="198"/>
      <c r="J162" s="199"/>
    </row>
    <row r="163" spans="2:10" s="191" customFormat="1" ht="30" customHeight="1">
      <c r="B163" s="190"/>
      <c r="C163" s="193"/>
      <c r="D163" s="194"/>
      <c r="E163" s="195"/>
      <c r="F163" s="196"/>
      <c r="G163" s="197"/>
      <c r="H163" s="198"/>
      <c r="I163" s="198"/>
      <c r="J163" s="199"/>
    </row>
    <row r="164" spans="2:10" s="191" customFormat="1" ht="30" customHeight="1">
      <c r="B164" s="190"/>
      <c r="C164" s="193"/>
      <c r="D164" s="194"/>
      <c r="E164" s="195"/>
      <c r="F164" s="196"/>
      <c r="G164" s="197"/>
      <c r="H164" s="198"/>
      <c r="I164" s="198"/>
      <c r="J164" s="199"/>
    </row>
    <row r="165" spans="2:10" s="191" customFormat="1" ht="30" customHeight="1">
      <c r="B165" s="190"/>
      <c r="C165" s="193"/>
      <c r="D165" s="194"/>
      <c r="E165" s="195"/>
      <c r="F165" s="196"/>
      <c r="G165" s="197"/>
      <c r="H165" s="198"/>
      <c r="I165" s="198"/>
      <c r="J165" s="199"/>
    </row>
    <row r="166" spans="2:10" s="191" customFormat="1" ht="30" customHeight="1">
      <c r="B166" s="200"/>
      <c r="C166" s="203"/>
      <c r="D166" s="194"/>
      <c r="E166" s="195"/>
      <c r="F166" s="196"/>
      <c r="G166" s="197"/>
      <c r="H166" s="198"/>
      <c r="I166" s="198"/>
      <c r="J166" s="199"/>
    </row>
    <row r="167" spans="2:10" s="191" customFormat="1" ht="30" customHeight="1">
      <c r="B167" s="200"/>
      <c r="C167" s="193"/>
      <c r="D167" s="194"/>
      <c r="E167" s="195"/>
      <c r="F167" s="196"/>
      <c r="G167" s="197"/>
      <c r="H167" s="198"/>
      <c r="I167" s="198"/>
      <c r="J167" s="199"/>
    </row>
    <row r="168" spans="2:10" s="191" customFormat="1" ht="30" customHeight="1">
      <c r="B168" s="192"/>
      <c r="C168" s="193"/>
      <c r="D168" s="194"/>
      <c r="E168" s="195"/>
      <c r="F168" s="196"/>
      <c r="G168" s="197"/>
      <c r="H168" s="198"/>
      <c r="I168" s="198"/>
      <c r="J168" s="199"/>
    </row>
    <row r="169" spans="2:10" s="191" customFormat="1" ht="30" customHeight="1">
      <c r="B169" s="200"/>
      <c r="C169" s="193"/>
      <c r="D169" s="194"/>
      <c r="E169" s="195"/>
      <c r="F169" s="196"/>
      <c r="G169" s="197"/>
      <c r="H169" s="198"/>
      <c r="I169" s="198"/>
      <c r="J169" s="199"/>
    </row>
    <row r="170" spans="2:10" s="191" customFormat="1" ht="30" customHeight="1">
      <c r="B170" s="200"/>
      <c r="C170" s="193"/>
      <c r="D170" s="194"/>
      <c r="E170" s="195"/>
      <c r="F170" s="196"/>
      <c r="G170" s="197"/>
      <c r="H170" s="198"/>
      <c r="I170" s="198"/>
      <c r="J170" s="199"/>
    </row>
    <row r="171" spans="2:10" s="191" customFormat="1" ht="30" customHeight="1">
      <c r="B171" s="200"/>
      <c r="C171" s="193"/>
      <c r="D171" s="194"/>
      <c r="E171" s="195"/>
      <c r="F171" s="196"/>
      <c r="G171" s="197"/>
      <c r="H171" s="198"/>
      <c r="I171" s="198"/>
      <c r="J171" s="199"/>
    </row>
    <row r="172" spans="2:10" s="191" customFormat="1" ht="30" customHeight="1">
      <c r="B172" s="190"/>
      <c r="C172" s="193"/>
      <c r="D172" s="194"/>
      <c r="E172" s="195"/>
      <c r="F172" s="196"/>
      <c r="G172" s="197"/>
      <c r="H172" s="198"/>
      <c r="I172" s="198"/>
      <c r="J172" s="199"/>
    </row>
    <row r="173" spans="2:10" s="191" customFormat="1" ht="30" customHeight="1">
      <c r="B173" s="200"/>
      <c r="C173" s="193"/>
      <c r="D173" s="194"/>
      <c r="E173" s="195"/>
      <c r="F173" s="196"/>
      <c r="G173" s="197"/>
      <c r="H173" s="198"/>
      <c r="I173" s="198"/>
      <c r="J173" s="199"/>
    </row>
    <row r="174" spans="2:10" s="191" customFormat="1" ht="30" customHeight="1">
      <c r="B174" s="200"/>
      <c r="C174" s="193"/>
      <c r="D174" s="194"/>
      <c r="E174" s="195"/>
      <c r="F174" s="196"/>
      <c r="G174" s="197"/>
      <c r="H174" s="198"/>
      <c r="I174" s="198"/>
      <c r="J174" s="199"/>
    </row>
    <row r="175" spans="2:10" s="191" customFormat="1" ht="30" customHeight="1">
      <c r="B175" s="200"/>
      <c r="C175" s="193"/>
      <c r="D175" s="194"/>
      <c r="E175" s="195"/>
      <c r="F175" s="196"/>
      <c r="G175" s="197"/>
      <c r="H175" s="198"/>
      <c r="I175" s="198"/>
      <c r="J175" s="199"/>
    </row>
    <row r="176" spans="2:10" s="191" customFormat="1" ht="30" customHeight="1">
      <c r="B176" s="190"/>
      <c r="C176" s="203"/>
      <c r="D176" s="194"/>
      <c r="E176" s="195"/>
      <c r="F176" s="196"/>
      <c r="G176" s="197"/>
      <c r="H176" s="198"/>
      <c r="I176" s="198"/>
      <c r="J176" s="199"/>
    </row>
    <row r="177" spans="2:10" s="191" customFormat="1" ht="30" customHeight="1">
      <c r="B177" s="200"/>
      <c r="C177" s="193"/>
      <c r="D177" s="194"/>
      <c r="E177" s="195"/>
      <c r="F177" s="196"/>
      <c r="G177" s="197"/>
      <c r="H177" s="198"/>
      <c r="I177" s="198"/>
      <c r="J177" s="199"/>
    </row>
    <row r="178" spans="2:10" ht="30" customHeight="1">
      <c r="B178" s="192"/>
      <c r="C178" s="72"/>
      <c r="D178" s="68"/>
      <c r="E178" s="53"/>
      <c r="F178" s="54"/>
      <c r="G178" s="55"/>
      <c r="H178" s="56"/>
      <c r="I178" s="56"/>
      <c r="J178" s="57"/>
    </row>
    <row r="179" spans="2:10" s="191" customFormat="1" ht="30" customHeight="1">
      <c r="B179" s="192"/>
      <c r="C179" s="193"/>
      <c r="D179" s="194"/>
      <c r="E179" s="195"/>
      <c r="F179" s="196"/>
      <c r="G179" s="197"/>
      <c r="H179" s="198"/>
      <c r="I179" s="198"/>
      <c r="J179" s="199"/>
    </row>
    <row r="180" spans="2:10" s="191" customFormat="1" ht="30" customHeight="1">
      <c r="B180" s="190"/>
      <c r="C180" s="193"/>
      <c r="D180" s="194"/>
      <c r="E180" s="195"/>
      <c r="F180" s="196"/>
      <c r="G180" s="197"/>
      <c r="H180" s="198"/>
      <c r="I180" s="198"/>
      <c r="J180" s="199"/>
    </row>
    <row r="181" spans="2:10" s="191" customFormat="1" ht="30" customHeight="1">
      <c r="B181" s="190"/>
      <c r="C181" s="193"/>
      <c r="D181" s="194"/>
      <c r="E181" s="195"/>
      <c r="F181" s="196"/>
      <c r="G181" s="197"/>
      <c r="H181" s="198"/>
      <c r="I181" s="198"/>
      <c r="J181" s="199"/>
    </row>
    <row r="182" spans="2:10" s="191" customFormat="1" ht="30" customHeight="1">
      <c r="B182" s="190"/>
      <c r="C182" s="193"/>
      <c r="D182" s="194"/>
      <c r="E182" s="195"/>
      <c r="F182" s="196"/>
      <c r="G182" s="197"/>
      <c r="H182" s="198"/>
      <c r="I182" s="198"/>
      <c r="J182" s="199"/>
    </row>
    <row r="183" spans="2:10" s="191" customFormat="1" ht="30" customHeight="1">
      <c r="B183" s="190"/>
      <c r="C183" s="193"/>
      <c r="D183" s="194"/>
      <c r="E183" s="195"/>
      <c r="F183" s="196"/>
      <c r="G183" s="197"/>
      <c r="H183" s="198"/>
      <c r="I183" s="198"/>
      <c r="J183" s="199"/>
    </row>
    <row r="184" spans="2:10" s="191" customFormat="1" ht="30" customHeight="1">
      <c r="B184" s="200"/>
      <c r="C184" s="203"/>
      <c r="D184" s="194"/>
      <c r="E184" s="195"/>
      <c r="F184" s="196"/>
      <c r="G184" s="197"/>
      <c r="H184" s="198"/>
      <c r="I184" s="198"/>
      <c r="J184" s="199"/>
    </row>
    <row r="185" spans="2:10" s="191" customFormat="1" ht="30" customHeight="1">
      <c r="B185" s="200"/>
      <c r="C185" s="193"/>
      <c r="D185" s="194"/>
      <c r="E185" s="195"/>
      <c r="F185" s="196"/>
      <c r="G185" s="197"/>
      <c r="H185" s="198"/>
      <c r="I185" s="198"/>
      <c r="J185" s="199"/>
    </row>
    <row r="186" spans="2:10" s="191" customFormat="1" ht="30" customHeight="1">
      <c r="B186" s="192"/>
      <c r="C186" s="193"/>
      <c r="D186" s="194"/>
      <c r="E186" s="195"/>
      <c r="F186" s="196"/>
      <c r="G186" s="197"/>
      <c r="H186" s="198"/>
      <c r="I186" s="198"/>
      <c r="J186" s="199"/>
    </row>
    <row r="187" spans="2:10" s="191" customFormat="1" ht="30" customHeight="1">
      <c r="B187" s="200"/>
      <c r="C187" s="193"/>
      <c r="D187" s="194"/>
      <c r="E187" s="195"/>
      <c r="F187" s="196"/>
      <c r="G187" s="197"/>
      <c r="H187" s="198"/>
      <c r="I187" s="198"/>
      <c r="J187" s="199"/>
    </row>
    <row r="188" spans="2:10" s="191" customFormat="1" ht="30" customHeight="1">
      <c r="B188" s="200"/>
      <c r="C188" s="193"/>
      <c r="D188" s="194"/>
      <c r="E188" s="195"/>
      <c r="F188" s="196"/>
      <c r="G188" s="197"/>
      <c r="H188" s="198"/>
      <c r="I188" s="198"/>
      <c r="J188" s="199"/>
    </row>
    <row r="189" spans="2:10" s="191" customFormat="1" ht="30" customHeight="1">
      <c r="B189" s="200"/>
      <c r="C189" s="193"/>
      <c r="D189" s="194"/>
      <c r="E189" s="195"/>
      <c r="F189" s="196"/>
      <c r="G189" s="197"/>
      <c r="H189" s="198"/>
      <c r="I189" s="198"/>
      <c r="J189" s="199"/>
    </row>
    <row r="190" spans="2:10" s="191" customFormat="1" ht="30" customHeight="1">
      <c r="B190" s="200"/>
      <c r="C190" s="193"/>
      <c r="D190" s="194"/>
      <c r="E190" s="195"/>
      <c r="F190" s="196"/>
      <c r="G190" s="197"/>
      <c r="H190" s="198"/>
      <c r="I190" s="198"/>
      <c r="J190" s="199"/>
    </row>
    <row r="191" spans="2:10" s="191" customFormat="1" ht="30" customHeight="1">
      <c r="B191" s="200"/>
      <c r="C191" s="203"/>
      <c r="D191" s="194"/>
      <c r="E191" s="195"/>
      <c r="F191" s="196"/>
      <c r="G191" s="197"/>
      <c r="H191" s="198"/>
      <c r="I191" s="198"/>
      <c r="J191" s="199"/>
    </row>
    <row r="192" spans="2:10" ht="30" customHeight="1">
      <c r="B192" s="63"/>
      <c r="C192" s="72"/>
      <c r="D192" s="68"/>
      <c r="E192" s="53"/>
      <c r="F192" s="54"/>
      <c r="G192" s="55"/>
      <c r="H192" s="56"/>
      <c r="I192" s="56"/>
      <c r="J192" s="57"/>
    </row>
    <row r="193" spans="2:10" ht="30" customHeight="1">
      <c r="B193" s="192"/>
      <c r="C193" s="72"/>
      <c r="D193" s="68"/>
      <c r="E193" s="53"/>
      <c r="F193" s="54"/>
      <c r="G193" s="55"/>
      <c r="H193" s="56"/>
      <c r="I193" s="56"/>
      <c r="J193" s="57"/>
    </row>
    <row r="194" spans="2:10" ht="30" customHeight="1">
      <c r="B194" s="63"/>
      <c r="C194" s="72"/>
      <c r="D194" s="68"/>
      <c r="E194" s="53"/>
      <c r="F194" s="54"/>
      <c r="G194" s="55"/>
      <c r="H194" s="56"/>
      <c r="I194" s="56"/>
      <c r="J194" s="199"/>
    </row>
    <row r="195" spans="2:10" ht="30" customHeight="1">
      <c r="B195" s="62"/>
      <c r="C195" s="72"/>
      <c r="D195" s="68"/>
      <c r="E195" s="53"/>
      <c r="F195" s="54"/>
      <c r="G195" s="55"/>
      <c r="H195" s="56"/>
      <c r="I195" s="56"/>
      <c r="J195" s="57"/>
    </row>
    <row r="196" spans="2:10" ht="30" customHeight="1">
      <c r="B196" s="62"/>
      <c r="C196" s="72"/>
      <c r="D196" s="68"/>
      <c r="E196" s="53"/>
      <c r="F196" s="54"/>
      <c r="G196" s="55"/>
      <c r="H196" s="56"/>
      <c r="I196" s="56"/>
      <c r="J196" s="57"/>
    </row>
    <row r="197" spans="2:10" ht="30" customHeight="1">
      <c r="B197" s="62"/>
      <c r="C197" s="72"/>
      <c r="D197" s="68"/>
      <c r="E197" s="53"/>
      <c r="F197" s="54"/>
      <c r="G197" s="55"/>
      <c r="H197" s="56"/>
      <c r="I197" s="56"/>
      <c r="J197" s="57"/>
    </row>
    <row r="198" spans="2:10" ht="30" customHeight="1">
      <c r="B198" s="62"/>
      <c r="C198" s="72"/>
      <c r="D198" s="68"/>
      <c r="E198" s="53"/>
      <c r="F198" s="54"/>
      <c r="G198" s="55"/>
      <c r="H198" s="56"/>
      <c r="I198" s="56"/>
      <c r="J198" s="57"/>
    </row>
    <row r="199" spans="2:10" ht="30" customHeight="1">
      <c r="B199" s="62"/>
      <c r="C199" s="72"/>
      <c r="D199" s="68"/>
      <c r="E199" s="53"/>
      <c r="F199" s="54"/>
      <c r="G199" s="55"/>
      <c r="H199" s="56"/>
      <c r="I199" s="56"/>
      <c r="J199" s="57"/>
    </row>
    <row r="200" spans="2:10" ht="30" customHeight="1">
      <c r="B200" s="62"/>
      <c r="C200" s="72"/>
      <c r="D200" s="68"/>
      <c r="E200" s="53"/>
      <c r="F200" s="54"/>
      <c r="G200" s="55"/>
      <c r="H200" s="56"/>
      <c r="I200" s="56"/>
      <c r="J200" s="57"/>
    </row>
    <row r="201" spans="2:10" ht="30" customHeight="1">
      <c r="B201" s="62"/>
      <c r="C201" s="72"/>
      <c r="D201" s="68"/>
      <c r="E201" s="53"/>
      <c r="F201" s="54"/>
      <c r="G201" s="55"/>
      <c r="H201" s="56"/>
      <c r="I201" s="56"/>
      <c r="J201" s="57"/>
    </row>
    <row r="202" spans="2:10" ht="30" customHeight="1">
      <c r="B202" s="62"/>
      <c r="C202" s="72"/>
      <c r="D202" s="68"/>
      <c r="E202" s="53"/>
      <c r="F202" s="54"/>
      <c r="G202" s="55"/>
      <c r="H202" s="56"/>
      <c r="I202" s="56"/>
      <c r="J202" s="57"/>
    </row>
    <row r="203" spans="2:10" ht="30" customHeight="1">
      <c r="B203" s="62"/>
      <c r="C203" s="72"/>
      <c r="D203" s="68"/>
      <c r="E203" s="53"/>
      <c r="F203" s="54"/>
      <c r="G203" s="55"/>
      <c r="H203" s="56"/>
      <c r="I203" s="56"/>
      <c r="J203" s="57"/>
    </row>
    <row r="204" spans="2:10" ht="30" customHeight="1">
      <c r="B204" s="62"/>
      <c r="C204" s="72"/>
      <c r="D204" s="68"/>
      <c r="E204" s="53"/>
      <c r="F204" s="54"/>
      <c r="G204" s="55"/>
      <c r="H204" s="56"/>
      <c r="I204" s="56"/>
      <c r="J204" s="57"/>
    </row>
    <row r="205" spans="2:10" ht="30" customHeight="1">
      <c r="B205" s="62"/>
      <c r="C205" s="72"/>
      <c r="D205" s="68"/>
      <c r="E205" s="53"/>
      <c r="F205" s="54"/>
      <c r="G205" s="55"/>
      <c r="H205" s="56"/>
      <c r="I205" s="56"/>
      <c r="J205" s="57"/>
    </row>
    <row r="206" spans="2:10" ht="30" customHeight="1">
      <c r="B206" s="67"/>
      <c r="C206" s="74"/>
      <c r="D206" s="69"/>
      <c r="E206" s="58"/>
      <c r="F206" s="59"/>
      <c r="G206" s="60"/>
      <c r="H206" s="59"/>
      <c r="I206" s="59"/>
      <c r="J206" s="61"/>
    </row>
    <row r="207" spans="2:10" ht="30" customHeight="1">
      <c r="J207" s="49"/>
    </row>
    <row r="208" spans="2:10" ht="30" customHeight="1">
      <c r="J208" s="49"/>
    </row>
    <row r="209" ht="30" customHeight="1"/>
    <row r="210" ht="30" customHeight="1"/>
    <row r="211" ht="30" customHeight="1"/>
    <row r="212" ht="35.1" customHeight="1"/>
    <row r="213" ht="35.1" customHeight="1"/>
    <row r="214" ht="35.1" customHeight="1"/>
    <row r="215" ht="35.1" customHeight="1"/>
    <row r="216" ht="35.1" customHeight="1"/>
    <row r="217" ht="35.1" customHeight="1"/>
  </sheetData>
  <mergeCells count="1">
    <mergeCell ref="B4:D4"/>
  </mergeCells>
  <phoneticPr fontId="34"/>
  <dataValidations count="1">
    <dataValidation imeMode="disabled" allowBlank="1" showInputMessage="1" showErrorMessage="1" sqref="F195:F205 F5:F194"/>
  </dataValidations>
  <printOptions horizontalCentered="1"/>
  <pageMargins left="0.78740157480314965" right="0.59055118110236227" top="0.98425196850393704" bottom="0.59055118110236227" header="0.43307086614173229" footer="0.39370078740157483"/>
  <pageSetup paperSize="9" scale="95" firstPageNumber="5" fitToHeight="0" orientation="portrait" useFirstPageNumber="1" r:id="rId1"/>
  <headerFooter>
    <oddFooter>&amp;C&amp;"ＭＳ Ｐ明朝,標準"独立行政法人国立高等専門学校機構&amp;R&amp;"ＭＳ Ｐ明朝,標準"&amp;P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89"/>
  <sheetViews>
    <sheetView showZeros="0" view="pageBreakPreview" zoomScale="115" zoomScaleNormal="100" zoomScaleSheetLayoutView="115" workbookViewId="0">
      <selection activeCell="I12" sqref="I12"/>
    </sheetView>
  </sheetViews>
  <sheetFormatPr defaultColWidth="10.75" defaultRowHeight="33" customHeight="1"/>
  <cols>
    <col min="1" max="1" width="2.125" style="38" customWidth="1"/>
    <col min="2" max="2" width="4.125" style="46" customWidth="1"/>
    <col min="3" max="3" width="18.25" style="75" customWidth="1"/>
    <col min="4" max="4" width="1.625" style="46" customWidth="1"/>
    <col min="5" max="5" width="21" style="46" customWidth="1"/>
    <col min="6" max="6" width="6.625" style="39" customWidth="1"/>
    <col min="7" max="7" width="4.875" style="38" customWidth="1"/>
    <col min="8" max="8" width="8.25" style="39" customWidth="1"/>
    <col min="9" max="9" width="9.75" style="39" customWidth="1"/>
    <col min="10" max="10" width="8" style="47" customWidth="1"/>
    <col min="11" max="13" width="10.75" style="38"/>
    <col min="14" max="14" width="10.75" style="38" customWidth="1"/>
    <col min="15" max="16384" width="10.75" style="38"/>
  </cols>
  <sheetData>
    <row r="1" spans="1:10" ht="30" customHeight="1">
      <c r="A1" s="36"/>
      <c r="B1" s="37"/>
      <c r="C1" s="70"/>
      <c r="D1" s="37"/>
      <c r="E1" s="37"/>
      <c r="F1" s="37"/>
      <c r="G1" s="37"/>
      <c r="H1" s="37"/>
      <c r="I1" s="37"/>
      <c r="J1" s="37"/>
    </row>
    <row r="2" spans="1:10" ht="30" customHeight="1">
      <c r="A2" s="36"/>
      <c r="B2" s="37"/>
      <c r="C2" s="70"/>
      <c r="D2" s="37"/>
      <c r="E2" s="37"/>
      <c r="G2" s="37"/>
      <c r="J2" s="40"/>
    </row>
    <row r="3" spans="1:10" ht="30" customHeight="1">
      <c r="A3" s="36"/>
      <c r="B3" s="102" t="s">
        <v>15</v>
      </c>
      <c r="C3" s="71"/>
      <c r="D3" s="41"/>
      <c r="E3" s="41"/>
      <c r="F3" s="42"/>
      <c r="G3" s="43"/>
      <c r="H3" s="42"/>
      <c r="I3" s="42"/>
      <c r="J3" s="44"/>
    </row>
    <row r="4" spans="1:10" ht="30" customHeight="1">
      <c r="A4" s="36"/>
      <c r="B4" s="237" t="s">
        <v>56</v>
      </c>
      <c r="C4" s="237"/>
      <c r="D4" s="237"/>
      <c r="E4" s="202" t="s">
        <v>7</v>
      </c>
      <c r="F4" s="51" t="s">
        <v>0</v>
      </c>
      <c r="G4" s="52" t="s">
        <v>57</v>
      </c>
      <c r="H4" s="51" t="s">
        <v>16</v>
      </c>
      <c r="I4" s="51" t="s">
        <v>1</v>
      </c>
      <c r="J4" s="52" t="s">
        <v>2</v>
      </c>
    </row>
    <row r="5" spans="1:10" ht="30" customHeight="1">
      <c r="A5" s="45"/>
      <c r="B5" s="62" t="s">
        <v>314</v>
      </c>
      <c r="C5" s="205" t="str">
        <f>+中科目!C20</f>
        <v>排水処理施設（西）撤去工事　</v>
      </c>
      <c r="D5" s="68"/>
      <c r="E5" s="53"/>
      <c r="F5" s="54"/>
      <c r="G5" s="55"/>
      <c r="H5" s="56"/>
      <c r="I5" s="56"/>
      <c r="J5" s="57"/>
    </row>
    <row r="6" spans="1:10" ht="30" customHeight="1">
      <c r="B6" s="28" t="s">
        <v>24</v>
      </c>
      <c r="C6" s="72" t="str">
        <f>+中科目!C21</f>
        <v>仮設工事</v>
      </c>
      <c r="D6" s="68"/>
      <c r="E6" s="53"/>
      <c r="F6" s="54">
        <v>1</v>
      </c>
      <c r="G6" s="55" t="s">
        <v>3</v>
      </c>
      <c r="H6" s="56"/>
      <c r="I6" s="56"/>
      <c r="J6" s="57"/>
    </row>
    <row r="7" spans="1:10" ht="30" customHeight="1">
      <c r="B7" s="30"/>
      <c r="C7" s="203" t="s">
        <v>61</v>
      </c>
      <c r="D7" s="68"/>
      <c r="E7" s="53"/>
      <c r="F7" s="54"/>
      <c r="G7" s="55"/>
      <c r="H7" s="56"/>
      <c r="I7" s="56">
        <f>+I6</f>
        <v>0</v>
      </c>
      <c r="J7" s="57"/>
    </row>
    <row r="8" spans="1:10" ht="30" customHeight="1">
      <c r="B8" s="30"/>
      <c r="C8" s="73"/>
      <c r="D8" s="68"/>
      <c r="E8" s="53"/>
      <c r="F8" s="54"/>
      <c r="G8" s="55"/>
      <c r="H8" s="56"/>
      <c r="I8" s="56"/>
      <c r="J8" s="57"/>
    </row>
    <row r="9" spans="1:10" ht="30" customHeight="1">
      <c r="B9" s="28" t="s">
        <v>19</v>
      </c>
      <c r="C9" s="73" t="str">
        <f>+中科目!C24</f>
        <v>機械室とりこわし工事</v>
      </c>
      <c r="D9" s="68"/>
      <c r="E9" s="53" t="s">
        <v>320</v>
      </c>
      <c r="F9" s="54">
        <v>1</v>
      </c>
      <c r="G9" s="55" t="s">
        <v>3</v>
      </c>
      <c r="H9" s="56"/>
      <c r="I9" s="56"/>
      <c r="J9" s="57"/>
    </row>
    <row r="10" spans="1:10" ht="30" customHeight="1">
      <c r="B10" s="30"/>
      <c r="C10" s="203" t="s">
        <v>61</v>
      </c>
      <c r="D10" s="68"/>
      <c r="E10" s="53"/>
      <c r="F10" s="54"/>
      <c r="G10" s="55"/>
      <c r="H10" s="56"/>
      <c r="I10" s="56">
        <f>+I9</f>
        <v>0</v>
      </c>
      <c r="J10" s="57"/>
    </row>
    <row r="11" spans="1:10" ht="30" customHeight="1">
      <c r="B11" s="30"/>
      <c r="C11" s="72"/>
      <c r="D11" s="68"/>
      <c r="E11" s="53"/>
      <c r="F11" s="54"/>
      <c r="G11" s="55"/>
      <c r="H11" s="56"/>
      <c r="I11" s="56"/>
      <c r="J11" s="57"/>
    </row>
    <row r="12" spans="1:10" ht="30" customHeight="1">
      <c r="B12" s="28" t="s">
        <v>26</v>
      </c>
      <c r="C12" s="206" t="str">
        <f>+中科目!C27</f>
        <v>焼却炉棟とりこわし工事</v>
      </c>
      <c r="D12" s="68"/>
      <c r="E12" s="53" t="s">
        <v>320</v>
      </c>
      <c r="F12" s="54">
        <v>1</v>
      </c>
      <c r="G12" s="55" t="s">
        <v>3</v>
      </c>
      <c r="H12" s="56"/>
      <c r="I12" s="56"/>
      <c r="J12" s="57"/>
    </row>
    <row r="13" spans="1:10" ht="30" customHeight="1">
      <c r="B13" s="63"/>
      <c r="C13" s="203" t="s">
        <v>61</v>
      </c>
      <c r="D13" s="68"/>
      <c r="E13" s="53"/>
      <c r="F13" s="54"/>
      <c r="G13" s="55"/>
      <c r="H13" s="56"/>
      <c r="I13" s="56">
        <f>+I12</f>
        <v>0</v>
      </c>
      <c r="J13" s="57"/>
    </row>
    <row r="14" spans="1:10" ht="30" customHeight="1">
      <c r="B14" s="66"/>
      <c r="C14" s="72"/>
      <c r="D14" s="68"/>
      <c r="E14" s="53"/>
      <c r="F14" s="54"/>
      <c r="G14" s="55"/>
      <c r="H14" s="56"/>
      <c r="I14" s="56"/>
      <c r="J14" s="57"/>
    </row>
    <row r="15" spans="1:10" ht="30" customHeight="1">
      <c r="B15" s="30" t="s">
        <v>21</v>
      </c>
      <c r="C15" s="72" t="str">
        <f>+中科目!C30</f>
        <v>排水処理施設撤去工事</v>
      </c>
      <c r="D15" s="68"/>
      <c r="E15" s="53" t="s">
        <v>320</v>
      </c>
      <c r="F15" s="54">
        <v>1</v>
      </c>
      <c r="G15" s="55" t="s">
        <v>17</v>
      </c>
      <c r="H15" s="56"/>
      <c r="I15" s="56"/>
      <c r="J15" s="199"/>
    </row>
    <row r="16" spans="1:10" s="191" customFormat="1" ht="30" customHeight="1">
      <c r="B16" s="190"/>
      <c r="C16" s="203" t="s">
        <v>61</v>
      </c>
      <c r="D16" s="194"/>
      <c r="E16" s="195"/>
      <c r="F16" s="196"/>
      <c r="G16" s="197"/>
      <c r="H16" s="198"/>
      <c r="I16" s="198">
        <f>+I15</f>
        <v>0</v>
      </c>
      <c r="J16" s="199"/>
    </row>
    <row r="17" spans="2:10" s="191" customFormat="1" ht="30" customHeight="1">
      <c r="B17" s="192"/>
      <c r="C17" s="72"/>
      <c r="D17" s="68"/>
      <c r="E17" s="53"/>
      <c r="F17" s="54"/>
      <c r="G17" s="55"/>
      <c r="H17" s="198"/>
      <c r="I17" s="198"/>
      <c r="J17" s="199"/>
    </row>
    <row r="18" spans="2:10" s="191" customFormat="1" ht="30" customHeight="1">
      <c r="B18" s="190"/>
      <c r="C18" s="72"/>
      <c r="D18" s="68"/>
      <c r="E18" s="53"/>
      <c r="F18" s="54"/>
      <c r="G18" s="55"/>
      <c r="H18" s="198"/>
      <c r="I18" s="198"/>
      <c r="J18" s="199"/>
    </row>
    <row r="19" spans="2:10" s="191" customFormat="1" ht="30" customHeight="1">
      <c r="B19" s="190"/>
      <c r="C19" s="193"/>
      <c r="D19" s="194"/>
      <c r="E19" s="195"/>
      <c r="F19" s="196"/>
      <c r="G19" s="197"/>
      <c r="H19" s="198"/>
      <c r="I19" s="198"/>
      <c r="J19" s="199"/>
    </row>
    <row r="20" spans="2:10" s="191" customFormat="1" ht="30" customHeight="1">
      <c r="B20" s="190"/>
      <c r="C20" s="193"/>
      <c r="D20" s="194"/>
      <c r="E20" s="195"/>
      <c r="F20" s="196"/>
      <c r="G20" s="197"/>
      <c r="H20" s="198"/>
      <c r="I20" s="198"/>
      <c r="J20" s="199"/>
    </row>
    <row r="21" spans="2:10" s="191" customFormat="1" ht="30" customHeight="1">
      <c r="B21" s="190"/>
      <c r="C21" s="203"/>
      <c r="D21" s="194"/>
      <c r="E21" s="195"/>
      <c r="F21" s="196"/>
      <c r="G21" s="197"/>
      <c r="H21" s="198"/>
      <c r="I21" s="198"/>
      <c r="J21" s="199"/>
    </row>
    <row r="22" spans="2:10" s="191" customFormat="1" ht="30" customHeight="1">
      <c r="B22" s="190"/>
      <c r="C22" s="193"/>
      <c r="D22" s="194"/>
      <c r="E22" s="195"/>
      <c r="F22" s="196"/>
      <c r="G22" s="197"/>
      <c r="H22" s="198"/>
      <c r="I22" s="198"/>
      <c r="J22" s="199"/>
    </row>
    <row r="23" spans="2:10" s="191" customFormat="1" ht="30" customHeight="1">
      <c r="B23" s="192"/>
      <c r="C23" s="193"/>
      <c r="D23" s="194"/>
      <c r="E23" s="195"/>
      <c r="F23" s="196"/>
      <c r="G23" s="197"/>
      <c r="H23" s="198"/>
      <c r="I23" s="198"/>
      <c r="J23" s="199"/>
    </row>
    <row r="24" spans="2:10" s="191" customFormat="1" ht="30" customHeight="1">
      <c r="B24" s="190"/>
      <c r="C24" s="193"/>
      <c r="D24" s="194"/>
      <c r="E24" s="195"/>
      <c r="F24" s="196"/>
      <c r="G24" s="197"/>
      <c r="H24" s="198"/>
      <c r="I24" s="198"/>
      <c r="J24" s="199"/>
    </row>
    <row r="25" spans="2:10" s="191" customFormat="1" ht="30" customHeight="1">
      <c r="B25" s="190"/>
      <c r="C25" s="193"/>
      <c r="D25" s="194"/>
      <c r="E25" s="195"/>
      <c r="F25" s="196"/>
      <c r="G25" s="197"/>
      <c r="H25" s="198"/>
      <c r="I25" s="198"/>
      <c r="J25" s="199"/>
    </row>
    <row r="26" spans="2:10" s="191" customFormat="1" ht="30" customHeight="1">
      <c r="B26" s="200"/>
      <c r="C26" s="193"/>
      <c r="D26" s="194"/>
      <c r="E26" s="195"/>
      <c r="F26" s="196"/>
      <c r="G26" s="197"/>
      <c r="H26" s="198"/>
      <c r="I26" s="198"/>
      <c r="J26" s="199"/>
    </row>
    <row r="27" spans="2:10" s="191" customFormat="1" ht="30" customHeight="1">
      <c r="B27" s="200"/>
      <c r="C27" s="193"/>
      <c r="D27" s="194"/>
      <c r="E27" s="195"/>
      <c r="F27" s="196"/>
      <c r="G27" s="197"/>
      <c r="H27" s="198"/>
      <c r="I27" s="198"/>
      <c r="J27" s="199"/>
    </row>
    <row r="28" spans="2:10" s="191" customFormat="1" ht="30" customHeight="1">
      <c r="B28" s="200"/>
      <c r="C28" s="201"/>
      <c r="D28" s="194"/>
      <c r="E28" s="195"/>
      <c r="F28" s="196"/>
      <c r="G28" s="197"/>
      <c r="H28" s="198"/>
      <c r="I28" s="198"/>
      <c r="J28" s="199"/>
    </row>
    <row r="29" spans="2:10" s="191" customFormat="1" ht="30" customHeight="1">
      <c r="B29" s="200"/>
      <c r="C29" s="201"/>
      <c r="D29" s="194"/>
      <c r="E29" s="195"/>
      <c r="F29" s="196"/>
      <c r="G29" s="197"/>
      <c r="H29" s="198"/>
      <c r="I29" s="198"/>
      <c r="J29" s="199"/>
    </row>
    <row r="30" spans="2:10" s="191" customFormat="1" ht="30" customHeight="1">
      <c r="B30" s="200"/>
      <c r="C30" s="203"/>
      <c r="D30" s="194"/>
      <c r="E30" s="195"/>
      <c r="F30" s="196"/>
      <c r="G30" s="197"/>
      <c r="H30" s="198"/>
      <c r="I30" s="198"/>
      <c r="J30" s="199"/>
    </row>
    <row r="31" spans="2:10" s="191" customFormat="1" ht="30" customHeight="1">
      <c r="B31" s="200"/>
      <c r="C31" s="193"/>
      <c r="D31" s="194"/>
      <c r="E31" s="195"/>
      <c r="F31" s="196"/>
      <c r="G31" s="197"/>
      <c r="H31" s="198"/>
      <c r="I31" s="198"/>
      <c r="J31" s="199"/>
    </row>
    <row r="32" spans="2:10" ht="30" customHeight="1">
      <c r="B32" s="200"/>
      <c r="C32" s="72"/>
      <c r="D32" s="68"/>
      <c r="E32" s="53"/>
      <c r="F32" s="54"/>
      <c r="G32" s="55"/>
      <c r="H32" s="56"/>
      <c r="I32" s="56"/>
      <c r="J32" s="57"/>
    </row>
    <row r="33" spans="2:10" s="191" customFormat="1" ht="30" customHeight="1">
      <c r="B33" s="192"/>
      <c r="C33" s="193"/>
      <c r="D33" s="194"/>
      <c r="E33" s="195"/>
      <c r="F33" s="196"/>
      <c r="G33" s="197"/>
      <c r="H33" s="198"/>
      <c r="I33" s="198"/>
      <c r="J33" s="199"/>
    </row>
    <row r="34" spans="2:10" s="191" customFormat="1" ht="30" customHeight="1">
      <c r="B34" s="190"/>
      <c r="C34" s="193"/>
      <c r="D34" s="194"/>
      <c r="E34" s="195"/>
      <c r="F34" s="196"/>
      <c r="G34" s="197"/>
      <c r="H34" s="198"/>
      <c r="I34" s="198"/>
      <c r="J34" s="199"/>
    </row>
    <row r="35" spans="2:10" s="191" customFormat="1" ht="30" customHeight="1">
      <c r="B35" s="190"/>
      <c r="C35" s="193"/>
      <c r="D35" s="194"/>
      <c r="E35" s="195"/>
      <c r="F35" s="196"/>
      <c r="G35" s="197"/>
      <c r="H35" s="198"/>
      <c r="I35" s="198"/>
      <c r="J35" s="199"/>
    </row>
    <row r="36" spans="2:10" s="191" customFormat="1" ht="30" customHeight="1">
      <c r="B36" s="190"/>
      <c r="C36" s="193"/>
      <c r="D36" s="194"/>
      <c r="E36" s="195"/>
      <c r="F36" s="196"/>
      <c r="G36" s="197"/>
      <c r="H36" s="198"/>
      <c r="I36" s="198"/>
      <c r="J36" s="199"/>
    </row>
    <row r="37" spans="2:10" s="191" customFormat="1" ht="30" customHeight="1">
      <c r="B37" s="190"/>
      <c r="C37" s="193"/>
      <c r="D37" s="194"/>
      <c r="E37" s="195"/>
      <c r="F37" s="196"/>
      <c r="G37" s="197"/>
      <c r="H37" s="198"/>
      <c r="I37" s="198"/>
      <c r="J37" s="199"/>
    </row>
    <row r="38" spans="2:10" s="191" customFormat="1" ht="30" customHeight="1">
      <c r="B38" s="200"/>
      <c r="C38" s="203"/>
      <c r="D38" s="194"/>
      <c r="E38" s="195"/>
      <c r="F38" s="196"/>
      <c r="G38" s="197"/>
      <c r="H38" s="198"/>
      <c r="I38" s="198"/>
      <c r="J38" s="199"/>
    </row>
    <row r="39" spans="2:10" s="191" customFormat="1" ht="30" customHeight="1">
      <c r="B39" s="200"/>
      <c r="C39" s="193"/>
      <c r="D39" s="194"/>
      <c r="E39" s="195"/>
      <c r="F39" s="196"/>
      <c r="G39" s="197"/>
      <c r="H39" s="198"/>
      <c r="I39" s="198"/>
      <c r="J39" s="199"/>
    </row>
    <row r="40" spans="2:10" s="191" customFormat="1" ht="30" customHeight="1">
      <c r="B40" s="192"/>
      <c r="C40" s="193"/>
      <c r="D40" s="194"/>
      <c r="E40" s="195"/>
      <c r="F40" s="196"/>
      <c r="G40" s="197"/>
      <c r="H40" s="198"/>
      <c r="I40" s="198"/>
      <c r="J40" s="199"/>
    </row>
    <row r="41" spans="2:10" s="191" customFormat="1" ht="30" customHeight="1">
      <c r="B41" s="200"/>
      <c r="C41" s="193"/>
      <c r="D41" s="194"/>
      <c r="E41" s="195"/>
      <c r="F41" s="196"/>
      <c r="G41" s="197"/>
      <c r="H41" s="198"/>
      <c r="I41" s="198"/>
      <c r="J41" s="199"/>
    </row>
    <row r="42" spans="2:10" s="191" customFormat="1" ht="30" customHeight="1">
      <c r="B42" s="200"/>
      <c r="C42" s="193"/>
      <c r="D42" s="194"/>
      <c r="E42" s="195"/>
      <c r="F42" s="196"/>
      <c r="G42" s="197"/>
      <c r="H42" s="198"/>
      <c r="I42" s="198"/>
      <c r="J42" s="199"/>
    </row>
    <row r="43" spans="2:10" s="191" customFormat="1" ht="30" customHeight="1">
      <c r="B43" s="200"/>
      <c r="C43" s="193"/>
      <c r="D43" s="194"/>
      <c r="E43" s="195"/>
      <c r="F43" s="196"/>
      <c r="G43" s="197"/>
      <c r="H43" s="198"/>
      <c r="I43" s="198"/>
      <c r="J43" s="199"/>
    </row>
    <row r="44" spans="2:10" s="191" customFormat="1" ht="30" customHeight="1">
      <c r="B44" s="190"/>
      <c r="C44" s="193"/>
      <c r="D44" s="194"/>
      <c r="E44" s="195"/>
      <c r="F44" s="196"/>
      <c r="G44" s="197"/>
      <c r="H44" s="198"/>
      <c r="I44" s="198"/>
      <c r="J44" s="199"/>
    </row>
    <row r="45" spans="2:10" s="191" customFormat="1" ht="30" customHeight="1">
      <c r="B45" s="200"/>
      <c r="C45" s="193"/>
      <c r="D45" s="194"/>
      <c r="E45" s="195"/>
      <c r="F45" s="196"/>
      <c r="G45" s="197"/>
      <c r="H45" s="198"/>
      <c r="I45" s="198"/>
      <c r="J45" s="199"/>
    </row>
    <row r="46" spans="2:10" s="191" customFormat="1" ht="30" customHeight="1">
      <c r="B46" s="200"/>
      <c r="C46" s="193"/>
      <c r="D46" s="194"/>
      <c r="E46" s="195"/>
      <c r="F46" s="196"/>
      <c r="G46" s="197"/>
      <c r="H46" s="198"/>
      <c r="I46" s="198"/>
      <c r="J46" s="199"/>
    </row>
    <row r="47" spans="2:10" s="191" customFormat="1" ht="30" customHeight="1">
      <c r="B47" s="200"/>
      <c r="C47" s="193"/>
      <c r="D47" s="194"/>
      <c r="E47" s="195"/>
      <c r="F47" s="196"/>
      <c r="G47" s="197"/>
      <c r="H47" s="198"/>
      <c r="I47" s="198"/>
      <c r="J47" s="199"/>
    </row>
    <row r="48" spans="2:10" s="191" customFormat="1" ht="30" customHeight="1">
      <c r="B48" s="190"/>
      <c r="C48" s="203"/>
      <c r="D48" s="194"/>
      <c r="E48" s="195"/>
      <c r="F48" s="196"/>
      <c r="G48" s="197"/>
      <c r="H48" s="198"/>
      <c r="I48" s="198"/>
      <c r="J48" s="199"/>
    </row>
    <row r="49" spans="2:10" s="191" customFormat="1" ht="30" customHeight="1">
      <c r="B49" s="200"/>
      <c r="C49" s="193"/>
      <c r="D49" s="194"/>
      <c r="E49" s="195"/>
      <c r="F49" s="196"/>
      <c r="G49" s="197"/>
      <c r="H49" s="198"/>
      <c r="I49" s="198"/>
      <c r="J49" s="199"/>
    </row>
    <row r="50" spans="2:10" ht="30" customHeight="1">
      <c r="B50" s="192"/>
      <c r="C50" s="72"/>
      <c r="D50" s="68"/>
      <c r="E50" s="53"/>
      <c r="F50" s="54"/>
      <c r="G50" s="55"/>
      <c r="H50" s="56"/>
      <c r="I50" s="56"/>
      <c r="J50" s="57"/>
    </row>
    <row r="51" spans="2:10" s="191" customFormat="1" ht="30" customHeight="1">
      <c r="B51" s="192"/>
      <c r="C51" s="193"/>
      <c r="D51" s="194"/>
      <c r="E51" s="195"/>
      <c r="F51" s="196"/>
      <c r="G51" s="197"/>
      <c r="H51" s="198"/>
      <c r="I51" s="198"/>
      <c r="J51" s="199"/>
    </row>
    <row r="52" spans="2:10" s="191" customFormat="1" ht="30" customHeight="1">
      <c r="B52" s="190"/>
      <c r="C52" s="193"/>
      <c r="D52" s="194"/>
      <c r="E52" s="195"/>
      <c r="F52" s="196"/>
      <c r="G52" s="197"/>
      <c r="H52" s="198"/>
      <c r="I52" s="198"/>
      <c r="J52" s="199"/>
    </row>
    <row r="53" spans="2:10" s="191" customFormat="1" ht="30" customHeight="1">
      <c r="B53" s="190"/>
      <c r="C53" s="193"/>
      <c r="D53" s="194"/>
      <c r="E53" s="195"/>
      <c r="F53" s="196"/>
      <c r="G53" s="197"/>
      <c r="H53" s="198"/>
      <c r="I53" s="198"/>
      <c r="J53" s="199"/>
    </row>
    <row r="54" spans="2:10" s="191" customFormat="1" ht="30" customHeight="1">
      <c r="B54" s="190"/>
      <c r="C54" s="193"/>
      <c r="D54" s="194"/>
      <c r="E54" s="195"/>
      <c r="F54" s="196"/>
      <c r="G54" s="197"/>
      <c r="H54" s="198"/>
      <c r="I54" s="198"/>
      <c r="J54" s="199"/>
    </row>
    <row r="55" spans="2:10" s="191" customFormat="1" ht="30" customHeight="1">
      <c r="B55" s="190"/>
      <c r="C55" s="193"/>
      <c r="D55" s="194"/>
      <c r="E55" s="195"/>
      <c r="F55" s="196"/>
      <c r="G55" s="197"/>
      <c r="H55" s="198"/>
      <c r="I55" s="198"/>
      <c r="J55" s="199"/>
    </row>
    <row r="56" spans="2:10" s="191" customFormat="1" ht="30" customHeight="1">
      <c r="B56" s="200"/>
      <c r="C56" s="203"/>
      <c r="D56" s="194"/>
      <c r="E56" s="195"/>
      <c r="F56" s="196"/>
      <c r="G56" s="197"/>
      <c r="H56" s="198"/>
      <c r="I56" s="198"/>
      <c r="J56" s="199"/>
    </row>
    <row r="57" spans="2:10" s="191" customFormat="1" ht="30" customHeight="1">
      <c r="B57" s="200"/>
      <c r="C57" s="193"/>
      <c r="D57" s="194"/>
      <c r="E57" s="195"/>
      <c r="F57" s="196"/>
      <c r="G57" s="197"/>
      <c r="H57" s="198"/>
      <c r="I57" s="198"/>
      <c r="J57" s="199"/>
    </row>
    <row r="58" spans="2:10" s="191" customFormat="1" ht="30" customHeight="1">
      <c r="B58" s="192"/>
      <c r="C58" s="193"/>
      <c r="D58" s="194"/>
      <c r="E58" s="195"/>
      <c r="F58" s="196"/>
      <c r="G58" s="197"/>
      <c r="H58" s="198"/>
      <c r="I58" s="198"/>
      <c r="J58" s="199"/>
    </row>
    <row r="59" spans="2:10" s="191" customFormat="1" ht="30" customHeight="1">
      <c r="B59" s="200"/>
      <c r="C59" s="193"/>
      <c r="D59" s="194"/>
      <c r="E59" s="195"/>
      <c r="F59" s="196"/>
      <c r="G59" s="197"/>
      <c r="H59" s="198"/>
      <c r="I59" s="198"/>
      <c r="J59" s="199"/>
    </row>
    <row r="60" spans="2:10" s="191" customFormat="1" ht="30" customHeight="1">
      <c r="B60" s="200"/>
      <c r="C60" s="193"/>
      <c r="D60" s="194"/>
      <c r="E60" s="195"/>
      <c r="F60" s="196"/>
      <c r="G60" s="197"/>
      <c r="H60" s="198"/>
      <c r="I60" s="198"/>
      <c r="J60" s="199"/>
    </row>
    <row r="61" spans="2:10" s="191" customFormat="1" ht="30" customHeight="1">
      <c r="B61" s="200"/>
      <c r="C61" s="193"/>
      <c r="D61" s="194"/>
      <c r="E61" s="195"/>
      <c r="F61" s="196"/>
      <c r="G61" s="197"/>
      <c r="H61" s="198"/>
      <c r="I61" s="198"/>
      <c r="J61" s="199"/>
    </row>
    <row r="62" spans="2:10" s="191" customFormat="1" ht="30" customHeight="1">
      <c r="B62" s="200"/>
      <c r="C62" s="193"/>
      <c r="D62" s="194"/>
      <c r="E62" s="195"/>
      <c r="F62" s="196"/>
      <c r="G62" s="197"/>
      <c r="H62" s="198"/>
      <c r="I62" s="198"/>
      <c r="J62" s="199"/>
    </row>
    <row r="63" spans="2:10" s="191" customFormat="1" ht="30" customHeight="1">
      <c r="B63" s="200"/>
      <c r="C63" s="203"/>
      <c r="D63" s="194"/>
      <c r="E63" s="195"/>
      <c r="F63" s="196"/>
      <c r="G63" s="197"/>
      <c r="H63" s="198"/>
      <c r="I63" s="198"/>
      <c r="J63" s="199"/>
    </row>
    <row r="64" spans="2:10" ht="30" customHeight="1">
      <c r="B64" s="63"/>
      <c r="C64" s="72"/>
      <c r="D64" s="68"/>
      <c r="E64" s="53"/>
      <c r="F64" s="54"/>
      <c r="G64" s="55"/>
      <c r="H64" s="56"/>
      <c r="I64" s="56"/>
      <c r="J64" s="57"/>
    </row>
    <row r="65" spans="2:10" ht="30" customHeight="1">
      <c r="B65" s="192"/>
      <c r="C65" s="72"/>
      <c r="D65" s="68"/>
      <c r="E65" s="53"/>
      <c r="F65" s="54"/>
      <c r="G65" s="55"/>
      <c r="H65" s="56"/>
      <c r="I65" s="56"/>
      <c r="J65" s="57"/>
    </row>
    <row r="66" spans="2:10" ht="30" customHeight="1">
      <c r="B66" s="63"/>
      <c r="C66" s="72"/>
      <c r="D66" s="68"/>
      <c r="E66" s="53"/>
      <c r="F66" s="54"/>
      <c r="G66" s="55"/>
      <c r="H66" s="56"/>
      <c r="I66" s="56"/>
      <c r="J66" s="199"/>
    </row>
    <row r="67" spans="2:10" ht="30" customHeight="1">
      <c r="B67" s="62"/>
      <c r="C67" s="72"/>
      <c r="D67" s="68"/>
      <c r="E67" s="53"/>
      <c r="F67" s="54"/>
      <c r="G67" s="55"/>
      <c r="H67" s="56"/>
      <c r="I67" s="56"/>
      <c r="J67" s="57"/>
    </row>
    <row r="68" spans="2:10" ht="30" customHeight="1">
      <c r="B68" s="62"/>
      <c r="C68" s="72"/>
      <c r="D68" s="68"/>
      <c r="E68" s="53"/>
      <c r="F68" s="54"/>
      <c r="G68" s="55"/>
      <c r="H68" s="56"/>
      <c r="I68" s="56"/>
      <c r="J68" s="57"/>
    </row>
    <row r="69" spans="2:10" ht="30" customHeight="1">
      <c r="B69" s="62"/>
      <c r="C69" s="72"/>
      <c r="D69" s="68"/>
      <c r="E69" s="53"/>
      <c r="F69" s="54"/>
      <c r="G69" s="55"/>
      <c r="H69" s="56"/>
      <c r="I69" s="56"/>
      <c r="J69" s="57"/>
    </row>
    <row r="70" spans="2:10" ht="30" customHeight="1">
      <c r="B70" s="62"/>
      <c r="C70" s="72"/>
      <c r="D70" s="68"/>
      <c r="E70" s="53"/>
      <c r="F70" s="54"/>
      <c r="G70" s="55"/>
      <c r="H70" s="56"/>
      <c r="I70" s="56"/>
      <c r="J70" s="57"/>
    </row>
    <row r="71" spans="2:10" ht="30" customHeight="1">
      <c r="B71" s="62"/>
      <c r="C71" s="72"/>
      <c r="D71" s="68"/>
      <c r="E71" s="53"/>
      <c r="F71" s="54"/>
      <c r="G71" s="55"/>
      <c r="H71" s="56"/>
      <c r="I71" s="56"/>
      <c r="J71" s="57"/>
    </row>
    <row r="72" spans="2:10" ht="30" customHeight="1">
      <c r="B72" s="62"/>
      <c r="C72" s="72"/>
      <c r="D72" s="68"/>
      <c r="E72" s="53"/>
      <c r="F72" s="54"/>
      <c r="G72" s="55"/>
      <c r="H72" s="56"/>
      <c r="I72" s="56"/>
      <c r="J72" s="57"/>
    </row>
    <row r="73" spans="2:10" ht="30" customHeight="1">
      <c r="B73" s="62"/>
      <c r="C73" s="72"/>
      <c r="D73" s="68"/>
      <c r="E73" s="53"/>
      <c r="F73" s="54"/>
      <c r="G73" s="55"/>
      <c r="H73" s="56"/>
      <c r="I73" s="56"/>
      <c r="J73" s="57"/>
    </row>
    <row r="74" spans="2:10" ht="30" customHeight="1">
      <c r="B74" s="62"/>
      <c r="C74" s="72"/>
      <c r="D74" s="68"/>
      <c r="E74" s="53"/>
      <c r="F74" s="54"/>
      <c r="G74" s="55"/>
      <c r="H74" s="56"/>
      <c r="I74" s="56"/>
      <c r="J74" s="57"/>
    </row>
    <row r="75" spans="2:10" ht="30" customHeight="1">
      <c r="B75" s="62"/>
      <c r="C75" s="72"/>
      <c r="D75" s="68"/>
      <c r="E75" s="53"/>
      <c r="F75" s="54"/>
      <c r="G75" s="55"/>
      <c r="H75" s="56"/>
      <c r="I75" s="56"/>
      <c r="J75" s="57"/>
    </row>
    <row r="76" spans="2:10" ht="30" customHeight="1">
      <c r="B76" s="62"/>
      <c r="C76" s="72"/>
      <c r="D76" s="68"/>
      <c r="E76" s="53"/>
      <c r="F76" s="54"/>
      <c r="G76" s="55"/>
      <c r="H76" s="56"/>
      <c r="I76" s="56"/>
      <c r="J76" s="57"/>
    </row>
    <row r="77" spans="2:10" ht="30" customHeight="1">
      <c r="B77" s="62"/>
      <c r="C77" s="72"/>
      <c r="D77" s="68"/>
      <c r="E77" s="53"/>
      <c r="F77" s="54"/>
      <c r="G77" s="55"/>
      <c r="H77" s="56"/>
      <c r="I77" s="56"/>
      <c r="J77" s="57"/>
    </row>
    <row r="78" spans="2:10" ht="30" customHeight="1">
      <c r="B78" s="67"/>
      <c r="C78" s="74"/>
      <c r="D78" s="69"/>
      <c r="E78" s="58"/>
      <c r="F78" s="59"/>
      <c r="G78" s="60"/>
      <c r="H78" s="59"/>
      <c r="I78" s="59"/>
      <c r="J78" s="61"/>
    </row>
    <row r="79" spans="2:10" ht="30" customHeight="1">
      <c r="J79" s="49"/>
    </row>
    <row r="80" spans="2:10" ht="30" customHeight="1">
      <c r="J80" s="49"/>
    </row>
    <row r="81" ht="30" customHeight="1"/>
    <row r="82" ht="30" customHeight="1"/>
    <row r="83" ht="30" customHeight="1"/>
    <row r="84" ht="35.1" customHeight="1"/>
    <row r="85" ht="35.1" customHeight="1"/>
    <row r="86" ht="35.1" customHeight="1"/>
    <row r="87" ht="35.1" customHeight="1"/>
    <row r="88" ht="35.1" customHeight="1"/>
    <row r="89" ht="35.1" customHeight="1"/>
  </sheetData>
  <mergeCells count="1">
    <mergeCell ref="B4:D4"/>
  </mergeCells>
  <phoneticPr fontId="7"/>
  <dataValidations count="1">
    <dataValidation imeMode="disabled" allowBlank="1" showInputMessage="1" showErrorMessage="1" sqref="F5:F15 F16:F77"/>
  </dataValidations>
  <printOptions horizontalCentered="1"/>
  <pageMargins left="0.78740157480314965" right="0.59055118110236227" top="0.98425196850393704" bottom="0.59055118110236227" header="0.43307086614173229" footer="0.39370078740157483"/>
  <pageSetup paperSize="9" firstPageNumber="11" fitToHeight="0" orientation="portrait" useFirstPageNumber="1" r:id="rId1"/>
  <headerFooter>
    <oddFooter>&amp;C&amp;"ＭＳ Ｐ明朝,標準"独立行政法人国立高等専門学校機構&amp;R&amp;"ＭＳ Ｐ明朝,標準"&amp;P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89"/>
  <sheetViews>
    <sheetView showZeros="0" view="pageBreakPreview" zoomScale="115" zoomScaleNormal="100" zoomScaleSheetLayoutView="115" workbookViewId="0">
      <selection activeCell="J6" sqref="J6:J12"/>
    </sheetView>
  </sheetViews>
  <sheetFormatPr defaultColWidth="10.75" defaultRowHeight="33" customHeight="1"/>
  <cols>
    <col min="1" max="1" width="2.125" style="38" customWidth="1"/>
    <col min="2" max="2" width="4.125" style="46" customWidth="1"/>
    <col min="3" max="3" width="18.25" style="75" customWidth="1"/>
    <col min="4" max="4" width="1.625" style="46" customWidth="1"/>
    <col min="5" max="5" width="20.25" style="46" customWidth="1"/>
    <col min="6" max="6" width="6.625" style="39" customWidth="1"/>
    <col min="7" max="7" width="4.875" style="38" customWidth="1"/>
    <col min="8" max="8" width="8.25" style="39" customWidth="1"/>
    <col min="9" max="9" width="9.75" style="39" customWidth="1"/>
    <col min="10" max="10" width="8.125" style="47" customWidth="1"/>
    <col min="11" max="13" width="10.75" style="38"/>
    <col min="14" max="14" width="10.75" style="38" customWidth="1"/>
    <col min="15" max="16384" width="10.75" style="38"/>
  </cols>
  <sheetData>
    <row r="1" spans="1:10" ht="30" customHeight="1">
      <c r="A1" s="36"/>
      <c r="B1" s="37"/>
      <c r="C1" s="70"/>
      <c r="D1" s="37"/>
      <c r="E1" s="37"/>
      <c r="F1" s="37"/>
      <c r="G1" s="37"/>
      <c r="H1" s="37"/>
      <c r="I1" s="37"/>
      <c r="J1" s="37"/>
    </row>
    <row r="2" spans="1:10" ht="30" customHeight="1">
      <c r="A2" s="36"/>
      <c r="B2" s="37"/>
      <c r="C2" s="70"/>
      <c r="D2" s="37"/>
      <c r="E2" s="37"/>
      <c r="G2" s="37"/>
      <c r="J2" s="40"/>
    </row>
    <row r="3" spans="1:10" ht="30" customHeight="1">
      <c r="A3" s="36"/>
      <c r="B3" s="102" t="s">
        <v>15</v>
      </c>
      <c r="C3" s="71"/>
      <c r="D3" s="41"/>
      <c r="E3" s="41"/>
      <c r="F3" s="42"/>
      <c r="G3" s="43"/>
      <c r="H3" s="42"/>
      <c r="I3" s="42"/>
      <c r="J3" s="44"/>
    </row>
    <row r="4" spans="1:10" ht="30" customHeight="1">
      <c r="A4" s="36"/>
      <c r="B4" s="237" t="s">
        <v>56</v>
      </c>
      <c r="C4" s="237"/>
      <c r="D4" s="237"/>
      <c r="E4" s="202" t="s">
        <v>7</v>
      </c>
      <c r="F4" s="51" t="s">
        <v>0</v>
      </c>
      <c r="G4" s="52" t="s">
        <v>57</v>
      </c>
      <c r="H4" s="51" t="s">
        <v>16</v>
      </c>
      <c r="I4" s="51" t="s">
        <v>1</v>
      </c>
      <c r="J4" s="52" t="s">
        <v>2</v>
      </c>
    </row>
    <row r="5" spans="1:10" ht="30" customHeight="1">
      <c r="A5" s="45"/>
      <c r="B5" s="62" t="s">
        <v>317</v>
      </c>
      <c r="C5" s="205" t="str">
        <f>+中科目!C33</f>
        <v>排水処理施設（東）撤去工事　</v>
      </c>
      <c r="D5" s="68"/>
      <c r="E5" s="53"/>
      <c r="F5" s="54"/>
      <c r="G5" s="55"/>
      <c r="H5" s="56"/>
      <c r="I5" s="56"/>
      <c r="J5" s="57"/>
    </row>
    <row r="6" spans="1:10" ht="30" customHeight="1">
      <c r="B6" s="28" t="s">
        <v>24</v>
      </c>
      <c r="C6" s="72" t="str">
        <f>+中科目!C34</f>
        <v>仮設工事</v>
      </c>
      <c r="D6" s="68"/>
      <c r="E6" s="53"/>
      <c r="F6" s="54">
        <v>1</v>
      </c>
      <c r="G6" s="55" t="s">
        <v>3</v>
      </c>
      <c r="H6" s="56"/>
      <c r="I6" s="56"/>
      <c r="J6" s="57"/>
    </row>
    <row r="7" spans="1:10" ht="30" customHeight="1">
      <c r="B7" s="30"/>
      <c r="C7" s="203" t="s">
        <v>61</v>
      </c>
      <c r="D7" s="68"/>
      <c r="E7" s="53"/>
      <c r="F7" s="54"/>
      <c r="G7" s="55"/>
      <c r="H7" s="56"/>
      <c r="I7" s="56">
        <f>+I6</f>
        <v>0</v>
      </c>
      <c r="J7" s="57"/>
    </row>
    <row r="8" spans="1:10" ht="30" customHeight="1">
      <c r="B8" s="30"/>
      <c r="C8" s="73"/>
      <c r="D8" s="68"/>
      <c r="E8" s="53"/>
      <c r="F8" s="54"/>
      <c r="G8" s="55"/>
      <c r="H8" s="56"/>
      <c r="I8" s="56"/>
      <c r="J8" s="57"/>
    </row>
    <row r="9" spans="1:10" ht="30" customHeight="1">
      <c r="B9" s="28" t="s">
        <v>19</v>
      </c>
      <c r="C9" s="73" t="str">
        <f>+中科目!C37</f>
        <v>機械室とりこわし工事</v>
      </c>
      <c r="D9" s="68"/>
      <c r="E9" s="53" t="s">
        <v>320</v>
      </c>
      <c r="F9" s="54">
        <v>1</v>
      </c>
      <c r="G9" s="55" t="s">
        <v>3</v>
      </c>
      <c r="H9" s="56"/>
      <c r="I9" s="56"/>
      <c r="J9" s="57"/>
    </row>
    <row r="10" spans="1:10" ht="30" customHeight="1">
      <c r="B10" s="30"/>
      <c r="C10" s="203" t="s">
        <v>61</v>
      </c>
      <c r="D10" s="68"/>
      <c r="E10" s="53"/>
      <c r="F10" s="54"/>
      <c r="G10" s="55"/>
      <c r="H10" s="56"/>
      <c r="I10" s="56">
        <f>+I9</f>
        <v>0</v>
      </c>
      <c r="J10" s="57"/>
    </row>
    <row r="11" spans="1:10" ht="30" customHeight="1">
      <c r="B11" s="30"/>
      <c r="C11" s="72"/>
      <c r="D11" s="68"/>
      <c r="E11" s="53"/>
      <c r="F11" s="54"/>
      <c r="G11" s="55"/>
      <c r="H11" s="56"/>
      <c r="I11" s="56"/>
      <c r="J11" s="57"/>
    </row>
    <row r="12" spans="1:10" ht="30" customHeight="1">
      <c r="B12" s="28" t="s">
        <v>26</v>
      </c>
      <c r="C12" s="206" t="str">
        <f>+中科目!C40</f>
        <v>排水処理施設撤去工事</v>
      </c>
      <c r="D12" s="68"/>
      <c r="E12" s="53" t="s">
        <v>320</v>
      </c>
      <c r="F12" s="54">
        <v>1</v>
      </c>
      <c r="G12" s="55" t="s">
        <v>3</v>
      </c>
      <c r="H12" s="56"/>
      <c r="I12" s="56"/>
      <c r="J12" s="57"/>
    </row>
    <row r="13" spans="1:10" ht="30" customHeight="1">
      <c r="B13" s="190"/>
      <c r="C13" s="203" t="s">
        <v>61</v>
      </c>
      <c r="D13" s="68"/>
      <c r="E13" s="53"/>
      <c r="F13" s="54"/>
      <c r="G13" s="55"/>
      <c r="H13" s="56"/>
      <c r="I13" s="56">
        <f>+I12</f>
        <v>0</v>
      </c>
      <c r="J13" s="57"/>
    </row>
    <row r="14" spans="1:10" s="191" customFormat="1" ht="30" customHeight="1">
      <c r="B14" s="192"/>
      <c r="C14" s="193"/>
      <c r="D14" s="194"/>
      <c r="E14" s="195"/>
      <c r="F14" s="196"/>
      <c r="G14" s="197"/>
      <c r="H14" s="198"/>
      <c r="I14" s="198"/>
      <c r="J14" s="199"/>
    </row>
    <row r="15" spans="1:10" ht="30" customHeight="1">
      <c r="B15" s="63"/>
      <c r="C15" s="72"/>
      <c r="D15" s="68"/>
      <c r="E15" s="53"/>
      <c r="F15" s="54"/>
      <c r="G15" s="55"/>
      <c r="H15" s="56"/>
      <c r="I15" s="56"/>
      <c r="J15" s="57"/>
    </row>
    <row r="16" spans="1:10" ht="30" customHeight="1">
      <c r="B16" s="66"/>
      <c r="C16" s="72"/>
      <c r="D16" s="68"/>
      <c r="E16" s="53"/>
      <c r="F16" s="54"/>
      <c r="G16" s="55"/>
      <c r="H16" s="56"/>
      <c r="I16" s="56"/>
      <c r="J16" s="57"/>
    </row>
    <row r="17" spans="2:10" s="191" customFormat="1" ht="30" customHeight="1">
      <c r="B17" s="190"/>
      <c r="C17" s="193"/>
      <c r="D17" s="194"/>
      <c r="E17" s="195"/>
      <c r="F17" s="196"/>
      <c r="G17" s="197"/>
      <c r="H17" s="198"/>
      <c r="I17" s="198"/>
      <c r="J17" s="199"/>
    </row>
    <row r="18" spans="2:10" s="191" customFormat="1" ht="30" customHeight="1">
      <c r="B18" s="190"/>
      <c r="C18" s="193"/>
      <c r="D18" s="194"/>
      <c r="E18" s="195"/>
      <c r="F18" s="196"/>
      <c r="G18" s="197"/>
      <c r="H18" s="198"/>
      <c r="I18" s="198"/>
      <c r="J18" s="199"/>
    </row>
    <row r="19" spans="2:10" s="191" customFormat="1" ht="30" customHeight="1">
      <c r="B19" s="190"/>
      <c r="C19" s="193"/>
      <c r="D19" s="194"/>
      <c r="E19" s="195"/>
      <c r="F19" s="196"/>
      <c r="G19" s="197"/>
      <c r="H19" s="198"/>
      <c r="I19" s="198"/>
      <c r="J19" s="199"/>
    </row>
    <row r="20" spans="2:10" s="191" customFormat="1" ht="30" customHeight="1">
      <c r="B20" s="190"/>
      <c r="C20" s="193"/>
      <c r="D20" s="194"/>
      <c r="E20" s="195"/>
      <c r="F20" s="196"/>
      <c r="G20" s="197"/>
      <c r="H20" s="198"/>
      <c r="I20" s="198"/>
      <c r="J20" s="199"/>
    </row>
    <row r="21" spans="2:10" s="191" customFormat="1" ht="30" customHeight="1">
      <c r="B21" s="190"/>
      <c r="C21" s="203"/>
      <c r="D21" s="194"/>
      <c r="E21" s="195"/>
      <c r="F21" s="196"/>
      <c r="G21" s="197"/>
      <c r="H21" s="198"/>
      <c r="I21" s="198"/>
      <c r="J21" s="199"/>
    </row>
    <row r="22" spans="2:10" s="191" customFormat="1" ht="30" customHeight="1">
      <c r="B22" s="190"/>
      <c r="C22" s="193"/>
      <c r="D22" s="194"/>
      <c r="E22" s="195"/>
      <c r="F22" s="196"/>
      <c r="G22" s="197"/>
      <c r="H22" s="198"/>
      <c r="I22" s="198"/>
      <c r="J22" s="199"/>
    </row>
    <row r="23" spans="2:10" s="191" customFormat="1" ht="30" customHeight="1">
      <c r="B23" s="192"/>
      <c r="C23" s="193"/>
      <c r="D23" s="194"/>
      <c r="E23" s="195"/>
      <c r="F23" s="196"/>
      <c r="G23" s="197"/>
      <c r="H23" s="198"/>
      <c r="I23" s="198"/>
      <c r="J23" s="199"/>
    </row>
    <row r="24" spans="2:10" s="191" customFormat="1" ht="30" customHeight="1">
      <c r="B24" s="190"/>
      <c r="C24" s="193"/>
      <c r="D24" s="194"/>
      <c r="E24" s="195"/>
      <c r="F24" s="196"/>
      <c r="G24" s="197"/>
      <c r="H24" s="198"/>
      <c r="I24" s="198"/>
      <c r="J24" s="199"/>
    </row>
    <row r="25" spans="2:10" s="191" customFormat="1" ht="30" customHeight="1">
      <c r="B25" s="190"/>
      <c r="C25" s="193"/>
      <c r="D25" s="194"/>
      <c r="E25" s="195"/>
      <c r="F25" s="196"/>
      <c r="G25" s="197"/>
      <c r="H25" s="198"/>
      <c r="I25" s="198"/>
      <c r="J25" s="199"/>
    </row>
    <row r="26" spans="2:10" s="191" customFormat="1" ht="30" customHeight="1">
      <c r="B26" s="200"/>
      <c r="C26" s="193"/>
      <c r="D26" s="194"/>
      <c r="E26" s="195"/>
      <c r="F26" s="196"/>
      <c r="G26" s="197"/>
      <c r="H26" s="198"/>
      <c r="I26" s="198"/>
      <c r="J26" s="199"/>
    </row>
    <row r="27" spans="2:10" s="191" customFormat="1" ht="30" customHeight="1">
      <c r="B27" s="200"/>
      <c r="C27" s="193"/>
      <c r="D27" s="194"/>
      <c r="E27" s="195"/>
      <c r="F27" s="196"/>
      <c r="G27" s="197"/>
      <c r="H27" s="198"/>
      <c r="I27" s="198"/>
      <c r="J27" s="199"/>
    </row>
    <row r="28" spans="2:10" s="191" customFormat="1" ht="30" customHeight="1">
      <c r="B28" s="200"/>
      <c r="C28" s="201"/>
      <c r="D28" s="194"/>
      <c r="E28" s="195"/>
      <c r="F28" s="196"/>
      <c r="G28" s="197"/>
      <c r="H28" s="198"/>
      <c r="I28" s="198"/>
      <c r="J28" s="199"/>
    </row>
    <row r="29" spans="2:10" s="191" customFormat="1" ht="30" customHeight="1">
      <c r="B29" s="200"/>
      <c r="C29" s="201"/>
      <c r="D29" s="194"/>
      <c r="E29" s="195"/>
      <c r="F29" s="196"/>
      <c r="G29" s="197"/>
      <c r="H29" s="198"/>
      <c r="I29" s="198"/>
      <c r="J29" s="199"/>
    </row>
    <row r="30" spans="2:10" s="191" customFormat="1" ht="30" customHeight="1">
      <c r="B30" s="200"/>
      <c r="C30" s="203"/>
      <c r="D30" s="194"/>
      <c r="E30" s="195"/>
      <c r="F30" s="196"/>
      <c r="G30" s="197"/>
      <c r="H30" s="198"/>
      <c r="I30" s="198"/>
      <c r="J30" s="199"/>
    </row>
    <row r="31" spans="2:10" s="191" customFormat="1" ht="30" customHeight="1">
      <c r="B31" s="200"/>
      <c r="C31" s="193"/>
      <c r="D31" s="194"/>
      <c r="E31" s="195"/>
      <c r="F31" s="196"/>
      <c r="G31" s="197"/>
      <c r="H31" s="198"/>
      <c r="I31" s="198"/>
      <c r="J31" s="199"/>
    </row>
    <row r="32" spans="2:10" ht="30" customHeight="1">
      <c r="B32" s="200"/>
      <c r="C32" s="72"/>
      <c r="D32" s="68"/>
      <c r="E32" s="53"/>
      <c r="F32" s="54"/>
      <c r="G32" s="55"/>
      <c r="H32" s="56"/>
      <c r="I32" s="56"/>
      <c r="J32" s="57"/>
    </row>
    <row r="33" spans="2:10" s="191" customFormat="1" ht="30" customHeight="1">
      <c r="B33" s="192"/>
      <c r="C33" s="193"/>
      <c r="D33" s="194"/>
      <c r="E33" s="195"/>
      <c r="F33" s="196"/>
      <c r="G33" s="197"/>
      <c r="H33" s="198"/>
      <c r="I33" s="198"/>
      <c r="J33" s="199"/>
    </row>
    <row r="34" spans="2:10" s="191" customFormat="1" ht="30" customHeight="1">
      <c r="B34" s="190"/>
      <c r="C34" s="193"/>
      <c r="D34" s="194"/>
      <c r="E34" s="195"/>
      <c r="F34" s="196"/>
      <c r="G34" s="197"/>
      <c r="H34" s="198"/>
      <c r="I34" s="198"/>
      <c r="J34" s="199"/>
    </row>
    <row r="35" spans="2:10" s="191" customFormat="1" ht="30" customHeight="1">
      <c r="B35" s="190"/>
      <c r="C35" s="193"/>
      <c r="D35" s="194"/>
      <c r="E35" s="195"/>
      <c r="F35" s="196"/>
      <c r="G35" s="197"/>
      <c r="H35" s="198"/>
      <c r="I35" s="198"/>
      <c r="J35" s="199"/>
    </row>
    <row r="36" spans="2:10" s="191" customFormat="1" ht="30" customHeight="1">
      <c r="B36" s="190"/>
      <c r="C36" s="193"/>
      <c r="D36" s="194"/>
      <c r="E36" s="195"/>
      <c r="F36" s="196"/>
      <c r="G36" s="197"/>
      <c r="H36" s="198"/>
      <c r="I36" s="198"/>
      <c r="J36" s="199"/>
    </row>
    <row r="37" spans="2:10" s="191" customFormat="1" ht="30" customHeight="1">
      <c r="B37" s="190"/>
      <c r="C37" s="193"/>
      <c r="D37" s="194"/>
      <c r="E37" s="195"/>
      <c r="F37" s="196"/>
      <c r="G37" s="197"/>
      <c r="H37" s="198"/>
      <c r="I37" s="198"/>
      <c r="J37" s="199"/>
    </row>
    <row r="38" spans="2:10" s="191" customFormat="1" ht="30" customHeight="1">
      <c r="B38" s="200"/>
      <c r="C38" s="203"/>
      <c r="D38" s="194"/>
      <c r="E38" s="195"/>
      <c r="F38" s="196"/>
      <c r="G38" s="197"/>
      <c r="H38" s="198"/>
      <c r="I38" s="198"/>
      <c r="J38" s="199"/>
    </row>
    <row r="39" spans="2:10" s="191" customFormat="1" ht="30" customHeight="1">
      <c r="B39" s="200"/>
      <c r="C39" s="193"/>
      <c r="D39" s="194"/>
      <c r="E39" s="195"/>
      <c r="F39" s="196"/>
      <c r="G39" s="197"/>
      <c r="H39" s="198"/>
      <c r="I39" s="198"/>
      <c r="J39" s="199"/>
    </row>
    <row r="40" spans="2:10" s="191" customFormat="1" ht="30" customHeight="1">
      <c r="B40" s="192"/>
      <c r="C40" s="193"/>
      <c r="D40" s="194"/>
      <c r="E40" s="195"/>
      <c r="F40" s="196"/>
      <c r="G40" s="197"/>
      <c r="H40" s="198"/>
      <c r="I40" s="198"/>
      <c r="J40" s="199"/>
    </row>
    <row r="41" spans="2:10" s="191" customFormat="1" ht="30" customHeight="1">
      <c r="B41" s="200"/>
      <c r="C41" s="193"/>
      <c r="D41" s="194"/>
      <c r="E41" s="195"/>
      <c r="F41" s="196"/>
      <c r="G41" s="197"/>
      <c r="H41" s="198"/>
      <c r="I41" s="198"/>
      <c r="J41" s="199"/>
    </row>
    <row r="42" spans="2:10" s="191" customFormat="1" ht="30" customHeight="1">
      <c r="B42" s="200"/>
      <c r="C42" s="193"/>
      <c r="D42" s="194"/>
      <c r="E42" s="195"/>
      <c r="F42" s="196"/>
      <c r="G42" s="197"/>
      <c r="H42" s="198"/>
      <c r="I42" s="198"/>
      <c r="J42" s="199"/>
    </row>
    <row r="43" spans="2:10" s="191" customFormat="1" ht="30" customHeight="1">
      <c r="B43" s="200"/>
      <c r="C43" s="193"/>
      <c r="D43" s="194"/>
      <c r="E43" s="195"/>
      <c r="F43" s="196"/>
      <c r="G43" s="197"/>
      <c r="H43" s="198"/>
      <c r="I43" s="198"/>
      <c r="J43" s="199"/>
    </row>
    <row r="44" spans="2:10" s="191" customFormat="1" ht="30" customHeight="1">
      <c r="B44" s="190"/>
      <c r="C44" s="193"/>
      <c r="D44" s="194"/>
      <c r="E44" s="195"/>
      <c r="F44" s="196"/>
      <c r="G44" s="197"/>
      <c r="H44" s="198"/>
      <c r="I44" s="198"/>
      <c r="J44" s="199"/>
    </row>
    <row r="45" spans="2:10" s="191" customFormat="1" ht="30" customHeight="1">
      <c r="B45" s="200"/>
      <c r="C45" s="193"/>
      <c r="D45" s="194"/>
      <c r="E45" s="195"/>
      <c r="F45" s="196"/>
      <c r="G45" s="197"/>
      <c r="H45" s="198"/>
      <c r="I45" s="198"/>
      <c r="J45" s="199"/>
    </row>
    <row r="46" spans="2:10" s="191" customFormat="1" ht="30" customHeight="1">
      <c r="B46" s="200"/>
      <c r="C46" s="193"/>
      <c r="D46" s="194"/>
      <c r="E46" s="195"/>
      <c r="F46" s="196"/>
      <c r="G46" s="197"/>
      <c r="H46" s="198"/>
      <c r="I46" s="198"/>
      <c r="J46" s="199"/>
    </row>
    <row r="47" spans="2:10" s="191" customFormat="1" ht="30" customHeight="1">
      <c r="B47" s="200"/>
      <c r="C47" s="193"/>
      <c r="D47" s="194"/>
      <c r="E47" s="195"/>
      <c r="F47" s="196"/>
      <c r="G47" s="197"/>
      <c r="H47" s="198"/>
      <c r="I47" s="198"/>
      <c r="J47" s="199"/>
    </row>
    <row r="48" spans="2:10" s="191" customFormat="1" ht="30" customHeight="1">
      <c r="B48" s="190"/>
      <c r="C48" s="203"/>
      <c r="D48" s="194"/>
      <c r="E48" s="195"/>
      <c r="F48" s="196"/>
      <c r="G48" s="197"/>
      <c r="H48" s="198"/>
      <c r="I48" s="198"/>
      <c r="J48" s="199"/>
    </row>
    <row r="49" spans="2:10" s="191" customFormat="1" ht="30" customHeight="1">
      <c r="B49" s="200"/>
      <c r="C49" s="193"/>
      <c r="D49" s="194"/>
      <c r="E49" s="195"/>
      <c r="F49" s="196"/>
      <c r="G49" s="197"/>
      <c r="H49" s="198"/>
      <c r="I49" s="198"/>
      <c r="J49" s="199"/>
    </row>
    <row r="50" spans="2:10" ht="30" customHeight="1">
      <c r="B50" s="192"/>
      <c r="C50" s="72"/>
      <c r="D50" s="68"/>
      <c r="E50" s="53"/>
      <c r="F50" s="54"/>
      <c r="G50" s="55"/>
      <c r="H50" s="56"/>
      <c r="I50" s="56"/>
      <c r="J50" s="57"/>
    </row>
    <row r="51" spans="2:10" s="191" customFormat="1" ht="30" customHeight="1">
      <c r="B51" s="192"/>
      <c r="C51" s="193"/>
      <c r="D51" s="194"/>
      <c r="E51" s="195"/>
      <c r="F51" s="196"/>
      <c r="G51" s="197"/>
      <c r="H51" s="198"/>
      <c r="I51" s="198"/>
      <c r="J51" s="199"/>
    </row>
    <row r="52" spans="2:10" s="191" customFormat="1" ht="30" customHeight="1">
      <c r="B52" s="190"/>
      <c r="C52" s="193"/>
      <c r="D52" s="194"/>
      <c r="E52" s="195"/>
      <c r="F52" s="196"/>
      <c r="G52" s="197"/>
      <c r="H52" s="198"/>
      <c r="I52" s="198"/>
      <c r="J52" s="199"/>
    </row>
    <row r="53" spans="2:10" s="191" customFormat="1" ht="30" customHeight="1">
      <c r="B53" s="190"/>
      <c r="C53" s="193"/>
      <c r="D53" s="194"/>
      <c r="E53" s="195"/>
      <c r="F53" s="196"/>
      <c r="G53" s="197"/>
      <c r="H53" s="198"/>
      <c r="I53" s="198"/>
      <c r="J53" s="199"/>
    </row>
    <row r="54" spans="2:10" s="191" customFormat="1" ht="30" customHeight="1">
      <c r="B54" s="190"/>
      <c r="C54" s="193"/>
      <c r="D54" s="194"/>
      <c r="E54" s="195"/>
      <c r="F54" s="196"/>
      <c r="G54" s="197"/>
      <c r="H54" s="198"/>
      <c r="I54" s="198"/>
      <c r="J54" s="199"/>
    </row>
    <row r="55" spans="2:10" s="191" customFormat="1" ht="30" customHeight="1">
      <c r="B55" s="190"/>
      <c r="C55" s="193"/>
      <c r="D55" s="194"/>
      <c r="E55" s="195"/>
      <c r="F55" s="196"/>
      <c r="G55" s="197"/>
      <c r="H55" s="198"/>
      <c r="I55" s="198"/>
      <c r="J55" s="199"/>
    </row>
    <row r="56" spans="2:10" s="191" customFormat="1" ht="30" customHeight="1">
      <c r="B56" s="200"/>
      <c r="C56" s="203"/>
      <c r="D56" s="194"/>
      <c r="E56" s="195"/>
      <c r="F56" s="196"/>
      <c r="G56" s="197"/>
      <c r="H56" s="198"/>
      <c r="I56" s="198"/>
      <c r="J56" s="199"/>
    </row>
    <row r="57" spans="2:10" s="191" customFormat="1" ht="30" customHeight="1">
      <c r="B57" s="200"/>
      <c r="C57" s="193"/>
      <c r="D57" s="194"/>
      <c r="E57" s="195"/>
      <c r="F57" s="196"/>
      <c r="G57" s="197"/>
      <c r="H57" s="198"/>
      <c r="I57" s="198"/>
      <c r="J57" s="199"/>
    </row>
    <row r="58" spans="2:10" s="191" customFormat="1" ht="30" customHeight="1">
      <c r="B58" s="192"/>
      <c r="C58" s="193"/>
      <c r="D58" s="194"/>
      <c r="E58" s="195"/>
      <c r="F58" s="196"/>
      <c r="G58" s="197"/>
      <c r="H58" s="198"/>
      <c r="I58" s="198"/>
      <c r="J58" s="199"/>
    </row>
    <row r="59" spans="2:10" s="191" customFormat="1" ht="30" customHeight="1">
      <c r="B59" s="200"/>
      <c r="C59" s="193"/>
      <c r="D59" s="194"/>
      <c r="E59" s="195"/>
      <c r="F59" s="196"/>
      <c r="G59" s="197"/>
      <c r="H59" s="198"/>
      <c r="I59" s="198"/>
      <c r="J59" s="199"/>
    </row>
    <row r="60" spans="2:10" s="191" customFormat="1" ht="30" customHeight="1">
      <c r="B60" s="200"/>
      <c r="C60" s="193"/>
      <c r="D60" s="194"/>
      <c r="E60" s="195"/>
      <c r="F60" s="196"/>
      <c r="G60" s="197"/>
      <c r="H60" s="198"/>
      <c r="I60" s="198"/>
      <c r="J60" s="199"/>
    </row>
    <row r="61" spans="2:10" s="191" customFormat="1" ht="30" customHeight="1">
      <c r="B61" s="200"/>
      <c r="C61" s="193"/>
      <c r="D61" s="194"/>
      <c r="E61" s="195"/>
      <c r="F61" s="196"/>
      <c r="G61" s="197"/>
      <c r="H61" s="198"/>
      <c r="I61" s="198"/>
      <c r="J61" s="199"/>
    </row>
    <row r="62" spans="2:10" s="191" customFormat="1" ht="30" customHeight="1">
      <c r="B62" s="200"/>
      <c r="C62" s="193"/>
      <c r="D62" s="194"/>
      <c r="E62" s="195"/>
      <c r="F62" s="196"/>
      <c r="G62" s="197"/>
      <c r="H62" s="198"/>
      <c r="I62" s="198"/>
      <c r="J62" s="199"/>
    </row>
    <row r="63" spans="2:10" s="191" customFormat="1" ht="30" customHeight="1">
      <c r="B63" s="200"/>
      <c r="C63" s="203"/>
      <c r="D63" s="194"/>
      <c r="E63" s="195"/>
      <c r="F63" s="196"/>
      <c r="G63" s="197"/>
      <c r="H63" s="198"/>
      <c r="I63" s="198"/>
      <c r="J63" s="199"/>
    </row>
    <row r="64" spans="2:10" ht="30" customHeight="1">
      <c r="B64" s="63"/>
      <c r="C64" s="72"/>
      <c r="D64" s="68"/>
      <c r="E64" s="53"/>
      <c r="F64" s="54"/>
      <c r="G64" s="55"/>
      <c r="H64" s="56"/>
      <c r="I64" s="56"/>
      <c r="J64" s="57"/>
    </row>
    <row r="65" spans="2:10" ht="30" customHeight="1">
      <c r="B65" s="192"/>
      <c r="C65" s="72"/>
      <c r="D65" s="68"/>
      <c r="E65" s="53"/>
      <c r="F65" s="54"/>
      <c r="G65" s="55"/>
      <c r="H65" s="56"/>
      <c r="I65" s="56"/>
      <c r="J65" s="57"/>
    </row>
    <row r="66" spans="2:10" ht="30" customHeight="1">
      <c r="B66" s="63"/>
      <c r="C66" s="72"/>
      <c r="D66" s="68"/>
      <c r="E66" s="53"/>
      <c r="F66" s="54"/>
      <c r="G66" s="55"/>
      <c r="H66" s="56"/>
      <c r="I66" s="56"/>
      <c r="J66" s="199"/>
    </row>
    <row r="67" spans="2:10" ht="30" customHeight="1">
      <c r="B67" s="62"/>
      <c r="C67" s="72"/>
      <c r="D67" s="68"/>
      <c r="E67" s="53"/>
      <c r="F67" s="54"/>
      <c r="G67" s="55"/>
      <c r="H67" s="56"/>
      <c r="I67" s="56"/>
      <c r="J67" s="57"/>
    </row>
    <row r="68" spans="2:10" ht="30" customHeight="1">
      <c r="B68" s="62"/>
      <c r="C68" s="72"/>
      <c r="D68" s="68"/>
      <c r="E68" s="53"/>
      <c r="F68" s="54"/>
      <c r="G68" s="55"/>
      <c r="H68" s="56"/>
      <c r="I68" s="56"/>
      <c r="J68" s="57"/>
    </row>
    <row r="69" spans="2:10" ht="30" customHeight="1">
      <c r="B69" s="62"/>
      <c r="C69" s="72"/>
      <c r="D69" s="68"/>
      <c r="E69" s="53"/>
      <c r="F69" s="54"/>
      <c r="G69" s="55"/>
      <c r="H69" s="56"/>
      <c r="I69" s="56"/>
      <c r="J69" s="57"/>
    </row>
    <row r="70" spans="2:10" ht="30" customHeight="1">
      <c r="B70" s="62"/>
      <c r="C70" s="72"/>
      <c r="D70" s="68"/>
      <c r="E70" s="53"/>
      <c r="F70" s="54"/>
      <c r="G70" s="55"/>
      <c r="H70" s="56"/>
      <c r="I70" s="56"/>
      <c r="J70" s="57"/>
    </row>
    <row r="71" spans="2:10" ht="30" customHeight="1">
      <c r="B71" s="62"/>
      <c r="C71" s="72"/>
      <c r="D71" s="68"/>
      <c r="E71" s="53"/>
      <c r="F71" s="54"/>
      <c r="G71" s="55"/>
      <c r="H71" s="56"/>
      <c r="I71" s="56"/>
      <c r="J71" s="57"/>
    </row>
    <row r="72" spans="2:10" ht="30" customHeight="1">
      <c r="B72" s="62"/>
      <c r="C72" s="72"/>
      <c r="D72" s="68"/>
      <c r="E72" s="53"/>
      <c r="F72" s="54"/>
      <c r="G72" s="55"/>
      <c r="H72" s="56"/>
      <c r="I72" s="56"/>
      <c r="J72" s="57"/>
    </row>
    <row r="73" spans="2:10" ht="30" customHeight="1">
      <c r="B73" s="62"/>
      <c r="C73" s="72"/>
      <c r="D73" s="68"/>
      <c r="E73" s="53"/>
      <c r="F73" s="54"/>
      <c r="G73" s="55"/>
      <c r="H73" s="56"/>
      <c r="I73" s="56"/>
      <c r="J73" s="57"/>
    </row>
    <row r="74" spans="2:10" ht="30" customHeight="1">
      <c r="B74" s="62"/>
      <c r="C74" s="72"/>
      <c r="D74" s="68"/>
      <c r="E74" s="53"/>
      <c r="F74" s="54"/>
      <c r="G74" s="55"/>
      <c r="H74" s="56"/>
      <c r="I74" s="56"/>
      <c r="J74" s="57"/>
    </row>
    <row r="75" spans="2:10" ht="30" customHeight="1">
      <c r="B75" s="62"/>
      <c r="C75" s="72"/>
      <c r="D75" s="68"/>
      <c r="E75" s="53"/>
      <c r="F75" s="54"/>
      <c r="G75" s="55"/>
      <c r="H75" s="56"/>
      <c r="I75" s="56"/>
      <c r="J75" s="57"/>
    </row>
    <row r="76" spans="2:10" ht="30" customHeight="1">
      <c r="B76" s="62"/>
      <c r="C76" s="72"/>
      <c r="D76" s="68"/>
      <c r="E76" s="53"/>
      <c r="F76" s="54"/>
      <c r="G76" s="55"/>
      <c r="H76" s="56"/>
      <c r="I76" s="56"/>
      <c r="J76" s="57"/>
    </row>
    <row r="77" spans="2:10" ht="30" customHeight="1">
      <c r="B77" s="62"/>
      <c r="C77" s="72"/>
      <c r="D77" s="68"/>
      <c r="E77" s="53"/>
      <c r="F77" s="54"/>
      <c r="G77" s="55"/>
      <c r="H77" s="56"/>
      <c r="I77" s="56"/>
      <c r="J77" s="57"/>
    </row>
    <row r="78" spans="2:10" ht="30" customHeight="1">
      <c r="B78" s="67"/>
      <c r="C78" s="74"/>
      <c r="D78" s="69"/>
      <c r="E78" s="58"/>
      <c r="F78" s="59"/>
      <c r="G78" s="60"/>
      <c r="H78" s="59"/>
      <c r="I78" s="59"/>
      <c r="J78" s="61"/>
    </row>
    <row r="79" spans="2:10" ht="30" customHeight="1">
      <c r="J79" s="49"/>
    </row>
    <row r="80" spans="2:10" ht="30" customHeight="1">
      <c r="J80" s="49"/>
    </row>
    <row r="81" ht="30" customHeight="1"/>
    <row r="82" ht="30" customHeight="1"/>
    <row r="83" ht="30" customHeight="1"/>
    <row r="84" ht="35.1" customHeight="1"/>
    <row r="85" ht="35.1" customHeight="1"/>
    <row r="86" ht="35.1" customHeight="1"/>
    <row r="87" ht="35.1" customHeight="1"/>
    <row r="88" ht="35.1" customHeight="1"/>
    <row r="89" ht="35.1" customHeight="1"/>
  </sheetData>
  <mergeCells count="1">
    <mergeCell ref="B4:D4"/>
  </mergeCells>
  <phoneticPr fontId="7"/>
  <dataValidations count="1">
    <dataValidation imeMode="disabled" allowBlank="1" showInputMessage="1" showErrorMessage="1" sqref="F5:F12 F13:F77"/>
  </dataValidations>
  <printOptions horizontalCentered="1"/>
  <pageMargins left="0.78740157480314965" right="0.59055118110236227" top="0.98425196850393704" bottom="0.59055118110236227" header="0.43307086614173229" footer="0.39370078740157483"/>
  <pageSetup paperSize="9" firstPageNumber="12" fitToHeight="0" orientation="portrait" useFirstPageNumber="1" r:id="rId1"/>
  <headerFooter>
    <oddFooter>&amp;C&amp;"ＭＳ Ｐ明朝,標準"独立行政法人国立高等専門学校機構&amp;R&amp;"ＭＳ Ｐ明朝,標準"&amp;P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2:AG164"/>
  <sheetViews>
    <sheetView showZeros="0" view="pageBreakPreview" topLeftCell="B1" zoomScale="85" zoomScaleNormal="100" zoomScaleSheetLayoutView="85" workbookViewId="0">
      <pane ySplit="5" topLeftCell="A6" activePane="bottomLeft" state="frozen"/>
      <selection activeCell="H13" sqref="H13:I31"/>
      <selection pane="bottomLeft" activeCell="D2" sqref="D2"/>
    </sheetView>
  </sheetViews>
  <sheetFormatPr defaultColWidth="13.375" defaultRowHeight="18" customHeight="1"/>
  <cols>
    <col min="1" max="1" width="5.375" style="103" customWidth="1"/>
    <col min="2" max="3" width="8.625" style="103" customWidth="1"/>
    <col min="4" max="4" width="42.625" style="103" customWidth="1"/>
    <col min="5" max="6" width="18.375" style="103" customWidth="1"/>
    <col min="7" max="9" width="14.625" style="103" customWidth="1"/>
    <col min="10" max="10" width="13.375" style="103"/>
    <col min="11" max="11" width="10.625" style="103" customWidth="1"/>
    <col min="12" max="30" width="7" style="103" bestFit="1" customWidth="1"/>
    <col min="31" max="31" width="6" style="103" bestFit="1" customWidth="1"/>
    <col min="32" max="32" width="7" style="103" bestFit="1" customWidth="1"/>
    <col min="33" max="33" width="6" style="103" bestFit="1" customWidth="1"/>
    <col min="34" max="16384" width="13.375" style="103"/>
  </cols>
  <sheetData>
    <row r="2" spans="2:33" ht="18" customHeight="1">
      <c r="D2" s="262" t="s">
        <v>326</v>
      </c>
    </row>
    <row r="3" spans="2:33" ht="18" customHeight="1">
      <c r="D3" s="127"/>
      <c r="E3" s="127"/>
      <c r="F3" s="127"/>
      <c r="G3" s="127"/>
      <c r="H3" s="127"/>
      <c r="I3" s="127"/>
    </row>
    <row r="4" spans="2:33" ht="18" customHeight="1">
      <c r="B4" s="153"/>
      <c r="C4" s="152"/>
      <c r="D4" s="157"/>
      <c r="E4" s="151"/>
      <c r="F4" s="150"/>
      <c r="G4" s="149" t="s">
        <v>83</v>
      </c>
      <c r="H4" s="149" t="s">
        <v>82</v>
      </c>
      <c r="I4" s="148" t="s">
        <v>81</v>
      </c>
    </row>
    <row r="5" spans="2:33" ht="18" customHeight="1">
      <c r="B5" s="144" t="s">
        <v>80</v>
      </c>
      <c r="C5" s="145"/>
      <c r="D5" s="144" t="s">
        <v>79</v>
      </c>
      <c r="E5" s="147" t="s">
        <v>78</v>
      </c>
      <c r="F5" s="146"/>
      <c r="G5" s="145" t="s">
        <v>77</v>
      </c>
      <c r="H5" s="145" t="s">
        <v>76</v>
      </c>
      <c r="I5" s="144" t="s">
        <v>75</v>
      </c>
    </row>
    <row r="6" spans="2:33" ht="18" customHeight="1">
      <c r="B6" s="134"/>
      <c r="C6" s="133"/>
      <c r="D6" s="167" t="s">
        <v>253</v>
      </c>
      <c r="E6" s="167" t="s">
        <v>67</v>
      </c>
      <c r="F6" s="168"/>
      <c r="G6" s="172"/>
      <c r="H6" s="173"/>
      <c r="I6" s="174" t="str">
        <f t="shared" ref="I6:I25" si="0">IF(G6="","",ROUNDDOWN(H6*G6,0))</f>
        <v/>
      </c>
      <c r="J6" s="104"/>
    </row>
    <row r="7" spans="2:33" ht="18" customHeight="1">
      <c r="B7" s="110"/>
      <c r="C7" s="109"/>
      <c r="D7" s="108"/>
      <c r="E7" s="130"/>
      <c r="F7" s="127"/>
      <c r="G7" s="129"/>
      <c r="H7" s="128"/>
      <c r="I7" s="125" t="str">
        <f t="shared" si="0"/>
        <v/>
      </c>
      <c r="J7" s="104"/>
    </row>
    <row r="8" spans="2:33" ht="18" customHeight="1">
      <c r="B8" s="179" t="s">
        <v>132</v>
      </c>
      <c r="C8" s="109"/>
      <c r="D8" s="108" t="s">
        <v>100</v>
      </c>
      <c r="E8" s="108" t="s">
        <v>113</v>
      </c>
      <c r="F8" s="127"/>
      <c r="G8" s="126">
        <v>2</v>
      </c>
      <c r="H8" s="106"/>
      <c r="I8" s="125">
        <f t="shared" si="0"/>
        <v>0</v>
      </c>
      <c r="J8" s="104"/>
      <c r="O8" s="132"/>
      <c r="P8" s="132"/>
      <c r="Q8" s="132"/>
      <c r="R8" s="132"/>
      <c r="S8" s="132"/>
      <c r="T8" s="132"/>
      <c r="U8" s="132"/>
      <c r="V8" s="132"/>
      <c r="W8" s="132"/>
      <c r="X8" s="132"/>
      <c r="Y8" s="132"/>
      <c r="Z8" s="132"/>
      <c r="AA8" s="132"/>
      <c r="AB8" s="132"/>
      <c r="AC8" s="132"/>
      <c r="AD8" s="132"/>
      <c r="AE8" s="132"/>
      <c r="AF8" s="132"/>
      <c r="AG8" s="132"/>
    </row>
    <row r="9" spans="2:33" ht="18" customHeight="1">
      <c r="B9" s="179" t="s">
        <v>131</v>
      </c>
      <c r="C9" s="109"/>
      <c r="D9" s="108" t="s">
        <v>100</v>
      </c>
      <c r="E9" s="108" t="s">
        <v>112</v>
      </c>
      <c r="F9" s="127"/>
      <c r="G9" s="126">
        <v>16</v>
      </c>
      <c r="H9" s="106"/>
      <c r="I9" s="125">
        <f t="shared" si="0"/>
        <v>0</v>
      </c>
      <c r="J9" s="104"/>
      <c r="O9" s="132"/>
      <c r="P9" s="132"/>
      <c r="Q9" s="132"/>
      <c r="R9" s="132"/>
      <c r="S9" s="132"/>
      <c r="T9" s="132"/>
      <c r="U9" s="132"/>
      <c r="V9" s="132"/>
      <c r="W9" s="132"/>
      <c r="X9" s="132"/>
      <c r="Y9" s="132"/>
      <c r="Z9" s="132"/>
      <c r="AA9" s="132"/>
      <c r="AB9" s="132"/>
      <c r="AC9" s="132"/>
      <c r="AD9" s="132"/>
      <c r="AE9" s="132"/>
      <c r="AF9" s="132"/>
      <c r="AG9" s="132"/>
    </row>
    <row r="10" spans="2:33" ht="18" customHeight="1">
      <c r="B10" s="179" t="s">
        <v>130</v>
      </c>
      <c r="C10" s="109"/>
      <c r="D10" s="108" t="s">
        <v>100</v>
      </c>
      <c r="E10" s="108" t="s">
        <v>111</v>
      </c>
      <c r="F10" s="127"/>
      <c r="G10" s="126">
        <v>30</v>
      </c>
      <c r="H10" s="106"/>
      <c r="I10" s="125">
        <f t="shared" si="0"/>
        <v>0</v>
      </c>
      <c r="J10" s="104"/>
      <c r="O10" s="132"/>
      <c r="P10" s="132"/>
      <c r="Q10" s="132"/>
      <c r="R10" s="132"/>
      <c r="S10" s="132"/>
      <c r="T10" s="132"/>
      <c r="U10" s="132"/>
      <c r="V10" s="132"/>
      <c r="W10" s="132"/>
      <c r="X10" s="132"/>
      <c r="Y10" s="132"/>
      <c r="Z10" s="132"/>
      <c r="AA10" s="132"/>
      <c r="AB10" s="132"/>
      <c r="AC10" s="132"/>
      <c r="AD10" s="132"/>
      <c r="AE10" s="132"/>
      <c r="AF10" s="132"/>
      <c r="AG10" s="132"/>
    </row>
    <row r="11" spans="2:33" ht="18" customHeight="1">
      <c r="B11" s="179" t="s">
        <v>129</v>
      </c>
      <c r="C11" s="109"/>
      <c r="D11" s="108" t="s">
        <v>100</v>
      </c>
      <c r="E11" s="108" t="s">
        <v>110</v>
      </c>
      <c r="F11" s="127"/>
      <c r="G11" s="126">
        <v>2</v>
      </c>
      <c r="H11" s="106"/>
      <c r="I11" s="125">
        <f t="shared" si="0"/>
        <v>0</v>
      </c>
      <c r="J11" s="104"/>
    </row>
    <row r="12" spans="2:33" ht="18" customHeight="1">
      <c r="B12" s="179" t="s">
        <v>128</v>
      </c>
      <c r="C12" s="109"/>
      <c r="D12" s="108" t="s">
        <v>100</v>
      </c>
      <c r="E12" s="108" t="s">
        <v>109</v>
      </c>
      <c r="F12" s="127"/>
      <c r="G12" s="126">
        <v>21</v>
      </c>
      <c r="H12" s="106"/>
      <c r="I12" s="125">
        <f t="shared" si="0"/>
        <v>0</v>
      </c>
      <c r="J12" s="104"/>
      <c r="O12" s="132"/>
      <c r="P12" s="132"/>
      <c r="Q12" s="132"/>
      <c r="R12" s="132"/>
      <c r="S12" s="132"/>
      <c r="T12" s="132"/>
      <c r="U12" s="132"/>
      <c r="V12" s="132"/>
      <c r="W12" s="132"/>
      <c r="X12" s="132"/>
      <c r="Y12" s="132"/>
      <c r="Z12" s="132"/>
      <c r="AA12" s="132"/>
      <c r="AB12" s="132"/>
      <c r="AC12" s="132"/>
      <c r="AD12" s="132"/>
      <c r="AE12" s="132"/>
      <c r="AF12" s="132"/>
      <c r="AG12" s="132"/>
    </row>
    <row r="13" spans="2:33" ht="18" customHeight="1">
      <c r="B13" s="179" t="s">
        <v>127</v>
      </c>
      <c r="C13" s="109"/>
      <c r="D13" s="108" t="s">
        <v>100</v>
      </c>
      <c r="E13" s="108" t="s">
        <v>108</v>
      </c>
      <c r="F13" s="127"/>
      <c r="G13" s="126">
        <v>24</v>
      </c>
      <c r="H13" s="106"/>
      <c r="I13" s="125">
        <f t="shared" ref="I13" si="1">IF(G13="","",ROUNDDOWN(H13*G13,0))</f>
        <v>0</v>
      </c>
      <c r="J13" s="104"/>
      <c r="O13" s="132"/>
      <c r="P13" s="132"/>
      <c r="Q13" s="132"/>
      <c r="R13" s="132"/>
      <c r="S13" s="132"/>
      <c r="T13" s="132"/>
      <c r="U13" s="132"/>
      <c r="V13" s="132"/>
      <c r="W13" s="132"/>
      <c r="X13" s="132"/>
      <c r="Y13" s="132"/>
      <c r="Z13" s="132"/>
      <c r="AA13" s="132"/>
      <c r="AB13" s="132"/>
      <c r="AC13" s="132"/>
      <c r="AD13" s="132"/>
      <c r="AE13" s="132"/>
      <c r="AF13" s="132"/>
      <c r="AG13" s="132"/>
    </row>
    <row r="14" spans="2:33" ht="18" customHeight="1">
      <c r="B14" s="179" t="s">
        <v>126</v>
      </c>
      <c r="C14" s="109"/>
      <c r="D14" s="108" t="s">
        <v>100</v>
      </c>
      <c r="E14" s="108" t="s">
        <v>107</v>
      </c>
      <c r="F14" s="127"/>
      <c r="G14" s="126">
        <v>44</v>
      </c>
      <c r="H14" s="106"/>
      <c r="I14" s="125">
        <f t="shared" si="0"/>
        <v>0</v>
      </c>
      <c r="J14" s="104"/>
      <c r="O14" s="132"/>
      <c r="P14" s="132"/>
      <c r="Q14" s="132"/>
      <c r="R14" s="132"/>
      <c r="S14" s="132"/>
      <c r="T14" s="132"/>
      <c r="U14" s="132"/>
      <c r="V14" s="132"/>
      <c r="W14" s="132"/>
      <c r="X14" s="132"/>
      <c r="Y14" s="132"/>
      <c r="Z14" s="132"/>
      <c r="AA14" s="132"/>
      <c r="AB14" s="132"/>
      <c r="AC14" s="132"/>
      <c r="AD14" s="132"/>
      <c r="AE14" s="132"/>
      <c r="AF14" s="132"/>
      <c r="AG14" s="132"/>
    </row>
    <row r="15" spans="2:33" ht="18" customHeight="1">
      <c r="B15" s="179" t="s">
        <v>125</v>
      </c>
      <c r="C15" s="109"/>
      <c r="D15" s="108" t="s">
        <v>100</v>
      </c>
      <c r="E15" s="108" t="s">
        <v>106</v>
      </c>
      <c r="F15" s="127"/>
      <c r="G15" s="126">
        <v>5</v>
      </c>
      <c r="H15" s="106"/>
      <c r="I15" s="125">
        <f t="shared" si="0"/>
        <v>0</v>
      </c>
      <c r="J15" s="104"/>
      <c r="O15" s="132"/>
      <c r="P15" s="132"/>
      <c r="Q15" s="132"/>
      <c r="R15" s="132"/>
      <c r="S15" s="132"/>
      <c r="T15" s="132"/>
      <c r="U15" s="132"/>
      <c r="V15" s="132"/>
      <c r="W15" s="132"/>
      <c r="X15" s="132"/>
      <c r="Y15" s="132"/>
      <c r="Z15" s="132"/>
      <c r="AA15" s="132"/>
      <c r="AB15" s="132"/>
      <c r="AC15" s="132"/>
      <c r="AD15" s="132"/>
      <c r="AE15" s="132"/>
      <c r="AF15" s="132"/>
      <c r="AG15" s="132"/>
    </row>
    <row r="16" spans="2:33" ht="18" customHeight="1">
      <c r="B16" s="179" t="s">
        <v>124</v>
      </c>
      <c r="C16" s="109"/>
      <c r="D16" s="108" t="s">
        <v>100</v>
      </c>
      <c r="E16" s="108" t="s">
        <v>105</v>
      </c>
      <c r="F16" s="127"/>
      <c r="G16" s="126">
        <v>54</v>
      </c>
      <c r="H16" s="106"/>
      <c r="I16" s="125">
        <f t="shared" si="0"/>
        <v>0</v>
      </c>
      <c r="J16" s="104"/>
    </row>
    <row r="17" spans="2:33" ht="18" customHeight="1">
      <c r="B17" s="179" t="s">
        <v>66</v>
      </c>
      <c r="C17" s="109"/>
      <c r="D17" s="108" t="s">
        <v>100</v>
      </c>
      <c r="E17" s="108" t="s">
        <v>104</v>
      </c>
      <c r="F17" s="127"/>
      <c r="G17" s="126">
        <v>52</v>
      </c>
      <c r="H17" s="106"/>
      <c r="I17" s="125">
        <f t="shared" ref="I17:I19" si="2">IF(G17="","",ROUNDDOWN(H17*G17,0))</f>
        <v>0</v>
      </c>
      <c r="J17" s="104"/>
      <c r="O17" s="132"/>
      <c r="P17" s="132"/>
      <c r="Q17" s="132"/>
      <c r="R17" s="132"/>
      <c r="S17" s="132"/>
      <c r="T17" s="132"/>
      <c r="U17" s="132"/>
      <c r="V17" s="132"/>
      <c r="W17" s="132"/>
      <c r="X17" s="132"/>
      <c r="Y17" s="132"/>
      <c r="Z17" s="132"/>
      <c r="AA17" s="132"/>
      <c r="AB17" s="132"/>
      <c r="AC17" s="132"/>
      <c r="AD17" s="132"/>
      <c r="AE17" s="132"/>
      <c r="AF17" s="132"/>
      <c r="AG17" s="132"/>
    </row>
    <row r="18" spans="2:33" ht="18" customHeight="1">
      <c r="B18" s="179" t="s">
        <v>123</v>
      </c>
      <c r="C18" s="109"/>
      <c r="D18" s="108" t="s">
        <v>100</v>
      </c>
      <c r="E18" s="108" t="s">
        <v>103</v>
      </c>
      <c r="F18" s="127"/>
      <c r="G18" s="126">
        <v>5</v>
      </c>
      <c r="H18" s="106"/>
      <c r="I18" s="125">
        <f t="shared" si="2"/>
        <v>0</v>
      </c>
      <c r="J18" s="104"/>
      <c r="O18" s="132"/>
      <c r="P18" s="132"/>
      <c r="Q18" s="132"/>
      <c r="R18" s="132"/>
      <c r="S18" s="132"/>
      <c r="T18" s="132"/>
      <c r="U18" s="132"/>
      <c r="V18" s="132"/>
      <c r="W18" s="132"/>
      <c r="X18" s="132"/>
      <c r="Y18" s="132"/>
      <c r="Z18" s="132"/>
      <c r="AA18" s="132"/>
      <c r="AB18" s="132"/>
      <c r="AC18" s="132"/>
      <c r="AD18" s="132"/>
      <c r="AE18" s="132"/>
      <c r="AF18" s="132"/>
      <c r="AG18" s="132"/>
    </row>
    <row r="19" spans="2:33" ht="18" customHeight="1">
      <c r="B19" s="179" t="s">
        <v>122</v>
      </c>
      <c r="C19" s="109"/>
      <c r="D19" s="108" t="s">
        <v>100</v>
      </c>
      <c r="E19" s="108" t="s">
        <v>102</v>
      </c>
      <c r="F19" s="127"/>
      <c r="G19" s="126">
        <v>3</v>
      </c>
      <c r="H19" s="106"/>
      <c r="I19" s="125">
        <f t="shared" si="2"/>
        <v>0</v>
      </c>
      <c r="J19" s="104"/>
    </row>
    <row r="20" spans="2:33" ht="18" customHeight="1">
      <c r="B20" s="179" t="s">
        <v>121</v>
      </c>
      <c r="C20" s="109"/>
      <c r="D20" s="108" t="s">
        <v>100</v>
      </c>
      <c r="E20" s="108" t="s">
        <v>101</v>
      </c>
      <c r="F20" s="127"/>
      <c r="G20" s="126">
        <v>4</v>
      </c>
      <c r="H20" s="106"/>
      <c r="I20" s="125">
        <f>IF(G20="","",ROUNDDOWN(H20*G20,0))</f>
        <v>0</v>
      </c>
      <c r="J20" s="104"/>
      <c r="O20" s="132"/>
      <c r="P20" s="132"/>
      <c r="Q20" s="132"/>
      <c r="R20" s="132"/>
      <c r="S20" s="132"/>
      <c r="T20" s="132"/>
      <c r="U20" s="132"/>
      <c r="V20" s="132"/>
      <c r="W20" s="132"/>
      <c r="X20" s="132"/>
      <c r="Y20" s="132"/>
      <c r="Z20" s="132"/>
      <c r="AA20" s="132"/>
      <c r="AB20" s="132"/>
      <c r="AC20" s="132"/>
      <c r="AD20" s="132"/>
      <c r="AE20" s="132"/>
      <c r="AF20" s="132"/>
      <c r="AG20" s="132"/>
    </row>
    <row r="21" spans="2:33" ht="18" customHeight="1">
      <c r="B21" s="158" t="s">
        <v>120</v>
      </c>
      <c r="C21" s="109"/>
      <c r="D21" s="108" t="s">
        <v>95</v>
      </c>
      <c r="E21" s="108" t="s">
        <v>99</v>
      </c>
      <c r="F21" s="127"/>
      <c r="G21" s="126">
        <v>4</v>
      </c>
      <c r="H21" s="106"/>
      <c r="I21" s="125">
        <f t="shared" si="0"/>
        <v>0</v>
      </c>
      <c r="J21" s="104"/>
      <c r="O21" s="132"/>
      <c r="P21" s="132"/>
      <c r="Q21" s="132"/>
      <c r="R21" s="132"/>
      <c r="S21" s="132"/>
      <c r="T21" s="132"/>
      <c r="U21" s="132"/>
      <c r="V21" s="132"/>
      <c r="W21" s="132"/>
      <c r="X21" s="132"/>
      <c r="Y21" s="132"/>
      <c r="Z21" s="132"/>
      <c r="AA21" s="132"/>
      <c r="AB21" s="132"/>
      <c r="AC21" s="132"/>
      <c r="AD21" s="132"/>
      <c r="AE21" s="132"/>
      <c r="AF21" s="132"/>
      <c r="AG21" s="132"/>
    </row>
    <row r="22" spans="2:33" ht="18" customHeight="1">
      <c r="B22" s="158" t="s">
        <v>119</v>
      </c>
      <c r="C22" s="109"/>
      <c r="D22" s="108" t="s">
        <v>95</v>
      </c>
      <c r="E22" s="108" t="s">
        <v>98</v>
      </c>
      <c r="F22" s="127"/>
      <c r="G22" s="126">
        <v>7</v>
      </c>
      <c r="H22" s="106"/>
      <c r="I22" s="125">
        <f t="shared" si="0"/>
        <v>0</v>
      </c>
      <c r="J22" s="104"/>
    </row>
    <row r="23" spans="2:33" ht="18" customHeight="1">
      <c r="B23" s="158" t="s">
        <v>118</v>
      </c>
      <c r="C23" s="109"/>
      <c r="D23" s="108" t="s">
        <v>95</v>
      </c>
      <c r="E23" s="108" t="s">
        <v>97</v>
      </c>
      <c r="F23" s="127"/>
      <c r="G23" s="126">
        <v>2</v>
      </c>
      <c r="H23" s="106"/>
      <c r="I23" s="125">
        <f t="shared" si="0"/>
        <v>0</v>
      </c>
      <c r="J23" s="104"/>
    </row>
    <row r="24" spans="2:33" ht="18" customHeight="1">
      <c r="B24" s="158" t="s">
        <v>117</v>
      </c>
      <c r="C24" s="109"/>
      <c r="D24" s="108" t="s">
        <v>95</v>
      </c>
      <c r="E24" s="108" t="s">
        <v>96</v>
      </c>
      <c r="F24" s="127"/>
      <c r="G24" s="126">
        <v>2</v>
      </c>
      <c r="H24" s="106"/>
      <c r="I24" s="125">
        <f t="shared" si="0"/>
        <v>0</v>
      </c>
      <c r="J24" s="104"/>
    </row>
    <row r="25" spans="2:33" ht="18" customHeight="1">
      <c r="B25" s="110"/>
      <c r="C25" s="109"/>
      <c r="D25" s="108" t="str">
        <f>IF(B25="","",TRIM(VLOOKUP($B25,#REF!,2,FALSE)))</f>
        <v/>
      </c>
      <c r="E25" s="108" t="str">
        <f>IF(B25="","",TRIM(VLOOKUP($B25,#REF!,3,FALSE)))</f>
        <v/>
      </c>
      <c r="F25" s="127"/>
      <c r="G25" s="126"/>
      <c r="H25" s="106"/>
      <c r="I25" s="125" t="str">
        <f t="shared" si="0"/>
        <v/>
      </c>
      <c r="J25" s="104"/>
      <c r="O25" s="132"/>
      <c r="P25" s="132"/>
      <c r="Q25" s="132"/>
      <c r="R25" s="132"/>
      <c r="S25" s="132"/>
      <c r="T25" s="132"/>
      <c r="U25" s="132"/>
      <c r="V25" s="132"/>
      <c r="W25" s="132"/>
      <c r="X25" s="132"/>
      <c r="Y25" s="132"/>
      <c r="Z25" s="132"/>
      <c r="AA25" s="132"/>
      <c r="AB25" s="132"/>
      <c r="AC25" s="132"/>
      <c r="AD25" s="132"/>
      <c r="AE25" s="132"/>
      <c r="AF25" s="132"/>
      <c r="AG25" s="132"/>
    </row>
    <row r="26" spans="2:33" ht="18" customHeight="1">
      <c r="B26" s="110"/>
      <c r="C26" s="109"/>
      <c r="D26" s="124" t="s">
        <v>65</v>
      </c>
      <c r="E26" s="123"/>
      <c r="F26" s="107"/>
      <c r="G26" s="122"/>
      <c r="H26" s="121"/>
      <c r="I26" s="105">
        <f>SUM(I7:I25)</f>
        <v>0</v>
      </c>
      <c r="J26" s="104"/>
    </row>
    <row r="27" spans="2:33" ht="18" customHeight="1">
      <c r="B27" s="110"/>
      <c r="C27" s="109"/>
      <c r="D27" s="120"/>
      <c r="E27" s="123"/>
      <c r="F27" s="107"/>
      <c r="G27" s="105"/>
      <c r="H27" s="119"/>
      <c r="I27" s="131">
        <f>ROUND(I26,-1)</f>
        <v>0</v>
      </c>
      <c r="J27" s="104"/>
    </row>
    <row r="28" spans="2:33" ht="18" customHeight="1">
      <c r="B28" s="110"/>
      <c r="C28" s="109"/>
      <c r="D28" s="124"/>
      <c r="E28" s="123"/>
      <c r="F28" s="107"/>
      <c r="G28" s="122"/>
      <c r="H28" s="121"/>
      <c r="I28" s="105"/>
      <c r="J28" s="104"/>
    </row>
    <row r="29" spans="2:33" ht="18" customHeight="1">
      <c r="B29" s="134"/>
      <c r="C29" s="133"/>
      <c r="D29" s="167" t="s">
        <v>294</v>
      </c>
      <c r="E29" s="167" t="s">
        <v>68</v>
      </c>
      <c r="F29" s="168"/>
      <c r="G29" s="172"/>
      <c r="H29" s="173"/>
      <c r="I29" s="174" t="str">
        <f>IF(G29="","",ROUNDDOWN(H29*G29,0))</f>
        <v/>
      </c>
    </row>
    <row r="30" spans="2:33" ht="18" customHeight="1">
      <c r="B30" s="110"/>
      <c r="C30" s="109"/>
      <c r="D30" s="108"/>
      <c r="E30" s="108" t="str">
        <f>IF(B30="","",TRIM(VLOOKUP($B30,#REF!,3,FALSE)))</f>
        <v/>
      </c>
      <c r="F30" s="127"/>
      <c r="G30" s="128"/>
      <c r="H30" s="128" t="str">
        <f>IF(B30="","",VLOOKUP($B30,#REF!,5,FALSE))</f>
        <v/>
      </c>
      <c r="I30" s="125"/>
    </row>
    <row r="31" spans="2:33" ht="18" customHeight="1">
      <c r="B31" s="110"/>
      <c r="C31" s="109"/>
      <c r="D31" s="108" t="s">
        <v>267</v>
      </c>
      <c r="E31" s="108"/>
      <c r="F31" s="137"/>
      <c r="G31" s="126">
        <v>87</v>
      </c>
      <c r="H31" s="106"/>
      <c r="I31" s="131">
        <f t="shared" ref="I31:I39" si="3">IF(G31="","",ROUNDDOWN(H31*G31,0))</f>
        <v>0</v>
      </c>
      <c r="J31" s="136"/>
    </row>
    <row r="32" spans="2:33" ht="18" customHeight="1">
      <c r="B32" s="110"/>
      <c r="C32" s="109"/>
      <c r="D32" s="108" t="s">
        <v>268</v>
      </c>
      <c r="E32" s="108"/>
      <c r="F32" s="137"/>
      <c r="G32" s="126">
        <v>4</v>
      </c>
      <c r="H32" s="106"/>
      <c r="I32" s="131">
        <f t="shared" si="3"/>
        <v>0</v>
      </c>
      <c r="J32" s="136"/>
    </row>
    <row r="33" spans="2:10" ht="18" customHeight="1">
      <c r="B33" s="110"/>
      <c r="C33" s="109"/>
      <c r="D33" s="108" t="s">
        <v>291</v>
      </c>
      <c r="E33" s="108"/>
      <c r="F33" s="127"/>
      <c r="G33" s="126">
        <v>81</v>
      </c>
      <c r="H33" s="106"/>
      <c r="I33" s="131">
        <f t="shared" si="3"/>
        <v>0</v>
      </c>
      <c r="J33" s="154"/>
    </row>
    <row r="34" spans="2:10" ht="18" customHeight="1">
      <c r="B34" s="110"/>
      <c r="C34" s="109"/>
      <c r="D34" s="108" t="s">
        <v>263</v>
      </c>
      <c r="E34" s="108"/>
      <c r="F34" s="127"/>
      <c r="G34" s="126">
        <v>305</v>
      </c>
      <c r="H34" s="106"/>
      <c r="I34" s="131">
        <f t="shared" si="3"/>
        <v>0</v>
      </c>
      <c r="J34" s="136"/>
    </row>
    <row r="35" spans="2:10" ht="18" customHeight="1">
      <c r="B35" s="110"/>
      <c r="C35" s="109"/>
      <c r="D35" s="108"/>
      <c r="E35" s="108"/>
      <c r="F35" s="137"/>
      <c r="G35" s="126"/>
      <c r="H35" s="106"/>
      <c r="I35" s="131" t="str">
        <f t="shared" si="3"/>
        <v/>
      </c>
      <c r="J35" s="136"/>
    </row>
    <row r="36" spans="2:10" ht="18" customHeight="1">
      <c r="B36" s="110"/>
      <c r="C36" s="109"/>
      <c r="D36" s="108" t="s">
        <v>285</v>
      </c>
      <c r="E36" s="108"/>
      <c r="F36" s="137"/>
      <c r="G36" s="126">
        <v>87</v>
      </c>
      <c r="H36" s="106"/>
      <c r="I36" s="131">
        <f t="shared" si="3"/>
        <v>0</v>
      </c>
      <c r="J36" s="136"/>
    </row>
    <row r="37" spans="2:10" ht="18" customHeight="1">
      <c r="B37" s="110"/>
      <c r="C37" s="109"/>
      <c r="D37" s="108" t="s">
        <v>288</v>
      </c>
      <c r="E37" s="108"/>
      <c r="F37" s="127"/>
      <c r="G37" s="126">
        <v>4</v>
      </c>
      <c r="H37" s="106"/>
      <c r="I37" s="131">
        <f t="shared" si="3"/>
        <v>0</v>
      </c>
      <c r="J37" s="136"/>
    </row>
    <row r="38" spans="2:10" ht="18" customHeight="1">
      <c r="B38" s="110"/>
      <c r="C38" s="109"/>
      <c r="D38" s="108" t="s">
        <v>290</v>
      </c>
      <c r="E38" s="108" t="s">
        <v>292</v>
      </c>
      <c r="F38" s="127" t="s">
        <v>299</v>
      </c>
      <c r="G38" s="126">
        <v>45</v>
      </c>
      <c r="H38" s="106"/>
      <c r="I38" s="131">
        <f t="shared" si="3"/>
        <v>0</v>
      </c>
      <c r="J38" s="136"/>
    </row>
    <row r="39" spans="2:10" ht="18" customHeight="1">
      <c r="B39" s="110"/>
      <c r="C39" s="109"/>
      <c r="D39" s="108" t="s">
        <v>290</v>
      </c>
      <c r="E39" s="108" t="s">
        <v>289</v>
      </c>
      <c r="F39" s="127" t="s">
        <v>299</v>
      </c>
      <c r="G39" s="126">
        <v>36</v>
      </c>
      <c r="H39" s="106"/>
      <c r="I39" s="131">
        <f t="shared" si="3"/>
        <v>0</v>
      </c>
      <c r="J39" s="136"/>
    </row>
    <row r="40" spans="2:10" ht="18" customHeight="1">
      <c r="B40" s="110"/>
      <c r="C40" s="109"/>
      <c r="D40" s="135" t="s">
        <v>72</v>
      </c>
      <c r="E40" s="108"/>
      <c r="F40" s="127"/>
      <c r="G40" s="141"/>
      <c r="H40" s="142"/>
      <c r="I40" s="131">
        <f>SUM(I31:I39)</f>
        <v>0</v>
      </c>
    </row>
    <row r="41" spans="2:10" ht="18" customHeight="1">
      <c r="B41" s="110"/>
      <c r="C41" s="109"/>
      <c r="D41" s="108" t="str">
        <f>IF(B41="","",TRIM(VLOOKUP($B41,#REF!,2,FALSE)))</f>
        <v/>
      </c>
      <c r="E41" s="108" t="str">
        <f>IF(B41="","",TRIM(VLOOKUP($B41,#REF!,3,FALSE)))</f>
        <v/>
      </c>
      <c r="F41" s="127"/>
      <c r="G41" s="141"/>
      <c r="H41" s="140"/>
      <c r="I41" s="131">
        <f>ROUND(I40,-1)</f>
        <v>0</v>
      </c>
    </row>
    <row r="42" spans="2:10" ht="18" customHeight="1">
      <c r="B42" s="110"/>
      <c r="C42" s="109"/>
      <c r="D42" s="108"/>
      <c r="E42" s="108"/>
      <c r="F42" s="127"/>
      <c r="G42" s="141"/>
      <c r="H42" s="140"/>
      <c r="I42" s="131"/>
    </row>
    <row r="43" spans="2:10" ht="18" customHeight="1">
      <c r="B43" s="134"/>
      <c r="C43" s="133"/>
      <c r="D43" s="167" t="s">
        <v>300</v>
      </c>
      <c r="E43" s="167" t="s">
        <v>71</v>
      </c>
      <c r="F43" s="168"/>
      <c r="G43" s="169"/>
      <c r="H43" s="170"/>
      <c r="I43" s="171" t="str">
        <f t="shared" ref="I43:I50" si="4">IF(G43="","",ROUNDDOWN(H43*G43,0))</f>
        <v/>
      </c>
      <c r="J43" s="104"/>
    </row>
    <row r="44" spans="2:10" ht="18" customHeight="1">
      <c r="B44" s="110"/>
      <c r="C44" s="109"/>
      <c r="D44" s="108" t="str">
        <f>IF(B44="","",TRIM(VLOOKUP($B44,#REF!,2,FALSE)))</f>
        <v/>
      </c>
      <c r="E44" s="108" t="str">
        <f>IF(B44="","",TRIM(VLOOKUP($B44,#REF!,3,FALSE)))</f>
        <v/>
      </c>
      <c r="F44" s="127"/>
      <c r="G44" s="126"/>
      <c r="H44" s="106" t="str">
        <f>IF(B44="","",VLOOKUP($B44,#REF!,5,FALSE))</f>
        <v/>
      </c>
      <c r="I44" s="125" t="str">
        <f t="shared" si="4"/>
        <v/>
      </c>
      <c r="J44" s="104"/>
    </row>
    <row r="45" spans="2:10" ht="18" customHeight="1">
      <c r="B45" s="179" t="s">
        <v>116</v>
      </c>
      <c r="C45" s="109"/>
      <c r="D45" s="108" t="s">
        <v>94</v>
      </c>
      <c r="E45" s="108" t="s">
        <v>92</v>
      </c>
      <c r="F45" s="127"/>
      <c r="G45" s="126">
        <v>138</v>
      </c>
      <c r="H45" s="106"/>
      <c r="I45" s="131">
        <f t="shared" si="4"/>
        <v>0</v>
      </c>
      <c r="J45" s="104"/>
    </row>
    <row r="46" spans="2:10" ht="18" customHeight="1">
      <c r="B46" s="179" t="s">
        <v>115</v>
      </c>
      <c r="C46" s="109"/>
      <c r="D46" s="108" t="s">
        <v>93</v>
      </c>
      <c r="E46" s="108" t="s">
        <v>92</v>
      </c>
      <c r="F46" s="127"/>
      <c r="G46" s="126">
        <v>103</v>
      </c>
      <c r="H46" s="106"/>
      <c r="I46" s="131">
        <f t="shared" si="4"/>
        <v>0</v>
      </c>
      <c r="J46" s="104"/>
    </row>
    <row r="47" spans="2:10" ht="18" customHeight="1">
      <c r="B47" s="110" t="s">
        <v>274</v>
      </c>
      <c r="C47" s="109"/>
      <c r="D47" s="108" t="s">
        <v>91</v>
      </c>
      <c r="E47" s="108" t="s">
        <v>114</v>
      </c>
      <c r="F47" s="139"/>
      <c r="G47" s="126">
        <v>35</v>
      </c>
      <c r="H47" s="106"/>
      <c r="I47" s="131">
        <f t="shared" si="4"/>
        <v>0</v>
      </c>
      <c r="J47" s="104"/>
    </row>
    <row r="48" spans="2:10" ht="18" customHeight="1">
      <c r="B48" s="110" t="s">
        <v>275</v>
      </c>
      <c r="C48" s="109"/>
      <c r="D48" s="108" t="s">
        <v>70</v>
      </c>
      <c r="E48" s="108" t="s">
        <v>69</v>
      </c>
      <c r="F48" s="139"/>
      <c r="G48" s="126">
        <v>35</v>
      </c>
      <c r="H48" s="106"/>
      <c r="I48" s="131">
        <f t="shared" si="4"/>
        <v>0</v>
      </c>
      <c r="J48" s="104"/>
    </row>
    <row r="49" spans="2:10" ht="18" customHeight="1">
      <c r="B49" s="110"/>
      <c r="C49" s="109"/>
      <c r="D49" s="108" t="s">
        <v>303</v>
      </c>
      <c r="E49" s="108" t="s">
        <v>304</v>
      </c>
      <c r="F49" s="127"/>
      <c r="G49" s="126">
        <f>14.5+8.5+20+30.5+265.5+90+98+157+8+40</f>
        <v>732</v>
      </c>
      <c r="H49" s="106"/>
      <c r="I49" s="125">
        <f t="shared" si="4"/>
        <v>0</v>
      </c>
      <c r="J49" s="104"/>
    </row>
    <row r="50" spans="2:10" ht="18" customHeight="1">
      <c r="B50" s="110"/>
      <c r="C50" s="109"/>
      <c r="D50" s="108" t="str">
        <f>IF(B50="","",TRIM(VLOOKUP($B50,#REF!,2,FALSE)))</f>
        <v/>
      </c>
      <c r="E50" s="108" t="str">
        <f>IF(B50="","",TRIM(VLOOKUP($B50,#REF!,3,FALSE)))</f>
        <v/>
      </c>
      <c r="F50" s="127"/>
      <c r="G50" s="126"/>
      <c r="H50" s="106"/>
      <c r="I50" s="125" t="str">
        <f t="shared" si="4"/>
        <v/>
      </c>
      <c r="J50" s="104"/>
    </row>
    <row r="51" spans="2:10" ht="18" customHeight="1">
      <c r="B51" s="110"/>
      <c r="C51" s="109"/>
      <c r="D51" s="135" t="s">
        <v>65</v>
      </c>
      <c r="E51" s="130"/>
      <c r="F51" s="127"/>
      <c r="G51" s="129"/>
      <c r="H51" s="128"/>
      <c r="I51" s="125">
        <f>SUM(I45:I50)</f>
        <v>0</v>
      </c>
      <c r="J51" s="104"/>
    </row>
    <row r="52" spans="2:10" ht="18" customHeight="1">
      <c r="B52" s="110"/>
      <c r="C52" s="109"/>
      <c r="D52" s="108" t="str">
        <f>IF(B52="","",TRIM(VLOOKUP($B52,#REF!,2,FALSE)))</f>
        <v/>
      </c>
      <c r="E52" s="108" t="str">
        <f>IF(B52="","",TRIM(VLOOKUP($B52,#REF!,3,FALSE)))</f>
        <v/>
      </c>
      <c r="F52" s="127"/>
      <c r="G52" s="129"/>
      <c r="H52" s="119"/>
      <c r="I52" s="131">
        <f>ROUND(I51,-1)</f>
        <v>0</v>
      </c>
      <c r="J52" s="104"/>
    </row>
    <row r="53" spans="2:10" ht="18" customHeight="1">
      <c r="B53" s="110"/>
      <c r="C53" s="109"/>
      <c r="D53" s="108"/>
      <c r="E53" s="108"/>
      <c r="F53" s="127"/>
      <c r="G53" s="129"/>
      <c r="H53" s="106"/>
      <c r="I53" s="125"/>
      <c r="J53" s="104"/>
    </row>
    <row r="54" spans="2:10" ht="18" customHeight="1">
      <c r="B54" s="134"/>
      <c r="C54" s="133"/>
      <c r="D54" s="167" t="s">
        <v>302</v>
      </c>
      <c r="E54" s="167" t="s">
        <v>295</v>
      </c>
      <c r="F54" s="168"/>
      <c r="G54" s="169"/>
      <c r="H54" s="170"/>
      <c r="I54" s="171" t="str">
        <f t="shared" ref="I54:I62" si="5">IF(G54="","",ROUNDDOWN(H54*G54,0))</f>
        <v/>
      </c>
      <c r="J54" s="104"/>
    </row>
    <row r="55" spans="2:10" ht="18" customHeight="1">
      <c r="B55" s="110"/>
      <c r="C55" s="109"/>
      <c r="D55" s="108" t="str">
        <f>IF(B55="","",TRIM(VLOOKUP($B55,#REF!,2,FALSE)))</f>
        <v/>
      </c>
      <c r="E55" s="108" t="str">
        <f>IF(B55="","",TRIM(VLOOKUP($B55,#REF!,3,FALSE)))</f>
        <v/>
      </c>
      <c r="F55" s="127"/>
      <c r="G55" s="126"/>
      <c r="H55" s="106" t="str">
        <f>IF(B55="","",VLOOKUP($B55,#REF!,5,FALSE))</f>
        <v/>
      </c>
      <c r="I55" s="125" t="str">
        <f t="shared" si="5"/>
        <v/>
      </c>
      <c r="J55" s="104"/>
    </row>
    <row r="56" spans="2:10" ht="18" customHeight="1">
      <c r="B56" s="179"/>
      <c r="C56" s="109"/>
      <c r="D56" s="108" t="s">
        <v>296</v>
      </c>
      <c r="E56" s="108" t="s">
        <v>297</v>
      </c>
      <c r="F56" s="127"/>
      <c r="G56" s="126">
        <v>11</v>
      </c>
      <c r="H56" s="106"/>
      <c r="I56" s="131">
        <f t="shared" si="5"/>
        <v>0</v>
      </c>
      <c r="J56" s="104"/>
    </row>
    <row r="57" spans="2:10" ht="18" customHeight="1">
      <c r="B57" s="110"/>
      <c r="C57" s="109"/>
      <c r="D57" s="135" t="s">
        <v>65</v>
      </c>
      <c r="E57" s="130"/>
      <c r="F57" s="127"/>
      <c r="G57" s="129"/>
      <c r="H57" s="128"/>
      <c r="I57" s="125">
        <f>SUM(I56)</f>
        <v>0</v>
      </c>
      <c r="J57" s="104"/>
    </row>
    <row r="58" spans="2:10" ht="18" customHeight="1">
      <c r="B58" s="110"/>
      <c r="C58" s="109"/>
      <c r="D58" s="108" t="str">
        <f>IF(B58="","",TRIM(VLOOKUP($B58,#REF!,2,FALSE)))</f>
        <v/>
      </c>
      <c r="E58" s="108" t="str">
        <f>IF(B58="","",TRIM(VLOOKUP($B58,#REF!,3,FALSE)))</f>
        <v/>
      </c>
      <c r="F58" s="127"/>
      <c r="G58" s="129"/>
      <c r="H58" s="119"/>
      <c r="I58" s="131">
        <f>ROUND(I57,-1)</f>
        <v>0</v>
      </c>
      <c r="J58" s="104"/>
    </row>
    <row r="59" spans="2:10" ht="18" customHeight="1">
      <c r="B59" s="179"/>
      <c r="C59" s="109"/>
      <c r="D59" s="108"/>
      <c r="E59" s="108"/>
      <c r="F59" s="127"/>
      <c r="G59" s="138"/>
      <c r="H59" s="106"/>
      <c r="I59" s="131" t="str">
        <f t="shared" si="5"/>
        <v/>
      </c>
      <c r="J59" s="104"/>
    </row>
    <row r="60" spans="2:10" ht="18" customHeight="1">
      <c r="B60" s="110"/>
      <c r="C60" s="109"/>
      <c r="D60" s="108"/>
      <c r="E60" s="108"/>
      <c r="F60" s="139"/>
      <c r="G60" s="138"/>
      <c r="H60" s="106"/>
      <c r="I60" s="131" t="str">
        <f t="shared" si="5"/>
        <v/>
      </c>
      <c r="J60" s="104"/>
    </row>
    <row r="61" spans="2:10" ht="18" customHeight="1">
      <c r="B61" s="110"/>
      <c r="C61" s="109"/>
      <c r="D61" s="108" t="s">
        <v>296</v>
      </c>
      <c r="E61" s="108" t="s">
        <v>297</v>
      </c>
      <c r="F61" s="139"/>
      <c r="G61" s="126">
        <v>1</v>
      </c>
      <c r="H61" s="106"/>
      <c r="I61" s="131">
        <f t="shared" si="5"/>
        <v>0</v>
      </c>
      <c r="J61" s="104"/>
    </row>
    <row r="62" spans="2:10" ht="18" customHeight="1">
      <c r="B62" s="110"/>
      <c r="C62" s="109"/>
      <c r="D62" s="108" t="s">
        <v>298</v>
      </c>
      <c r="E62" s="108" t="str">
        <f>IF(B62="","",TRIM(VLOOKUP($B62,#REF!,3,FALSE)))</f>
        <v/>
      </c>
      <c r="F62" s="127"/>
      <c r="G62" s="126">
        <v>0.4</v>
      </c>
      <c r="H62" s="106"/>
      <c r="I62" s="125">
        <f t="shared" si="5"/>
        <v>0</v>
      </c>
      <c r="J62" s="104"/>
    </row>
    <row r="63" spans="2:10" ht="18" customHeight="1">
      <c r="B63" s="110"/>
      <c r="C63" s="109"/>
      <c r="D63" s="135" t="s">
        <v>65</v>
      </c>
      <c r="E63" s="108" t="str">
        <f>IF(B63="","",TRIM(VLOOKUP($B63,#REF!,3,FALSE)))</f>
        <v/>
      </c>
      <c r="F63" s="127"/>
      <c r="G63" s="126"/>
      <c r="H63" s="106" t="str">
        <f>IF(B63="","",VLOOKUP($B63,#REF!,5,FALSE))</f>
        <v/>
      </c>
      <c r="I63" s="125">
        <f>SUM(I61:I62)</f>
        <v>0</v>
      </c>
      <c r="J63" s="104"/>
    </row>
    <row r="64" spans="2:10" ht="18" customHeight="1">
      <c r="B64" s="110"/>
      <c r="C64" s="109"/>
      <c r="D64" s="108"/>
      <c r="E64" s="108"/>
      <c r="F64" s="127"/>
      <c r="G64" s="129"/>
      <c r="H64" s="106"/>
      <c r="I64" s="125"/>
      <c r="J64" s="104"/>
    </row>
    <row r="65" spans="2:10" ht="18" customHeight="1">
      <c r="B65" s="134"/>
      <c r="C65" s="133"/>
      <c r="D65" s="155" t="s">
        <v>256</v>
      </c>
      <c r="E65" s="175" t="s">
        <v>254</v>
      </c>
      <c r="F65" s="163" t="s">
        <v>255</v>
      </c>
      <c r="G65" s="164"/>
      <c r="H65" s="165"/>
      <c r="I65" s="166" t="str">
        <f>IF(G65="","",ROUNDDOWN(H65*G65,0))</f>
        <v/>
      </c>
    </row>
    <row r="66" spans="2:10" ht="18" customHeight="1">
      <c r="B66" s="110"/>
      <c r="C66" s="109"/>
      <c r="D66" s="108"/>
      <c r="E66" s="108" t="str">
        <f>IF(B66="","",TRIM(VLOOKUP($B66,#REF!,3,FALSE)))</f>
        <v/>
      </c>
      <c r="F66" s="127"/>
      <c r="G66" s="128"/>
      <c r="H66" s="128" t="str">
        <f>IF(B66="","",VLOOKUP($B66,#REF!,5,FALSE))</f>
        <v/>
      </c>
      <c r="I66" s="125"/>
    </row>
    <row r="67" spans="2:10" ht="18" customHeight="1">
      <c r="B67" s="110"/>
      <c r="C67" s="109"/>
      <c r="D67" s="108" t="s">
        <v>267</v>
      </c>
      <c r="E67" s="108"/>
      <c r="F67" s="137"/>
      <c r="G67" s="126">
        <v>19</v>
      </c>
      <c r="H67" s="106"/>
      <c r="I67" s="131">
        <f t="shared" ref="I67:I73" si="6">IF(G67="","",ROUNDDOWN(H67*G67,0))</f>
        <v>0</v>
      </c>
      <c r="J67" s="136"/>
    </row>
    <row r="68" spans="2:10" ht="18" customHeight="1">
      <c r="B68" s="110"/>
      <c r="C68" s="109"/>
      <c r="D68" s="162" t="s">
        <v>266</v>
      </c>
      <c r="E68" s="108"/>
      <c r="F68" s="137"/>
      <c r="G68" s="126">
        <v>178</v>
      </c>
      <c r="H68" s="106"/>
      <c r="I68" s="131">
        <f t="shared" si="6"/>
        <v>0</v>
      </c>
      <c r="J68" s="136"/>
    </row>
    <row r="69" spans="2:10" ht="18" customHeight="1">
      <c r="B69" s="110"/>
      <c r="C69" s="109"/>
      <c r="D69" s="108"/>
      <c r="E69" s="108"/>
      <c r="F69" s="127"/>
      <c r="G69" s="126"/>
      <c r="H69" s="106"/>
      <c r="I69" s="131" t="str">
        <f t="shared" si="6"/>
        <v/>
      </c>
      <c r="J69" s="136"/>
    </row>
    <row r="70" spans="2:10" ht="18" customHeight="1">
      <c r="B70" s="110"/>
      <c r="C70" s="109"/>
      <c r="D70" s="108" t="s">
        <v>285</v>
      </c>
      <c r="E70" s="108" t="s">
        <v>286</v>
      </c>
      <c r="F70" s="127"/>
      <c r="G70" s="126">
        <v>19</v>
      </c>
      <c r="H70" s="106"/>
      <c r="I70" s="131">
        <f t="shared" si="6"/>
        <v>0</v>
      </c>
      <c r="J70" s="136"/>
    </row>
    <row r="71" spans="2:10" ht="18" customHeight="1">
      <c r="B71" s="110"/>
      <c r="C71" s="109"/>
      <c r="D71" s="108" t="s">
        <v>285</v>
      </c>
      <c r="E71" s="108" t="s">
        <v>287</v>
      </c>
      <c r="F71" s="127"/>
      <c r="G71" s="126">
        <v>775</v>
      </c>
      <c r="H71" s="106"/>
      <c r="I71" s="131">
        <f t="shared" ref="I71:I72" si="7">IF(G71="","",ROUNDDOWN(H71*G71,0))</f>
        <v>0</v>
      </c>
      <c r="J71" s="136"/>
    </row>
    <row r="72" spans="2:10" ht="18" customHeight="1">
      <c r="B72" s="110"/>
      <c r="C72" s="109"/>
      <c r="D72" s="108" t="s">
        <v>265</v>
      </c>
      <c r="E72" s="108"/>
      <c r="F72" s="127"/>
      <c r="G72" s="138">
        <v>0.06</v>
      </c>
      <c r="H72" s="106"/>
      <c r="I72" s="131">
        <f t="shared" si="7"/>
        <v>0</v>
      </c>
      <c r="J72" s="136"/>
    </row>
    <row r="73" spans="2:10" ht="18" customHeight="1">
      <c r="B73" s="110"/>
      <c r="C73" s="109"/>
      <c r="D73" s="108"/>
      <c r="E73" s="108"/>
      <c r="F73" s="127"/>
      <c r="G73" s="126"/>
      <c r="H73" s="106"/>
      <c r="I73" s="131" t="str">
        <f t="shared" si="6"/>
        <v/>
      </c>
      <c r="J73" s="136"/>
    </row>
    <row r="74" spans="2:10" ht="18" customHeight="1">
      <c r="B74" s="110"/>
      <c r="C74" s="109"/>
      <c r="D74" s="135" t="s">
        <v>72</v>
      </c>
      <c r="E74" s="108"/>
      <c r="F74" s="127"/>
      <c r="G74" s="141"/>
      <c r="H74" s="142"/>
      <c r="I74" s="131">
        <f>SUM(I67:I73)</f>
        <v>0</v>
      </c>
    </row>
    <row r="75" spans="2:10" ht="18" customHeight="1">
      <c r="B75" s="110"/>
      <c r="C75" s="109"/>
      <c r="D75" s="108" t="str">
        <f>IF(B75="","",TRIM(VLOOKUP($B75,#REF!,2,FALSE)))</f>
        <v/>
      </c>
      <c r="E75" s="108" t="str">
        <f>IF(B75="","",TRIM(VLOOKUP($B75,#REF!,3,FALSE)))</f>
        <v/>
      </c>
      <c r="F75" s="127"/>
      <c r="G75" s="141"/>
      <c r="H75" s="140"/>
      <c r="I75" s="131">
        <f>ROUND(I74,-1)</f>
        <v>0</v>
      </c>
    </row>
    <row r="76" spans="2:10" ht="18" customHeight="1">
      <c r="B76" s="110"/>
      <c r="C76" s="109"/>
      <c r="D76" s="108"/>
      <c r="E76" s="108"/>
      <c r="F76" s="127"/>
      <c r="G76" s="141"/>
      <c r="H76" s="140"/>
      <c r="I76" s="131"/>
    </row>
    <row r="77" spans="2:10" ht="18" customHeight="1">
      <c r="B77" s="134"/>
      <c r="C77" s="133"/>
      <c r="D77" s="155" t="s">
        <v>257</v>
      </c>
      <c r="E77" s="175" t="s">
        <v>259</v>
      </c>
      <c r="F77" s="163" t="s">
        <v>255</v>
      </c>
      <c r="G77" s="164"/>
      <c r="H77" s="165"/>
      <c r="I77" s="166" t="str">
        <f>IF(G77="","",ROUNDDOWN(H77*G77,0))</f>
        <v/>
      </c>
    </row>
    <row r="78" spans="2:10" ht="18" customHeight="1">
      <c r="B78" s="110"/>
      <c r="C78" s="109"/>
      <c r="D78" s="108"/>
      <c r="E78" s="108" t="str">
        <f>IF(B78="","",TRIM(VLOOKUP($B78,#REF!,3,FALSE)))</f>
        <v/>
      </c>
      <c r="F78" s="127"/>
      <c r="G78" s="128"/>
      <c r="H78" s="128" t="str">
        <f>IF(B78="","",VLOOKUP($B78,#REF!,5,FALSE))</f>
        <v/>
      </c>
      <c r="I78" s="125"/>
    </row>
    <row r="79" spans="2:10" ht="18" customHeight="1">
      <c r="B79" s="110"/>
      <c r="C79" s="109"/>
      <c r="D79" s="108" t="s">
        <v>264</v>
      </c>
      <c r="E79" s="108" t="s">
        <v>279</v>
      </c>
      <c r="F79" s="137"/>
      <c r="G79" s="126">
        <v>6</v>
      </c>
      <c r="H79" s="106"/>
      <c r="I79" s="131">
        <f t="shared" ref="I79:I88" si="8">IF(G79="","",ROUNDDOWN(H79*G79,0))</f>
        <v>0</v>
      </c>
      <c r="J79" s="136"/>
    </row>
    <row r="80" spans="2:10" ht="18" customHeight="1">
      <c r="B80" s="110"/>
      <c r="C80" s="109"/>
      <c r="D80" s="108"/>
      <c r="E80" s="108"/>
      <c r="F80" s="137"/>
      <c r="G80" s="126"/>
      <c r="H80" s="106"/>
      <c r="I80" s="131" t="str">
        <f t="shared" si="8"/>
        <v/>
      </c>
      <c r="J80" s="136"/>
    </row>
    <row r="81" spans="2:10" ht="18" customHeight="1">
      <c r="B81" s="110"/>
      <c r="C81" s="109"/>
      <c r="D81" s="143" t="s">
        <v>283</v>
      </c>
      <c r="E81" s="143" t="s">
        <v>84</v>
      </c>
      <c r="F81" s="127"/>
      <c r="G81" s="126"/>
      <c r="H81" s="106"/>
      <c r="I81" s="131" t="str">
        <f t="shared" si="8"/>
        <v/>
      </c>
      <c r="J81" s="136"/>
    </row>
    <row r="82" spans="2:10" ht="18" customHeight="1">
      <c r="B82" s="156" t="s">
        <v>276</v>
      </c>
      <c r="C82" s="109"/>
      <c r="D82" s="108" t="s">
        <v>90</v>
      </c>
      <c r="E82" s="108" t="s">
        <v>89</v>
      </c>
      <c r="F82" s="127"/>
      <c r="G82" s="138">
        <v>0.05</v>
      </c>
      <c r="H82" s="106"/>
      <c r="I82" s="131">
        <f t="shared" si="8"/>
        <v>0</v>
      </c>
      <c r="J82" s="136"/>
    </row>
    <row r="83" spans="2:10" ht="18" customHeight="1">
      <c r="B83" s="156" t="s">
        <v>277</v>
      </c>
      <c r="C83" s="109"/>
      <c r="D83" s="108" t="s">
        <v>88</v>
      </c>
      <c r="E83" s="108" t="s">
        <v>87</v>
      </c>
      <c r="F83" s="127"/>
      <c r="G83" s="138">
        <v>0.24</v>
      </c>
      <c r="H83" s="106"/>
      <c r="I83" s="131">
        <f t="shared" si="8"/>
        <v>0</v>
      </c>
      <c r="J83" s="136"/>
    </row>
    <row r="84" spans="2:10" ht="18" customHeight="1">
      <c r="B84" s="156" t="s">
        <v>278</v>
      </c>
      <c r="C84" s="109"/>
      <c r="D84" s="108" t="s">
        <v>86</v>
      </c>
      <c r="E84" s="108" t="s">
        <v>85</v>
      </c>
      <c r="F84" s="127"/>
      <c r="G84" s="138">
        <v>0.03</v>
      </c>
      <c r="H84" s="106"/>
      <c r="I84" s="131">
        <f t="shared" si="8"/>
        <v>0</v>
      </c>
      <c r="J84" s="136"/>
    </row>
    <row r="85" spans="2:10" ht="18" customHeight="1">
      <c r="B85" s="110"/>
      <c r="C85" s="109"/>
      <c r="D85" s="143" t="s">
        <v>74</v>
      </c>
      <c r="E85" s="143" t="s">
        <v>84</v>
      </c>
      <c r="F85" s="127"/>
      <c r="G85" s="138">
        <v>0.05</v>
      </c>
      <c r="H85" s="106"/>
      <c r="I85" s="131">
        <f t="shared" si="8"/>
        <v>0</v>
      </c>
      <c r="J85" s="136"/>
    </row>
    <row r="86" spans="2:10" ht="18" customHeight="1">
      <c r="B86" s="110"/>
      <c r="C86" s="109"/>
      <c r="D86" s="143" t="s">
        <v>133</v>
      </c>
      <c r="E86" s="143" t="s">
        <v>84</v>
      </c>
      <c r="F86" s="127"/>
      <c r="G86" s="138">
        <v>0.2</v>
      </c>
      <c r="H86" s="106"/>
      <c r="I86" s="131">
        <f t="shared" si="8"/>
        <v>0</v>
      </c>
      <c r="J86" s="136"/>
    </row>
    <row r="87" spans="2:10" ht="18" customHeight="1">
      <c r="B87" s="110"/>
      <c r="C87" s="109"/>
      <c r="D87" s="143" t="s">
        <v>73</v>
      </c>
      <c r="E87" s="183"/>
      <c r="F87" s="127"/>
      <c r="G87" s="138">
        <v>0.23</v>
      </c>
      <c r="H87" s="106"/>
      <c r="I87" s="131">
        <f t="shared" si="8"/>
        <v>0</v>
      </c>
      <c r="J87" s="136"/>
    </row>
    <row r="88" spans="2:10" ht="18" customHeight="1">
      <c r="B88" s="110"/>
      <c r="C88" s="109"/>
      <c r="D88" s="108"/>
      <c r="E88" s="108"/>
      <c r="F88" s="127"/>
      <c r="G88" s="126"/>
      <c r="H88" s="106"/>
      <c r="I88" s="131" t="str">
        <f t="shared" si="8"/>
        <v/>
      </c>
      <c r="J88" s="136"/>
    </row>
    <row r="89" spans="2:10" ht="18" customHeight="1">
      <c r="B89" s="110"/>
      <c r="C89" s="109"/>
      <c r="D89" s="135" t="s">
        <v>72</v>
      </c>
      <c r="E89" s="108"/>
      <c r="F89" s="127"/>
      <c r="G89" s="141"/>
      <c r="H89" s="142"/>
      <c r="I89" s="131">
        <f>SUM(I82:I88)</f>
        <v>0</v>
      </c>
    </row>
    <row r="90" spans="2:10" ht="18" customHeight="1">
      <c r="B90" s="110"/>
      <c r="C90" s="109"/>
      <c r="D90" s="108" t="str">
        <f>IF(B90="","",TRIM(VLOOKUP($B90,#REF!,2,FALSE)))</f>
        <v/>
      </c>
      <c r="E90" s="108" t="str">
        <f>IF(B90="","",TRIM(VLOOKUP($B90,#REF!,3,FALSE)))</f>
        <v/>
      </c>
      <c r="F90" s="127"/>
      <c r="G90" s="141"/>
      <c r="H90" s="140"/>
      <c r="I90" s="131">
        <f>ROUND(I89,-1)</f>
        <v>0</v>
      </c>
    </row>
    <row r="91" spans="2:10" ht="18" customHeight="1">
      <c r="B91" s="110"/>
      <c r="C91" s="109"/>
      <c r="D91" s="108"/>
      <c r="E91" s="108"/>
      <c r="F91" s="127"/>
      <c r="G91" s="141"/>
      <c r="H91" s="140"/>
      <c r="I91" s="131"/>
    </row>
    <row r="92" spans="2:10" ht="18" customHeight="1">
      <c r="B92" s="134"/>
      <c r="C92" s="133"/>
      <c r="D92" s="155" t="s">
        <v>258</v>
      </c>
      <c r="E92" s="155" t="s">
        <v>71</v>
      </c>
      <c r="F92" s="163" t="s">
        <v>255</v>
      </c>
      <c r="G92" s="176"/>
      <c r="H92" s="177"/>
      <c r="I92" s="178" t="str">
        <f t="shared" ref="I92:I102" si="9">IF(G92="","",ROUNDDOWN(H92*G92,0))</f>
        <v/>
      </c>
      <c r="J92" s="104"/>
    </row>
    <row r="93" spans="2:10" ht="18" customHeight="1">
      <c r="B93" s="110"/>
      <c r="C93" s="109"/>
      <c r="D93" s="108" t="str">
        <f>IF(B93="","",TRIM(VLOOKUP($B93,#REF!,2,FALSE)))</f>
        <v/>
      </c>
      <c r="E93" s="108" t="str">
        <f>IF(B93="","",TRIM(VLOOKUP($B93,#REF!,3,FALSE)))</f>
        <v/>
      </c>
      <c r="F93" s="127"/>
      <c r="G93" s="126"/>
      <c r="H93" s="106" t="str">
        <f>IF(B93="","",VLOOKUP($B93,#REF!,5,FALSE))</f>
        <v/>
      </c>
      <c r="I93" s="125" t="str">
        <f t="shared" si="9"/>
        <v/>
      </c>
      <c r="J93" s="104"/>
    </row>
    <row r="94" spans="2:10" ht="18" customHeight="1">
      <c r="B94" s="179" t="s">
        <v>116</v>
      </c>
      <c r="C94" s="109"/>
      <c r="D94" s="108" t="s">
        <v>94</v>
      </c>
      <c r="E94" s="182" t="s">
        <v>92</v>
      </c>
      <c r="F94" s="181"/>
      <c r="G94" s="126">
        <v>80</v>
      </c>
      <c r="H94" s="106"/>
      <c r="I94" s="131">
        <f t="shared" si="9"/>
        <v>0</v>
      </c>
      <c r="J94" s="104"/>
    </row>
    <row r="95" spans="2:10" ht="18" customHeight="1">
      <c r="B95" s="179" t="s">
        <v>115</v>
      </c>
      <c r="C95" s="109"/>
      <c r="D95" s="108" t="s">
        <v>93</v>
      </c>
      <c r="E95" s="108" t="s">
        <v>92</v>
      </c>
      <c r="F95" s="107"/>
      <c r="G95" s="126">
        <v>66</v>
      </c>
      <c r="H95" s="106"/>
      <c r="I95" s="131">
        <f t="shared" si="9"/>
        <v>0</v>
      </c>
      <c r="J95" s="104"/>
    </row>
    <row r="96" spans="2:10" ht="18" customHeight="1">
      <c r="B96" s="110" t="s">
        <v>272</v>
      </c>
      <c r="C96" s="109"/>
      <c r="D96" s="108" t="s">
        <v>91</v>
      </c>
      <c r="E96" s="108" t="s">
        <v>114</v>
      </c>
      <c r="F96" s="139"/>
      <c r="G96" s="126">
        <v>12</v>
      </c>
      <c r="H96" s="106"/>
      <c r="I96" s="131">
        <f t="shared" si="9"/>
        <v>0</v>
      </c>
      <c r="J96" s="104"/>
    </row>
    <row r="97" spans="2:10" ht="18" customHeight="1">
      <c r="B97" s="110" t="s">
        <v>273</v>
      </c>
      <c r="C97" s="109"/>
      <c r="D97" s="108" t="s">
        <v>70</v>
      </c>
      <c r="E97" s="108" t="s">
        <v>69</v>
      </c>
      <c r="F97" s="139"/>
      <c r="G97" s="126">
        <v>14</v>
      </c>
      <c r="H97" s="106"/>
      <c r="I97" s="131">
        <f t="shared" si="9"/>
        <v>0</v>
      </c>
      <c r="J97" s="104"/>
    </row>
    <row r="98" spans="2:10" ht="18" customHeight="1">
      <c r="B98" s="110"/>
      <c r="C98" s="109"/>
      <c r="D98" s="108"/>
      <c r="E98" s="108"/>
      <c r="F98" s="127"/>
      <c r="G98" s="126"/>
      <c r="H98" s="106"/>
      <c r="I98" s="131" t="str">
        <f t="shared" si="9"/>
        <v/>
      </c>
      <c r="J98" s="136"/>
    </row>
    <row r="99" spans="2:10" ht="18" customHeight="1">
      <c r="B99" s="110"/>
      <c r="C99" s="109"/>
      <c r="D99" s="108" t="s">
        <v>261</v>
      </c>
      <c r="E99" s="108" t="s">
        <v>269</v>
      </c>
      <c r="F99" s="127"/>
      <c r="G99" s="126">
        <v>1</v>
      </c>
      <c r="H99" s="106"/>
      <c r="I99" s="131">
        <f t="shared" si="9"/>
        <v>0</v>
      </c>
      <c r="J99" s="136"/>
    </row>
    <row r="100" spans="2:10" ht="18" customHeight="1">
      <c r="B100" s="110"/>
      <c r="C100" s="109"/>
      <c r="D100" s="108" t="s">
        <v>261</v>
      </c>
      <c r="E100" s="108" t="s">
        <v>270</v>
      </c>
      <c r="F100" s="127"/>
      <c r="G100" s="126">
        <v>1</v>
      </c>
      <c r="H100" s="106"/>
      <c r="I100" s="131">
        <f>IF(G100="","",ROUNDDOWN(H100*G100,0))</f>
        <v>0</v>
      </c>
      <c r="J100" s="136"/>
    </row>
    <row r="101" spans="2:10" ht="18" customHeight="1">
      <c r="B101" s="110"/>
      <c r="C101" s="109"/>
      <c r="D101" s="108" t="s">
        <v>261</v>
      </c>
      <c r="E101" s="108" t="s">
        <v>271</v>
      </c>
      <c r="F101" s="127"/>
      <c r="G101" s="126">
        <v>1</v>
      </c>
      <c r="H101" s="106"/>
      <c r="I101" s="131">
        <f t="shared" si="9"/>
        <v>0</v>
      </c>
      <c r="J101" s="136"/>
    </row>
    <row r="102" spans="2:10" ht="18" customHeight="1">
      <c r="B102" s="110"/>
      <c r="C102" s="109"/>
      <c r="D102" s="108" t="str">
        <f>IF(B102="","",TRIM(VLOOKUP($B102,#REF!,2,FALSE)))</f>
        <v/>
      </c>
      <c r="E102" s="108" t="str">
        <f>IF(B102="","",TRIM(VLOOKUP($B102,#REF!,3,FALSE)))</f>
        <v/>
      </c>
      <c r="F102" s="127"/>
      <c r="G102" s="126"/>
      <c r="H102" s="106" t="str">
        <f>IF(B102="","",VLOOKUP($B102,#REF!,5,FALSE))</f>
        <v/>
      </c>
      <c r="I102" s="125" t="str">
        <f t="shared" si="9"/>
        <v/>
      </c>
      <c r="J102" s="104"/>
    </row>
    <row r="103" spans="2:10" ht="18" customHeight="1">
      <c r="B103" s="110"/>
      <c r="C103" s="109"/>
      <c r="D103" s="135" t="s">
        <v>65</v>
      </c>
      <c r="E103" s="130"/>
      <c r="F103" s="127"/>
      <c r="G103" s="129"/>
      <c r="H103" s="128"/>
      <c r="I103" s="125">
        <f>SUM(I94:I102)</f>
        <v>0</v>
      </c>
      <c r="J103" s="104"/>
    </row>
    <row r="104" spans="2:10" ht="18" customHeight="1">
      <c r="B104" s="110"/>
      <c r="C104" s="109"/>
      <c r="D104" s="108" t="str">
        <f>IF(B104="","",TRIM(VLOOKUP($B104,#REF!,2,FALSE)))</f>
        <v/>
      </c>
      <c r="E104" s="108" t="str">
        <f>IF(B104="","",TRIM(VLOOKUP($B104,#REF!,3,FALSE)))</f>
        <v/>
      </c>
      <c r="F104" s="127"/>
      <c r="G104" s="129"/>
      <c r="H104" s="119"/>
      <c r="I104" s="131">
        <f>ROUND(I103,-1)</f>
        <v>0</v>
      </c>
      <c r="J104" s="104"/>
    </row>
    <row r="105" spans="2:10" ht="18" customHeight="1">
      <c r="B105" s="110"/>
      <c r="C105" s="109"/>
      <c r="D105" s="108" t="str">
        <f>IF(B105="","",TRIM(VLOOKUP($B105,#REF!,2,FALSE)))</f>
        <v/>
      </c>
      <c r="E105" s="108" t="str">
        <f>IF(B105="","",TRIM(VLOOKUP($B105,#REF!,3,FALSE)))</f>
        <v/>
      </c>
      <c r="F105" s="127"/>
      <c r="G105" s="129"/>
      <c r="H105" s="106" t="str">
        <f>IF(B105="","",VLOOKUP($B105,#REF!,5,FALSE))</f>
        <v/>
      </c>
      <c r="I105" s="125" t="str">
        <f>IF(G105="","",ROUNDDOWN(H105*G105,0))</f>
        <v/>
      </c>
      <c r="J105" s="104"/>
    </row>
    <row r="106" spans="2:10" ht="18" customHeight="1">
      <c r="B106" s="110"/>
      <c r="C106" s="109"/>
      <c r="D106" s="108"/>
      <c r="E106" s="108"/>
      <c r="F106" s="127"/>
      <c r="G106" s="129"/>
      <c r="H106" s="106"/>
      <c r="I106" s="125"/>
      <c r="J106" s="104"/>
    </row>
    <row r="107" spans="2:10" ht="18" customHeight="1">
      <c r="B107" s="134"/>
      <c r="C107" s="133"/>
      <c r="D107" s="155"/>
      <c r="E107" s="155"/>
      <c r="F107" s="163"/>
      <c r="G107" s="176"/>
      <c r="H107" s="177"/>
      <c r="I107" s="178" t="str">
        <f t="shared" ref="I107:I114" si="10">IF(G107="","",ROUNDDOWN(H107*G107,0))</f>
        <v/>
      </c>
      <c r="J107" s="104"/>
    </row>
    <row r="108" spans="2:10" ht="18" customHeight="1">
      <c r="B108" s="110"/>
      <c r="C108" s="109"/>
      <c r="D108" s="108" t="str">
        <f>IF(B108="","",TRIM(VLOOKUP($B108,#REF!,2,FALSE)))</f>
        <v/>
      </c>
      <c r="E108" s="108" t="str">
        <f>IF(B108="","",TRIM(VLOOKUP($B108,#REF!,3,FALSE)))</f>
        <v/>
      </c>
      <c r="F108" s="127"/>
      <c r="G108" s="126"/>
      <c r="H108" s="106" t="str">
        <f>IF(B108="","",VLOOKUP($B108,#REF!,5,FALSE))</f>
        <v/>
      </c>
      <c r="I108" s="125" t="str">
        <f t="shared" si="10"/>
        <v/>
      </c>
      <c r="J108" s="104"/>
    </row>
    <row r="109" spans="2:10" ht="18" customHeight="1">
      <c r="B109" s="110"/>
      <c r="C109" s="109"/>
      <c r="D109" s="108"/>
      <c r="E109" s="238"/>
      <c r="F109" s="239"/>
      <c r="G109" s="126"/>
      <c r="H109" s="106"/>
      <c r="I109" s="131" t="str">
        <f t="shared" si="10"/>
        <v/>
      </c>
      <c r="J109" s="104"/>
    </row>
    <row r="110" spans="2:10" ht="18" customHeight="1">
      <c r="B110" s="110"/>
      <c r="C110" s="109"/>
      <c r="D110" s="108"/>
      <c r="E110" s="123"/>
      <c r="F110" s="107"/>
      <c r="G110" s="138"/>
      <c r="H110" s="106"/>
      <c r="I110" s="131" t="str">
        <f t="shared" si="10"/>
        <v/>
      </c>
      <c r="J110" s="104"/>
    </row>
    <row r="111" spans="2:10" ht="18" customHeight="1">
      <c r="B111" s="110"/>
      <c r="C111" s="109"/>
      <c r="D111" s="108"/>
      <c r="E111" s="108"/>
      <c r="F111" s="139"/>
      <c r="G111" s="138"/>
      <c r="H111" s="106"/>
      <c r="I111" s="131" t="str">
        <f t="shared" si="10"/>
        <v/>
      </c>
      <c r="J111" s="104"/>
    </row>
    <row r="112" spans="2:10" ht="18" customHeight="1">
      <c r="B112" s="110"/>
      <c r="C112" s="109"/>
      <c r="D112" s="108"/>
      <c r="E112" s="108"/>
      <c r="F112" s="139"/>
      <c r="G112" s="138"/>
      <c r="H112" s="106"/>
      <c r="I112" s="131" t="str">
        <f t="shared" si="10"/>
        <v/>
      </c>
      <c r="J112" s="104"/>
    </row>
    <row r="113" spans="2:10" ht="18" customHeight="1">
      <c r="B113" s="110"/>
      <c r="C113" s="109"/>
      <c r="D113" s="108"/>
      <c r="E113" s="108"/>
      <c r="F113" s="127"/>
      <c r="G113" s="126"/>
      <c r="H113" s="106"/>
      <c r="I113" s="131" t="str">
        <f t="shared" si="10"/>
        <v/>
      </c>
      <c r="J113" s="136"/>
    </row>
    <row r="114" spans="2:10" ht="18" customHeight="1">
      <c r="B114" s="110"/>
      <c r="C114" s="109"/>
      <c r="D114" s="108" t="str">
        <f>IF(B114="","",TRIM(VLOOKUP($B114,#REF!,2,FALSE)))</f>
        <v/>
      </c>
      <c r="E114" s="108" t="str">
        <f>IF(B114="","",TRIM(VLOOKUP($B114,#REF!,3,FALSE)))</f>
        <v/>
      </c>
      <c r="F114" s="127"/>
      <c r="G114" s="126"/>
      <c r="H114" s="106" t="str">
        <f>IF(B114="","",VLOOKUP($B114,#REF!,5,FALSE))</f>
        <v/>
      </c>
      <c r="I114" s="125" t="str">
        <f t="shared" si="10"/>
        <v/>
      </c>
      <c r="J114" s="104"/>
    </row>
    <row r="115" spans="2:10" ht="18" customHeight="1">
      <c r="B115" s="110"/>
      <c r="C115" s="109"/>
      <c r="D115" s="135" t="s">
        <v>65</v>
      </c>
      <c r="E115" s="130"/>
      <c r="F115" s="127"/>
      <c r="G115" s="129"/>
      <c r="H115" s="128"/>
      <c r="I115" s="125">
        <f>SUM(I109:I114)</f>
        <v>0</v>
      </c>
      <c r="J115" s="104"/>
    </row>
    <row r="116" spans="2:10" ht="18" customHeight="1">
      <c r="B116" s="110"/>
      <c r="C116" s="109"/>
      <c r="D116" s="108" t="str">
        <f>IF(B116="","",TRIM(VLOOKUP($B116,#REF!,2,FALSE)))</f>
        <v/>
      </c>
      <c r="E116" s="108" t="str">
        <f>IF(B116="","",TRIM(VLOOKUP($B116,#REF!,3,FALSE)))</f>
        <v/>
      </c>
      <c r="F116" s="127"/>
      <c r="G116" s="129"/>
      <c r="H116" s="119" t="s">
        <v>64</v>
      </c>
      <c r="I116" s="131">
        <f>ROUND(I115,-1)</f>
        <v>0</v>
      </c>
      <c r="J116" s="104"/>
    </row>
    <row r="117" spans="2:10" ht="18" customHeight="1">
      <c r="B117" s="110"/>
      <c r="C117" s="109"/>
      <c r="D117" s="108" t="str">
        <f>IF(B117="","",TRIM(VLOOKUP($B117,#REF!,2,FALSE)))</f>
        <v/>
      </c>
      <c r="E117" s="108" t="str">
        <f>IF(B117="","",TRIM(VLOOKUP($B117,#REF!,3,FALSE)))</f>
        <v/>
      </c>
      <c r="F117" s="127"/>
      <c r="G117" s="129"/>
      <c r="H117" s="106" t="str">
        <f>IF(B117="","",VLOOKUP($B117,#REF!,5,FALSE))</f>
        <v/>
      </c>
      <c r="I117" s="125" t="str">
        <f>IF(G117="","",ROUNDDOWN(H117*G117,0))</f>
        <v/>
      </c>
      <c r="J117" s="104"/>
    </row>
    <row r="118" spans="2:10" ht="18" customHeight="1">
      <c r="B118" s="110"/>
      <c r="C118" s="109"/>
      <c r="D118" s="108"/>
      <c r="E118" s="108"/>
      <c r="F118" s="127"/>
      <c r="G118" s="129"/>
      <c r="H118" s="106"/>
      <c r="I118" s="125"/>
      <c r="J118" s="104"/>
    </row>
    <row r="119" spans="2:10" ht="18" customHeight="1">
      <c r="B119" s="134"/>
      <c r="C119" s="133"/>
      <c r="D119" s="155"/>
      <c r="E119" s="155"/>
      <c r="F119" s="163"/>
      <c r="G119" s="176"/>
      <c r="H119" s="177"/>
      <c r="I119" s="178" t="str">
        <f t="shared" ref="I119:I129" si="11">IF(G119="","",ROUNDDOWN(H119*G119,0))</f>
        <v/>
      </c>
      <c r="J119" s="104"/>
    </row>
    <row r="120" spans="2:10" ht="18" customHeight="1">
      <c r="B120" s="110"/>
      <c r="C120" s="109"/>
      <c r="D120" s="108"/>
      <c r="E120" s="108" t="str">
        <f>IF(B120="","",TRIM(VLOOKUP($B120,#REF!,3,FALSE)))</f>
        <v/>
      </c>
      <c r="F120" s="127"/>
      <c r="G120" s="126"/>
      <c r="H120" s="106" t="str">
        <f>IF(B120="","",VLOOKUP($B120,#REF!,5,FALSE))</f>
        <v/>
      </c>
      <c r="I120" s="125" t="str">
        <f t="shared" si="11"/>
        <v/>
      </c>
      <c r="J120" s="104"/>
    </row>
    <row r="121" spans="2:10" ht="18" customHeight="1">
      <c r="B121" s="110"/>
      <c r="C121" s="109"/>
      <c r="D121" s="108"/>
      <c r="E121" s="238"/>
      <c r="F121" s="239"/>
      <c r="G121" s="138"/>
      <c r="H121" s="106"/>
      <c r="I121" s="131" t="str">
        <f t="shared" si="11"/>
        <v/>
      </c>
      <c r="J121" s="104"/>
    </row>
    <row r="122" spans="2:10" ht="18" customHeight="1">
      <c r="B122" s="110"/>
      <c r="C122" s="109"/>
      <c r="D122" s="108"/>
      <c r="E122" s="123"/>
      <c r="F122" s="107"/>
      <c r="G122" s="138"/>
      <c r="H122" s="106"/>
      <c r="I122" s="131" t="str">
        <f t="shared" si="11"/>
        <v/>
      </c>
      <c r="J122" s="104"/>
    </row>
    <row r="123" spans="2:10" ht="18" customHeight="1">
      <c r="B123" s="110"/>
      <c r="C123" s="109"/>
      <c r="D123" s="108"/>
      <c r="E123" s="108"/>
      <c r="F123" s="139"/>
      <c r="G123" s="138"/>
      <c r="H123" s="106"/>
      <c r="I123" s="131" t="str">
        <f t="shared" si="11"/>
        <v/>
      </c>
      <c r="J123" s="104"/>
    </row>
    <row r="124" spans="2:10" ht="18" customHeight="1">
      <c r="B124" s="110"/>
      <c r="C124" s="109"/>
      <c r="D124" s="108"/>
      <c r="E124" s="108"/>
      <c r="F124" s="139"/>
      <c r="G124" s="138"/>
      <c r="H124" s="106"/>
      <c r="I124" s="131" t="str">
        <f t="shared" si="11"/>
        <v/>
      </c>
      <c r="J124" s="104"/>
    </row>
    <row r="125" spans="2:10" ht="18" customHeight="1">
      <c r="B125" s="110"/>
      <c r="C125" s="109"/>
      <c r="D125" s="108"/>
      <c r="E125" s="108"/>
      <c r="F125" s="127"/>
      <c r="G125" s="126"/>
      <c r="H125" s="106"/>
      <c r="I125" s="131" t="str">
        <f t="shared" si="11"/>
        <v/>
      </c>
      <c r="J125" s="136"/>
    </row>
    <row r="126" spans="2:10" ht="18" customHeight="1">
      <c r="B126" s="110"/>
      <c r="C126" s="109"/>
      <c r="D126" s="108"/>
      <c r="E126" s="108"/>
      <c r="F126" s="127"/>
      <c r="G126" s="126"/>
      <c r="H126" s="106"/>
      <c r="I126" s="131" t="str">
        <f t="shared" si="11"/>
        <v/>
      </c>
      <c r="J126" s="136"/>
    </row>
    <row r="127" spans="2:10" ht="18" customHeight="1">
      <c r="B127" s="110"/>
      <c r="C127" s="109"/>
      <c r="D127" s="108"/>
      <c r="E127" s="108"/>
      <c r="F127" s="127"/>
      <c r="G127" s="126"/>
      <c r="H127" s="106"/>
      <c r="I127" s="131" t="str">
        <f t="shared" si="11"/>
        <v/>
      </c>
      <c r="J127" s="136" t="s">
        <v>262</v>
      </c>
    </row>
    <row r="128" spans="2:10" ht="18" customHeight="1">
      <c r="B128" s="110"/>
      <c r="C128" s="109"/>
      <c r="D128" s="108"/>
      <c r="E128" s="108"/>
      <c r="F128" s="127"/>
      <c r="G128" s="126"/>
      <c r="H128" s="106"/>
      <c r="I128" s="131" t="str">
        <f t="shared" si="11"/>
        <v/>
      </c>
      <c r="J128" s="136"/>
    </row>
    <row r="129" spans="2:10" ht="18" customHeight="1">
      <c r="B129" s="110"/>
      <c r="C129" s="109"/>
      <c r="D129" s="108" t="str">
        <f>IF(B129="","",TRIM(VLOOKUP($B129,#REF!,2,FALSE)))</f>
        <v/>
      </c>
      <c r="E129" s="108" t="str">
        <f>IF(B129="","",TRIM(VLOOKUP($B129,#REF!,3,FALSE)))</f>
        <v/>
      </c>
      <c r="F129" s="127"/>
      <c r="G129" s="126"/>
      <c r="H129" s="106" t="str">
        <f>IF(B129="","",VLOOKUP($B129,#REF!,5,FALSE))</f>
        <v/>
      </c>
      <c r="I129" s="125" t="str">
        <f t="shared" si="11"/>
        <v/>
      </c>
      <c r="J129" s="104"/>
    </row>
    <row r="130" spans="2:10" ht="18" customHeight="1">
      <c r="B130" s="110"/>
      <c r="C130" s="109"/>
      <c r="D130" s="135" t="s">
        <v>65</v>
      </c>
      <c r="E130" s="130"/>
      <c r="F130" s="127"/>
      <c r="G130" s="129"/>
      <c r="H130" s="128"/>
      <c r="I130" s="125">
        <f>SUM(I121:I129)</f>
        <v>0</v>
      </c>
      <c r="J130" s="104"/>
    </row>
    <row r="131" spans="2:10" ht="18" customHeight="1">
      <c r="B131" s="110"/>
      <c r="C131" s="109"/>
      <c r="D131" s="108" t="str">
        <f>IF(B131="","",TRIM(VLOOKUP($B131,#REF!,2,FALSE)))</f>
        <v/>
      </c>
      <c r="E131" s="108" t="str">
        <f>IF(B131="","",TRIM(VLOOKUP($B131,#REF!,3,FALSE)))</f>
        <v/>
      </c>
      <c r="F131" s="127"/>
      <c r="G131" s="129"/>
      <c r="H131" s="119" t="s">
        <v>64</v>
      </c>
      <c r="I131" s="131">
        <f>ROUND(I130,-1)</f>
        <v>0</v>
      </c>
      <c r="J131" s="104"/>
    </row>
    <row r="132" spans="2:10" ht="18" customHeight="1">
      <c r="B132" s="110"/>
      <c r="C132" s="109"/>
      <c r="D132" s="108" t="str">
        <f>IF(B132="","",TRIM(VLOOKUP($B132,#REF!,2,FALSE)))</f>
        <v/>
      </c>
      <c r="E132" s="108" t="str">
        <f>IF(B132="","",TRIM(VLOOKUP($B132,#REF!,3,FALSE)))</f>
        <v/>
      </c>
      <c r="F132" s="127"/>
      <c r="G132" s="129"/>
      <c r="H132" s="106" t="str">
        <f>IF(B132="","",VLOOKUP($B132,#REF!,5,FALSE))</f>
        <v/>
      </c>
      <c r="I132" s="125" t="str">
        <f>IF(G132="","",ROUNDDOWN(H132*G132,0))</f>
        <v/>
      </c>
      <c r="J132" s="104"/>
    </row>
    <row r="133" spans="2:10" ht="18" customHeight="1">
      <c r="B133" s="110"/>
      <c r="C133" s="109"/>
      <c r="D133" s="108"/>
      <c r="E133" s="108"/>
      <c r="F133" s="127"/>
      <c r="G133" s="129"/>
      <c r="H133" s="106"/>
      <c r="I133" s="125"/>
      <c r="J133" s="104"/>
    </row>
    <row r="134" spans="2:10" ht="18" customHeight="1">
      <c r="B134" s="110"/>
      <c r="C134" s="118"/>
      <c r="D134" s="117"/>
      <c r="E134" s="116"/>
      <c r="F134" s="115"/>
      <c r="G134" s="114"/>
      <c r="H134" s="113"/>
      <c r="I134" s="112" t="str">
        <f t="shared" ref="I134:I143" si="12">IF(G134="","",ROUNDDOWN(H134*G134,0))</f>
        <v/>
      </c>
      <c r="J134" s="104"/>
    </row>
    <row r="135" spans="2:10" ht="18" customHeight="1">
      <c r="B135" s="110"/>
      <c r="C135" s="109"/>
      <c r="D135" s="108"/>
      <c r="E135" s="130"/>
      <c r="F135" s="127"/>
      <c r="G135" s="129"/>
      <c r="H135" s="128"/>
      <c r="I135" s="125" t="str">
        <f t="shared" si="12"/>
        <v/>
      </c>
      <c r="J135" s="104"/>
    </row>
    <row r="136" spans="2:10" ht="18.75" customHeight="1">
      <c r="B136" s="110"/>
      <c r="C136" s="109"/>
      <c r="D136" s="108"/>
      <c r="E136" s="108"/>
      <c r="F136" s="127"/>
      <c r="G136" s="126"/>
      <c r="H136" s="106"/>
      <c r="I136" s="125" t="str">
        <f t="shared" si="12"/>
        <v/>
      </c>
      <c r="J136" s="104"/>
    </row>
    <row r="137" spans="2:10" ht="18.75" customHeight="1">
      <c r="B137" s="110"/>
      <c r="C137" s="109"/>
      <c r="D137" s="108"/>
      <c r="E137" s="108"/>
      <c r="F137" s="127"/>
      <c r="G137" s="126"/>
      <c r="H137" s="106"/>
      <c r="I137" s="125" t="str">
        <f t="shared" si="12"/>
        <v/>
      </c>
      <c r="J137" s="104"/>
    </row>
    <row r="138" spans="2:10" ht="18.75" customHeight="1">
      <c r="B138" s="110"/>
      <c r="C138" s="109"/>
      <c r="D138" s="108"/>
      <c r="E138" s="108"/>
      <c r="F138" s="127"/>
      <c r="G138" s="126"/>
      <c r="H138" s="106"/>
      <c r="I138" s="125" t="str">
        <f t="shared" si="12"/>
        <v/>
      </c>
      <c r="J138" s="104"/>
    </row>
    <row r="139" spans="2:10" ht="18.75" customHeight="1">
      <c r="B139" s="110"/>
      <c r="C139" s="109"/>
      <c r="D139" s="108"/>
      <c r="E139" s="108"/>
      <c r="F139" s="127"/>
      <c r="G139" s="126"/>
      <c r="H139" s="106"/>
      <c r="I139" s="125" t="str">
        <f t="shared" si="12"/>
        <v/>
      </c>
      <c r="J139" s="104"/>
    </row>
    <row r="140" spans="2:10" ht="18" customHeight="1">
      <c r="B140" s="110"/>
      <c r="C140" s="109"/>
      <c r="D140" s="108"/>
      <c r="E140" s="108"/>
      <c r="F140" s="127"/>
      <c r="G140" s="126"/>
      <c r="H140" s="106"/>
      <c r="I140" s="125" t="str">
        <f t="shared" si="12"/>
        <v/>
      </c>
      <c r="J140" s="104"/>
    </row>
    <row r="141" spans="2:10" ht="18" customHeight="1">
      <c r="B141" s="110"/>
      <c r="C141" s="109"/>
      <c r="D141" s="108"/>
      <c r="E141" s="108"/>
      <c r="F141" s="127"/>
      <c r="G141" s="126"/>
      <c r="H141" s="106"/>
      <c r="I141" s="125" t="str">
        <f t="shared" si="12"/>
        <v/>
      </c>
      <c r="J141" s="104"/>
    </row>
    <row r="142" spans="2:10" ht="18" customHeight="1">
      <c r="B142" s="110"/>
      <c r="C142" s="109"/>
      <c r="D142" s="124"/>
      <c r="E142" s="123"/>
      <c r="F142" s="107"/>
      <c r="G142" s="122"/>
      <c r="H142" s="121"/>
      <c r="I142" s="125" t="str">
        <f t="shared" si="12"/>
        <v/>
      </c>
      <c r="J142" s="104"/>
    </row>
    <row r="143" spans="2:10" ht="18" customHeight="1">
      <c r="B143" s="110"/>
      <c r="C143" s="109"/>
      <c r="D143" s="108"/>
      <c r="E143" s="108"/>
      <c r="F143" s="127"/>
      <c r="G143" s="126"/>
      <c r="H143" s="106"/>
      <c r="I143" s="125" t="str">
        <f t="shared" si="12"/>
        <v/>
      </c>
      <c r="J143" s="104"/>
    </row>
    <row r="144" spans="2:10" ht="18" customHeight="1">
      <c r="B144" s="110"/>
      <c r="C144" s="109"/>
      <c r="D144" s="124" t="s">
        <v>65</v>
      </c>
      <c r="E144" s="123"/>
      <c r="F144" s="107"/>
      <c r="G144" s="122"/>
      <c r="H144" s="121"/>
      <c r="I144" s="105">
        <f>SUM(I135:I143)</f>
        <v>0</v>
      </c>
      <c r="J144" s="104"/>
    </row>
    <row r="145" spans="2:10" ht="18" customHeight="1">
      <c r="B145" s="110"/>
      <c r="C145" s="109"/>
      <c r="D145" s="120"/>
      <c r="E145" s="108" t="str">
        <f>IF(B145="","",TRIM(VLOOKUP($B145,#REF!,3,FALSE)))</f>
        <v/>
      </c>
      <c r="F145" s="107"/>
      <c r="G145" s="105"/>
      <c r="H145" s="119" t="s">
        <v>64</v>
      </c>
      <c r="I145" s="105">
        <f>ROUNDDOWN(I144,-1)</f>
        <v>0</v>
      </c>
      <c r="J145" s="104"/>
    </row>
    <row r="146" spans="2:10" ht="18" customHeight="1">
      <c r="B146" s="110"/>
      <c r="C146" s="109"/>
      <c r="D146" s="108"/>
      <c r="E146" s="108"/>
      <c r="F146" s="107"/>
      <c r="G146" s="105"/>
      <c r="H146" s="111"/>
      <c r="I146" s="105"/>
      <c r="J146" s="104"/>
    </row>
    <row r="147" spans="2:10" ht="18" customHeight="1">
      <c r="B147" s="110"/>
      <c r="C147" s="118"/>
      <c r="D147" s="117"/>
      <c r="E147" s="116"/>
      <c r="F147" s="115"/>
      <c r="G147" s="114"/>
      <c r="H147" s="113"/>
      <c r="I147" s="112" t="str">
        <f>IF(G147="","",ROUNDDOWN(H147*G147,0))</f>
        <v/>
      </c>
      <c r="J147" s="104"/>
    </row>
    <row r="148" spans="2:10" ht="18" customHeight="1">
      <c r="B148" s="110"/>
      <c r="C148" s="109"/>
      <c r="D148" s="108"/>
      <c r="E148" s="108"/>
      <c r="F148" s="107"/>
      <c r="G148" s="105"/>
      <c r="H148" s="111"/>
      <c r="I148" s="105"/>
      <c r="J148" s="104"/>
    </row>
    <row r="149" spans="2:10" ht="18" customHeight="1">
      <c r="B149" s="110"/>
      <c r="C149" s="109"/>
      <c r="D149" s="108"/>
      <c r="E149" s="108"/>
      <c r="F149" s="107"/>
      <c r="G149" s="105"/>
      <c r="H149" s="111"/>
      <c r="I149" s="105"/>
      <c r="J149" s="104"/>
    </row>
    <row r="150" spans="2:10" ht="18" customHeight="1">
      <c r="B150" s="110"/>
      <c r="C150" s="109"/>
      <c r="D150" s="108"/>
      <c r="E150" s="108"/>
      <c r="F150" s="107"/>
      <c r="G150" s="105"/>
      <c r="H150" s="111"/>
      <c r="I150" s="105"/>
      <c r="J150" s="104"/>
    </row>
    <row r="151" spans="2:10" ht="18" customHeight="1">
      <c r="B151" s="110"/>
      <c r="C151" s="109"/>
      <c r="D151" s="124" t="s">
        <v>65</v>
      </c>
      <c r="E151" s="123"/>
      <c r="F151" s="107"/>
      <c r="G151" s="122"/>
      <c r="H151" s="121"/>
      <c r="I151" s="105">
        <f>SUM(I148:I150)</f>
        <v>0</v>
      </c>
      <c r="J151" s="104"/>
    </row>
    <row r="152" spans="2:10" ht="18" customHeight="1">
      <c r="B152" s="110"/>
      <c r="C152" s="109"/>
      <c r="D152" s="120"/>
      <c r="E152" s="108" t="str">
        <f>IF(B152="","",TRIM(VLOOKUP($B152,#REF!,3,FALSE)))</f>
        <v/>
      </c>
      <c r="F152" s="107"/>
      <c r="G152" s="105"/>
      <c r="H152" s="119" t="s">
        <v>64</v>
      </c>
      <c r="I152" s="105">
        <f>ROUNDDOWN(I151,-1)</f>
        <v>0</v>
      </c>
      <c r="J152" s="104"/>
    </row>
    <row r="153" spans="2:10" ht="18" customHeight="1">
      <c r="B153" s="110"/>
      <c r="C153" s="109"/>
      <c r="D153" s="108"/>
      <c r="E153" s="108"/>
      <c r="F153" s="107"/>
      <c r="G153" s="105"/>
      <c r="H153" s="111"/>
      <c r="I153" s="105"/>
      <c r="J153" s="104"/>
    </row>
    <row r="154" spans="2:10" ht="18" customHeight="1">
      <c r="B154" s="110"/>
      <c r="C154" s="118"/>
      <c r="D154" s="117"/>
      <c r="E154" s="116"/>
      <c r="F154" s="115"/>
      <c r="G154" s="114"/>
      <c r="H154" s="113"/>
      <c r="I154" s="112" t="str">
        <f>IF(G154="","",ROUNDDOWN(H154*G154,0))</f>
        <v/>
      </c>
      <c r="J154" s="104"/>
    </row>
    <row r="155" spans="2:10" ht="18" customHeight="1">
      <c r="B155" s="110"/>
      <c r="C155" s="109"/>
      <c r="D155" s="108"/>
      <c r="E155" s="108"/>
      <c r="F155" s="107"/>
      <c r="G155" s="105"/>
      <c r="H155" s="111"/>
      <c r="I155" s="105"/>
      <c r="J155" s="104"/>
    </row>
    <row r="156" spans="2:10" ht="18" customHeight="1">
      <c r="B156" s="110"/>
      <c r="C156" s="109"/>
      <c r="D156" s="108"/>
      <c r="E156" s="108"/>
      <c r="F156" s="107"/>
      <c r="G156" s="105"/>
      <c r="H156" s="111"/>
      <c r="I156" s="105"/>
      <c r="J156" s="104"/>
    </row>
    <row r="157" spans="2:10" ht="18" customHeight="1">
      <c r="B157" s="110"/>
      <c r="C157" s="109"/>
      <c r="D157" s="108"/>
      <c r="E157" s="108"/>
      <c r="F157" s="107"/>
      <c r="G157" s="105"/>
      <c r="H157" s="111"/>
      <c r="I157" s="105"/>
      <c r="J157" s="104"/>
    </row>
    <row r="158" spans="2:10" ht="18" customHeight="1">
      <c r="B158" s="110"/>
      <c r="C158" s="109"/>
      <c r="D158" s="108"/>
      <c r="E158" s="108"/>
      <c r="F158" s="107"/>
      <c r="G158" s="105"/>
      <c r="H158" s="111"/>
      <c r="I158" s="105"/>
      <c r="J158" s="104"/>
    </row>
    <row r="159" spans="2:10" ht="18" customHeight="1">
      <c r="B159" s="110"/>
      <c r="C159" s="109"/>
      <c r="D159" s="108"/>
      <c r="E159" s="108"/>
      <c r="F159" s="107"/>
      <c r="G159" s="105"/>
      <c r="H159" s="111"/>
      <c r="I159" s="105"/>
      <c r="J159" s="104"/>
    </row>
    <row r="160" spans="2:10" ht="18" customHeight="1">
      <c r="B160" s="110"/>
      <c r="C160" s="109"/>
      <c r="D160" s="108"/>
      <c r="E160" s="108"/>
      <c r="F160" s="107"/>
      <c r="G160" s="105"/>
      <c r="H160" s="111"/>
      <c r="I160" s="105"/>
      <c r="J160" s="104"/>
    </row>
    <row r="161" spans="2:10" ht="18" customHeight="1">
      <c r="B161" s="110"/>
      <c r="C161" s="109"/>
      <c r="D161" s="108"/>
      <c r="E161" s="108"/>
      <c r="F161" s="107"/>
      <c r="G161" s="105"/>
      <c r="H161" s="111"/>
      <c r="I161" s="105"/>
      <c r="J161" s="104"/>
    </row>
    <row r="162" spans="2:10" ht="18" customHeight="1">
      <c r="B162" s="110"/>
      <c r="C162" s="109"/>
      <c r="D162" s="108"/>
      <c r="E162" s="108"/>
      <c r="F162" s="107"/>
      <c r="G162" s="105"/>
      <c r="H162" s="111"/>
      <c r="I162" s="105"/>
      <c r="J162" s="104"/>
    </row>
    <row r="163" spans="2:10" ht="18" customHeight="1">
      <c r="B163" s="110"/>
      <c r="C163" s="109"/>
      <c r="D163" s="108"/>
      <c r="E163" s="108"/>
      <c r="F163" s="107"/>
      <c r="G163" s="105"/>
      <c r="H163" s="111"/>
      <c r="I163" s="105"/>
      <c r="J163" s="104"/>
    </row>
    <row r="164" spans="2:10" ht="18" customHeight="1">
      <c r="B164" s="110"/>
      <c r="C164" s="109"/>
      <c r="D164" s="108"/>
      <c r="E164" s="108"/>
      <c r="F164" s="107"/>
      <c r="G164" s="105"/>
      <c r="H164" s="106"/>
      <c r="I164" s="105"/>
      <c r="J164" s="104"/>
    </row>
  </sheetData>
  <mergeCells count="2">
    <mergeCell ref="E109:F109"/>
    <mergeCell ref="E121:F121"/>
  </mergeCells>
  <phoneticPr fontId="7"/>
  <dataValidations count="1">
    <dataValidation imeMode="disabled" allowBlank="1" showInputMessage="1" showErrorMessage="1" sqref="JC1:JC1048576 SY1:SY1048576 ACU1:ACU1048576 AMQ1:AMQ1048576 AWM1:AWM1048576 BGI1:BGI1048576 BQE1:BQE1048576 CAA1:CAA1048576 CJW1:CJW1048576 CTS1:CTS1048576 DDO1:DDO1048576 DNK1:DNK1048576 DXG1:DXG1048576 EHC1:EHC1048576 EQY1:EQY1048576 FAU1:FAU1048576 FKQ1:FKQ1048576 FUM1:FUM1048576 GEI1:GEI1048576 GOE1:GOE1048576 GYA1:GYA1048576 HHW1:HHW1048576 HRS1:HRS1048576 IBO1:IBO1048576 ILK1:ILK1048576 IVG1:IVG1048576 JFC1:JFC1048576 JOY1:JOY1048576 JYU1:JYU1048576 KIQ1:KIQ1048576 KSM1:KSM1048576 LCI1:LCI1048576 LME1:LME1048576 LWA1:LWA1048576 MFW1:MFW1048576 MPS1:MPS1048576 MZO1:MZO1048576 NJK1:NJK1048576 NTG1:NTG1048576 ODC1:ODC1048576 OMY1:OMY1048576 OWU1:OWU1048576 PGQ1:PGQ1048576 PQM1:PQM1048576 QAI1:QAI1048576 QKE1:QKE1048576 QUA1:QUA1048576 RDW1:RDW1048576 RNS1:RNS1048576 RXO1:RXO1048576 SHK1:SHK1048576 SRG1:SRG1048576 TBC1:TBC1048576 TKY1:TKY1048576 TUU1:TUU1048576 UEQ1:UEQ1048576 UOM1:UOM1048576 UYI1:UYI1048576 VIE1:VIE1048576 VSA1:VSA1048576 WBW1:WBW1048576 WLS1:WLS1048576 WVO1:WVO1048576 G1:G1048576 IX1:IX1048576 ST1:ST1048576 ACP1:ACP1048576 AML1:AML1048576 AWH1:AWH1048576 BGD1:BGD1048576 BPZ1:BPZ1048576 BZV1:BZV1048576 CJR1:CJR1048576 CTN1:CTN1048576 DDJ1:DDJ1048576 DNF1:DNF1048576 DXB1:DXB1048576 EGX1:EGX1048576 EQT1:EQT1048576 FAP1:FAP1048576 FKL1:FKL1048576 FUH1:FUH1048576 GED1:GED1048576 GNZ1:GNZ1048576 GXV1:GXV1048576 HHR1:HHR1048576 HRN1:HRN1048576 IBJ1:IBJ1048576 ILF1:ILF1048576 IVB1:IVB1048576 JEX1:JEX1048576 JOT1:JOT1048576 JYP1:JYP1048576 KIL1:KIL1048576 KSH1:KSH1048576 LCD1:LCD1048576 LLZ1:LLZ1048576 LVV1:LVV1048576 MFR1:MFR1048576 MPN1:MPN1048576 MZJ1:MZJ1048576 NJF1:NJF1048576 NTB1:NTB1048576 OCX1:OCX1048576 OMT1:OMT1048576 OWP1:OWP1048576 PGL1:PGL1048576 PQH1:PQH1048576 QAD1:QAD1048576 QJZ1:QJZ1048576 QTV1:QTV1048576 RDR1:RDR1048576 RNN1:RNN1048576 RXJ1:RXJ1048576 SHF1:SHF1048576 SRB1:SRB1048576 TAX1:TAX1048576 TKT1:TKT1048576 TUP1:TUP1048576 UEL1:UEL1048576 UOH1:UOH1048576 UYD1:UYD1048576 VHZ1:VHZ1048576 VRV1:VRV1048576 WBR1:WBR1048576 WLN1:WLN1048576 WVJ1:WVJ1048576 B1:B1048576"/>
  </dataValidations>
  <pageMargins left="0.55118110236220474" right="0.19685039370078741" top="0.98425196850393704" bottom="0.39370078740157483" header="0.51181102362204722" footer="0.51181102362204722"/>
  <pageSetup paperSize="9" scale="72" firstPageNumber="13" fitToHeight="0" orientation="portrait" blackAndWhite="1" useFirstPageNumber="1" r:id="rId1"/>
  <headerFooter alignWithMargins="0">
    <oddFooter>&amp;R&amp;P</oddFooter>
  </headerFooter>
  <rowBreaks count="1" manualBreakCount="1">
    <brk id="53" min="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14</vt:i4>
      </vt:variant>
    </vt:vector>
  </HeadingPairs>
  <TitlesOfParts>
    <vt:vector size="22" baseType="lpstr">
      <vt:lpstr>表紙 </vt:lpstr>
      <vt:lpstr>種目</vt:lpstr>
      <vt:lpstr>科目</vt:lpstr>
      <vt:lpstr>中科目</vt:lpstr>
      <vt:lpstr>細目Ⅰ</vt:lpstr>
      <vt:lpstr>細目Ⅱ</vt:lpstr>
      <vt:lpstr>細目Ⅲ</vt:lpstr>
      <vt:lpstr>別紙明細</vt:lpstr>
      <vt:lpstr>科目!Print_Area</vt:lpstr>
      <vt:lpstr>細目Ⅰ!Print_Area</vt:lpstr>
      <vt:lpstr>細目Ⅱ!Print_Area</vt:lpstr>
      <vt:lpstr>細目Ⅲ!Print_Area</vt:lpstr>
      <vt:lpstr>種目!Print_Area</vt:lpstr>
      <vt:lpstr>中科目!Print_Area</vt:lpstr>
      <vt:lpstr>'表紙 '!Print_Area</vt:lpstr>
      <vt:lpstr>別紙明細!Print_Area</vt:lpstr>
      <vt:lpstr>科目!Print_Titles</vt:lpstr>
      <vt:lpstr>細目Ⅰ!Print_Titles</vt:lpstr>
      <vt:lpstr>細目Ⅱ!Print_Titles</vt:lpstr>
      <vt:lpstr>細目Ⅲ!Print_Titles</vt:lpstr>
      <vt:lpstr>中科目!Print_Titles</vt:lpstr>
      <vt:lpstr>別紙明細!Print_Titles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2019-08-22T11:52:23Z</dcterms:created>
  <dcterms:modified xsi:type="dcterms:W3CDTF">2020-07-13T11:07:16Z</dcterms:modified>
</cp:coreProperties>
</file>